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9\4. CUARTO TRIMESTRE\DE TRABAJO\"/>
    </mc:Choice>
  </mc:AlternateContent>
  <bookViews>
    <workbookView xWindow="120" yWindow="150" windowWidth="15480" windowHeight="9150" tabRatio="597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externalReferences>
    <externalReference r:id="rId35"/>
  </externalReferences>
  <calcPr calcId="152511"/>
</workbook>
</file>

<file path=xl/calcChain.xml><?xml version="1.0" encoding="utf-8"?>
<calcChain xmlns="http://schemas.openxmlformats.org/spreadsheetml/2006/main">
  <c r="E376" i="32" l="1"/>
  <c r="F376" i="32"/>
  <c r="G376" i="32"/>
  <c r="H376" i="32" s="1"/>
  <c r="E376" i="31"/>
  <c r="F376" i="31"/>
  <c r="G376" i="31"/>
  <c r="H376" i="31"/>
  <c r="E376" i="30"/>
  <c r="F376" i="30"/>
  <c r="G376" i="30"/>
  <c r="H376" i="30" s="1"/>
  <c r="E376" i="29"/>
  <c r="F376" i="29"/>
  <c r="G376" i="29"/>
  <c r="H376" i="29" s="1"/>
  <c r="E376" i="28"/>
  <c r="F376" i="28"/>
  <c r="G376" i="28"/>
  <c r="H376" i="28" s="1"/>
  <c r="E376" i="27"/>
  <c r="F376" i="27"/>
  <c r="G376" i="27"/>
  <c r="H376" i="27" s="1"/>
  <c r="E376" i="26"/>
  <c r="F376" i="26"/>
  <c r="G376" i="26"/>
  <c r="H376" i="26" s="1"/>
  <c r="E376" i="25"/>
  <c r="F376" i="25"/>
  <c r="G376" i="25"/>
  <c r="H376" i="25" s="1"/>
  <c r="E376" i="24"/>
  <c r="F376" i="24"/>
  <c r="G376" i="24"/>
  <c r="H376" i="24" s="1"/>
  <c r="E376" i="23"/>
  <c r="F376" i="23"/>
  <c r="G376" i="23"/>
  <c r="H376" i="23" s="1"/>
  <c r="E376" i="22"/>
  <c r="F376" i="22"/>
  <c r="G376" i="22"/>
  <c r="H376" i="22" s="1"/>
  <c r="E376" i="21"/>
  <c r="F376" i="21"/>
  <c r="G376" i="21"/>
  <c r="H376" i="21" s="1"/>
  <c r="E376" i="20"/>
  <c r="F376" i="20"/>
  <c r="G376" i="20"/>
  <c r="H376" i="20" s="1"/>
  <c r="E376" i="19"/>
  <c r="F376" i="19"/>
  <c r="G376" i="19"/>
  <c r="H376" i="19" s="1"/>
  <c r="E376" i="18"/>
  <c r="F376" i="18"/>
  <c r="G376" i="18"/>
  <c r="H376" i="18" s="1"/>
  <c r="E376" i="17"/>
  <c r="F376" i="17"/>
  <c r="G376" i="17"/>
  <c r="H376" i="17" s="1"/>
  <c r="E376" i="16"/>
  <c r="F376" i="16"/>
  <c r="G376" i="16"/>
  <c r="H376" i="16" s="1"/>
  <c r="E376" i="15"/>
  <c r="F376" i="15"/>
  <c r="G376" i="15"/>
  <c r="H376" i="15" s="1"/>
  <c r="E376" i="14"/>
  <c r="F376" i="14"/>
  <c r="G376" i="14"/>
  <c r="H376" i="14" s="1"/>
  <c r="E376" i="13"/>
  <c r="F376" i="13"/>
  <c r="G376" i="13"/>
  <c r="H376" i="13" s="1"/>
  <c r="E376" i="12"/>
  <c r="G376" i="12"/>
  <c r="H376" i="12" s="1"/>
  <c r="E376" i="11"/>
  <c r="F376" i="11"/>
  <c r="G376" i="11"/>
  <c r="H376" i="11" s="1"/>
  <c r="E376" i="10"/>
  <c r="F376" i="10"/>
  <c r="G376" i="10"/>
  <c r="H376" i="10" s="1"/>
  <c r="E376" i="9"/>
  <c r="F376" i="9"/>
  <c r="G376" i="9"/>
  <c r="H376" i="9" s="1"/>
  <c r="E376" i="8"/>
  <c r="F376" i="8"/>
  <c r="G376" i="8"/>
  <c r="H376" i="8" s="1"/>
  <c r="E376" i="7"/>
  <c r="F376" i="7"/>
  <c r="G376" i="7"/>
  <c r="H376" i="7" s="1"/>
  <c r="E376" i="6"/>
  <c r="F376" i="6"/>
  <c r="G376" i="6"/>
  <c r="H376" i="6" s="1"/>
  <c r="E376" i="5"/>
  <c r="F376" i="5"/>
  <c r="G376" i="5"/>
  <c r="H376" i="5" s="1"/>
  <c r="E376" i="4"/>
  <c r="F376" i="4"/>
  <c r="G376" i="4"/>
  <c r="H376" i="4" s="1"/>
  <c r="E376" i="3"/>
  <c r="F376" i="3"/>
  <c r="G376" i="3"/>
  <c r="H376" i="3" s="1"/>
  <c r="E376" i="2"/>
  <c r="F376" i="2"/>
  <c r="G376" i="2"/>
  <c r="H376" i="2" s="1"/>
  <c r="E376" i="1"/>
  <c r="F376" i="1"/>
  <c r="G376" i="1"/>
  <c r="H376" i="1" s="1"/>
  <c r="E376" i="34"/>
  <c r="F376" i="34"/>
  <c r="G376" i="34"/>
  <c r="H376" i="34" s="1"/>
  <c r="E376" i="33"/>
  <c r="G376" i="33"/>
  <c r="H376" i="33" s="1"/>
  <c r="E426" i="32"/>
  <c r="F426" i="32"/>
  <c r="G426" i="32"/>
  <c r="E427" i="32"/>
  <c r="F427" i="32"/>
  <c r="G427" i="32"/>
  <c r="E428" i="32"/>
  <c r="F428" i="32"/>
  <c r="G428" i="32"/>
  <c r="E426" i="31"/>
  <c r="F426" i="31"/>
  <c r="G426" i="31"/>
  <c r="E427" i="31"/>
  <c r="F427" i="31"/>
  <c r="G427" i="31"/>
  <c r="E428" i="31"/>
  <c r="F428" i="31"/>
  <c r="G428" i="31"/>
  <c r="E426" i="30"/>
  <c r="F426" i="30"/>
  <c r="G426" i="30"/>
  <c r="E427" i="30"/>
  <c r="F427" i="30"/>
  <c r="G427" i="30"/>
  <c r="E428" i="30"/>
  <c r="F428" i="30"/>
  <c r="G428" i="30"/>
  <c r="E426" i="29"/>
  <c r="F426" i="29"/>
  <c r="G426" i="29"/>
  <c r="E427" i="29"/>
  <c r="F427" i="29"/>
  <c r="G427" i="29"/>
  <c r="E428" i="29"/>
  <c r="F428" i="29"/>
  <c r="G428" i="29"/>
  <c r="E426" i="28"/>
  <c r="F426" i="28"/>
  <c r="G426" i="28"/>
  <c r="E427" i="28"/>
  <c r="F427" i="28"/>
  <c r="G427" i="28"/>
  <c r="E428" i="28"/>
  <c r="F428" i="28"/>
  <c r="G428" i="28"/>
  <c r="E426" i="27"/>
  <c r="F426" i="27"/>
  <c r="G426" i="27"/>
  <c r="E427" i="27"/>
  <c r="F427" i="27"/>
  <c r="G427" i="27"/>
  <c r="E428" i="27"/>
  <c r="F428" i="27"/>
  <c r="G428" i="27"/>
  <c r="E426" i="26"/>
  <c r="F426" i="26"/>
  <c r="G426" i="26"/>
  <c r="E427" i="26"/>
  <c r="F427" i="26"/>
  <c r="G427" i="26"/>
  <c r="E428" i="26"/>
  <c r="F428" i="26"/>
  <c r="G428" i="26"/>
  <c r="E426" i="25"/>
  <c r="F426" i="25"/>
  <c r="G426" i="25"/>
  <c r="E427" i="25"/>
  <c r="F427" i="25"/>
  <c r="G427" i="25"/>
  <c r="E428" i="25"/>
  <c r="F428" i="25"/>
  <c r="G428" i="25"/>
  <c r="E426" i="24"/>
  <c r="F426" i="24"/>
  <c r="G426" i="24"/>
  <c r="E427" i="24"/>
  <c r="F427" i="24"/>
  <c r="G427" i="24"/>
  <c r="E428" i="24"/>
  <c r="H428" i="24" s="1"/>
  <c r="F428" i="24"/>
  <c r="G428" i="24"/>
  <c r="E426" i="23"/>
  <c r="F426" i="23"/>
  <c r="G426" i="23"/>
  <c r="E427" i="23"/>
  <c r="F427" i="23"/>
  <c r="G427" i="23"/>
  <c r="E428" i="23"/>
  <c r="G428" i="23"/>
  <c r="E426" i="22"/>
  <c r="F426" i="22"/>
  <c r="G426" i="22"/>
  <c r="E427" i="22"/>
  <c r="F427" i="22"/>
  <c r="G427" i="22"/>
  <c r="E428" i="22"/>
  <c r="F428" i="22"/>
  <c r="G428" i="22"/>
  <c r="E426" i="21"/>
  <c r="F426" i="21"/>
  <c r="G426" i="21"/>
  <c r="E427" i="21"/>
  <c r="F427" i="21"/>
  <c r="G427" i="21"/>
  <c r="E428" i="21"/>
  <c r="F428" i="21"/>
  <c r="G428" i="21"/>
  <c r="E426" i="20"/>
  <c r="F426" i="20"/>
  <c r="G426" i="20"/>
  <c r="E427" i="20"/>
  <c r="F427" i="20"/>
  <c r="G427" i="20"/>
  <c r="E428" i="20"/>
  <c r="F428" i="20"/>
  <c r="G428" i="20"/>
  <c r="E426" i="19"/>
  <c r="G426" i="19"/>
  <c r="E427" i="19"/>
  <c r="G427" i="19"/>
  <c r="E428" i="19"/>
  <c r="F428" i="19"/>
  <c r="G428" i="19"/>
  <c r="E426" i="18"/>
  <c r="F426" i="18"/>
  <c r="G426" i="18"/>
  <c r="E427" i="18"/>
  <c r="F427" i="18"/>
  <c r="G427" i="18"/>
  <c r="E428" i="18"/>
  <c r="H428" i="18" s="1"/>
  <c r="F428" i="18"/>
  <c r="G428" i="18"/>
  <c r="E426" i="17"/>
  <c r="F426" i="17"/>
  <c r="G426" i="17"/>
  <c r="E427" i="17"/>
  <c r="F427" i="17"/>
  <c r="G427" i="17"/>
  <c r="E428" i="17"/>
  <c r="F428" i="17"/>
  <c r="G428" i="17"/>
  <c r="E426" i="16"/>
  <c r="F426" i="16"/>
  <c r="G426" i="16"/>
  <c r="E427" i="16"/>
  <c r="F427" i="16"/>
  <c r="G427" i="16"/>
  <c r="E428" i="16"/>
  <c r="F428" i="16"/>
  <c r="G428" i="16"/>
  <c r="E426" i="15"/>
  <c r="F426" i="15"/>
  <c r="G426" i="15"/>
  <c r="E427" i="15"/>
  <c r="F427" i="15"/>
  <c r="G427" i="15"/>
  <c r="E428" i="15"/>
  <c r="F428" i="15"/>
  <c r="G428" i="15"/>
  <c r="E426" i="14"/>
  <c r="F426" i="14"/>
  <c r="G426" i="14"/>
  <c r="E427" i="14"/>
  <c r="F427" i="14"/>
  <c r="G427" i="14"/>
  <c r="E428" i="14"/>
  <c r="F428" i="14"/>
  <c r="G428" i="14"/>
  <c r="E426" i="13"/>
  <c r="F426" i="13"/>
  <c r="G426" i="13"/>
  <c r="E427" i="13"/>
  <c r="F427" i="13"/>
  <c r="G427" i="13"/>
  <c r="E428" i="13"/>
  <c r="F428" i="13"/>
  <c r="G428" i="13"/>
  <c r="E426" i="12"/>
  <c r="F426" i="12"/>
  <c r="G426" i="12"/>
  <c r="E427" i="12"/>
  <c r="F427" i="12"/>
  <c r="G427" i="12"/>
  <c r="E428" i="12"/>
  <c r="G428" i="12"/>
  <c r="E426" i="11"/>
  <c r="F426" i="11"/>
  <c r="G426" i="11"/>
  <c r="E427" i="11"/>
  <c r="F427" i="11"/>
  <c r="G427" i="11"/>
  <c r="E428" i="11"/>
  <c r="H428" i="11" s="1"/>
  <c r="F428" i="11"/>
  <c r="G428" i="11"/>
  <c r="E426" i="10"/>
  <c r="F426" i="10"/>
  <c r="G426" i="10"/>
  <c r="E427" i="10"/>
  <c r="F427" i="10"/>
  <c r="G427" i="10"/>
  <c r="E428" i="10"/>
  <c r="F428" i="10"/>
  <c r="G428" i="10"/>
  <c r="E426" i="9"/>
  <c r="F426" i="9"/>
  <c r="G426" i="9"/>
  <c r="E427" i="9"/>
  <c r="F427" i="9"/>
  <c r="G427" i="9"/>
  <c r="E428" i="9"/>
  <c r="F428" i="9"/>
  <c r="G428" i="9"/>
  <c r="E426" i="8"/>
  <c r="F426" i="8"/>
  <c r="G426" i="8"/>
  <c r="E427" i="8"/>
  <c r="F427" i="8"/>
  <c r="G427" i="8"/>
  <c r="E428" i="8"/>
  <c r="F428" i="8"/>
  <c r="G428" i="8"/>
  <c r="E426" i="7"/>
  <c r="F426" i="7"/>
  <c r="G426" i="7"/>
  <c r="E427" i="7"/>
  <c r="F427" i="7"/>
  <c r="G427" i="7"/>
  <c r="E428" i="7"/>
  <c r="F428" i="7"/>
  <c r="G428" i="7"/>
  <c r="E426" i="6"/>
  <c r="F426" i="6"/>
  <c r="G426" i="6"/>
  <c r="E427" i="6"/>
  <c r="F427" i="6"/>
  <c r="G427" i="6"/>
  <c r="E428" i="6"/>
  <c r="F428" i="6"/>
  <c r="G428" i="6"/>
  <c r="E426" i="5"/>
  <c r="F426" i="5"/>
  <c r="G426" i="5"/>
  <c r="E427" i="5"/>
  <c r="F427" i="5"/>
  <c r="G427" i="5"/>
  <c r="E428" i="5"/>
  <c r="F428" i="5"/>
  <c r="G428" i="5"/>
  <c r="E426" i="4"/>
  <c r="G426" i="4"/>
  <c r="E427" i="4"/>
  <c r="G427" i="4"/>
  <c r="E428" i="4"/>
  <c r="F428" i="4"/>
  <c r="G428" i="4"/>
  <c r="E426" i="3"/>
  <c r="F426" i="3"/>
  <c r="G426" i="3"/>
  <c r="E427" i="3"/>
  <c r="F427" i="3"/>
  <c r="G427" i="3"/>
  <c r="E428" i="3"/>
  <c r="F428" i="3"/>
  <c r="G428" i="3"/>
  <c r="E426" i="2"/>
  <c r="F426" i="2"/>
  <c r="G426" i="2"/>
  <c r="E427" i="2"/>
  <c r="F427" i="2"/>
  <c r="G427" i="2"/>
  <c r="E428" i="2"/>
  <c r="H428" i="2" s="1"/>
  <c r="F428" i="2"/>
  <c r="G428" i="2"/>
  <c r="E426" i="1"/>
  <c r="F426" i="1"/>
  <c r="G426" i="1"/>
  <c r="E427" i="1"/>
  <c r="F427" i="1"/>
  <c r="G427" i="1"/>
  <c r="E428" i="1"/>
  <c r="F428" i="1"/>
  <c r="G428" i="1"/>
  <c r="E426" i="34"/>
  <c r="F426" i="34"/>
  <c r="G426" i="34"/>
  <c r="E427" i="34"/>
  <c r="F427" i="34"/>
  <c r="G427" i="34"/>
  <c r="E428" i="34"/>
  <c r="F428" i="34"/>
  <c r="G428" i="34"/>
  <c r="E426" i="33"/>
  <c r="G426" i="33"/>
  <c r="E427" i="33"/>
  <c r="G427" i="33"/>
  <c r="E428" i="33"/>
  <c r="G428" i="33"/>
  <c r="E153" i="32"/>
  <c r="F153" i="32"/>
  <c r="G153" i="32"/>
  <c r="H153" i="32" s="1"/>
  <c r="E153" i="31"/>
  <c r="F153" i="31"/>
  <c r="G153" i="31"/>
  <c r="H153" i="31" s="1"/>
  <c r="E153" i="30"/>
  <c r="F153" i="30"/>
  <c r="G153" i="30"/>
  <c r="H153" i="30" s="1"/>
  <c r="E153" i="29"/>
  <c r="F153" i="29"/>
  <c r="G153" i="29"/>
  <c r="H153" i="29" s="1"/>
  <c r="E153" i="28"/>
  <c r="F153" i="28"/>
  <c r="G153" i="28"/>
  <c r="H153" i="28" s="1"/>
  <c r="E153" i="27"/>
  <c r="G153" i="27"/>
  <c r="H153" i="27" s="1"/>
  <c r="E153" i="26"/>
  <c r="F153" i="26"/>
  <c r="G153" i="26"/>
  <c r="H153" i="26" s="1"/>
  <c r="E153" i="25"/>
  <c r="F153" i="25"/>
  <c r="G153" i="25"/>
  <c r="H153" i="25" s="1"/>
  <c r="E153" i="24"/>
  <c r="F153" i="24"/>
  <c r="G153" i="24"/>
  <c r="H153" i="24" s="1"/>
  <c r="E153" i="23"/>
  <c r="F153" i="23"/>
  <c r="G153" i="23"/>
  <c r="H153" i="23" s="1"/>
  <c r="E153" i="22"/>
  <c r="F153" i="22"/>
  <c r="G153" i="22"/>
  <c r="H153" i="22" s="1"/>
  <c r="E153" i="21"/>
  <c r="F153" i="21"/>
  <c r="G153" i="21"/>
  <c r="H153" i="21" s="1"/>
  <c r="E153" i="20"/>
  <c r="F153" i="20"/>
  <c r="G153" i="20"/>
  <c r="H153" i="20" s="1"/>
  <c r="E153" i="19"/>
  <c r="F153" i="19"/>
  <c r="G153" i="19"/>
  <c r="H153" i="19" s="1"/>
  <c r="E153" i="18"/>
  <c r="F153" i="18"/>
  <c r="G153" i="18"/>
  <c r="H153" i="18" s="1"/>
  <c r="E153" i="17"/>
  <c r="F153" i="17"/>
  <c r="G153" i="17"/>
  <c r="H153" i="17" s="1"/>
  <c r="E153" i="16"/>
  <c r="F153" i="16"/>
  <c r="G153" i="16"/>
  <c r="H153" i="16" s="1"/>
  <c r="E153" i="15"/>
  <c r="F153" i="15"/>
  <c r="G153" i="15"/>
  <c r="H153" i="15" s="1"/>
  <c r="E153" i="14"/>
  <c r="F153" i="14"/>
  <c r="G153" i="14"/>
  <c r="H153" i="14" s="1"/>
  <c r="E153" i="13"/>
  <c r="F153" i="13"/>
  <c r="G153" i="13"/>
  <c r="H153" i="13" s="1"/>
  <c r="E153" i="12"/>
  <c r="F153" i="12"/>
  <c r="G153" i="12"/>
  <c r="H153" i="12" s="1"/>
  <c r="E153" i="11"/>
  <c r="F153" i="11"/>
  <c r="G153" i="11"/>
  <c r="H153" i="11" s="1"/>
  <c r="E153" i="10"/>
  <c r="F153" i="10"/>
  <c r="G153" i="10"/>
  <c r="H153" i="10" s="1"/>
  <c r="E153" i="9"/>
  <c r="F153" i="9"/>
  <c r="G153" i="9"/>
  <c r="H153" i="9" s="1"/>
  <c r="E153" i="8"/>
  <c r="F153" i="8"/>
  <c r="G153" i="8"/>
  <c r="H153" i="8" s="1"/>
  <c r="E153" i="7"/>
  <c r="F153" i="7"/>
  <c r="G153" i="7"/>
  <c r="H153" i="7" s="1"/>
  <c r="E153" i="6"/>
  <c r="F153" i="6"/>
  <c r="G153" i="6"/>
  <c r="H153" i="6" s="1"/>
  <c r="E153" i="5"/>
  <c r="F153" i="5"/>
  <c r="G153" i="5"/>
  <c r="H153" i="5" s="1"/>
  <c r="E153" i="4"/>
  <c r="F153" i="4"/>
  <c r="G153" i="4"/>
  <c r="H153" i="4" s="1"/>
  <c r="E153" i="3"/>
  <c r="F153" i="3"/>
  <c r="G153" i="3"/>
  <c r="H153" i="3" s="1"/>
  <c r="E153" i="2"/>
  <c r="F153" i="2"/>
  <c r="G153" i="2"/>
  <c r="H153" i="2" s="1"/>
  <c r="E153" i="1"/>
  <c r="F153" i="1"/>
  <c r="G153" i="1"/>
  <c r="H153" i="1" s="1"/>
  <c r="E153" i="34"/>
  <c r="F153" i="34"/>
  <c r="G153" i="34"/>
  <c r="H153" i="34" s="1"/>
  <c r="E153" i="33"/>
  <c r="G153" i="33"/>
  <c r="H153" i="33" s="1"/>
  <c r="E229" i="32"/>
  <c r="F229" i="32"/>
  <c r="G229" i="32"/>
  <c r="E229" i="31"/>
  <c r="G229" i="31"/>
  <c r="E229" i="30"/>
  <c r="F229" i="30"/>
  <c r="G229" i="30"/>
  <c r="E229" i="29"/>
  <c r="F229" i="29"/>
  <c r="G229" i="29"/>
  <c r="E229" i="28"/>
  <c r="G229" i="28"/>
  <c r="E229" i="27"/>
  <c r="F229" i="27"/>
  <c r="G229" i="27"/>
  <c r="E229" i="26"/>
  <c r="F229" i="26"/>
  <c r="G229" i="26"/>
  <c r="E229" i="25"/>
  <c r="F229" i="25"/>
  <c r="G229" i="25"/>
  <c r="E229" i="24"/>
  <c r="F229" i="24"/>
  <c r="G229" i="24"/>
  <c r="E229" i="23"/>
  <c r="F229" i="23"/>
  <c r="G229" i="23"/>
  <c r="E229" i="22"/>
  <c r="F229" i="22"/>
  <c r="G229" i="22"/>
  <c r="E229" i="21"/>
  <c r="F229" i="21"/>
  <c r="G229" i="21"/>
  <c r="E229" i="20"/>
  <c r="F229" i="20"/>
  <c r="G229" i="20"/>
  <c r="E229" i="19"/>
  <c r="F229" i="19"/>
  <c r="G229" i="19"/>
  <c r="E229" i="18"/>
  <c r="G229" i="18"/>
  <c r="E229" i="17"/>
  <c r="F229" i="17"/>
  <c r="G229" i="17"/>
  <c r="E229" i="16"/>
  <c r="F229" i="16"/>
  <c r="G229" i="16"/>
  <c r="E229" i="15"/>
  <c r="F229" i="15"/>
  <c r="G229" i="15"/>
  <c r="E229" i="14"/>
  <c r="F229" i="14"/>
  <c r="G229" i="14"/>
  <c r="E229" i="13"/>
  <c r="F229" i="13"/>
  <c r="G229" i="13"/>
  <c r="E229" i="12"/>
  <c r="F229" i="12"/>
  <c r="G229" i="12"/>
  <c r="E229" i="11"/>
  <c r="F229" i="11"/>
  <c r="G229" i="11"/>
  <c r="E229" i="10"/>
  <c r="F229" i="10"/>
  <c r="G229" i="10"/>
  <c r="E229" i="9"/>
  <c r="F229" i="9"/>
  <c r="G229" i="9"/>
  <c r="E229" i="8"/>
  <c r="F229" i="8"/>
  <c r="G229" i="8"/>
  <c r="E229" i="7"/>
  <c r="F229" i="7"/>
  <c r="G229" i="7"/>
  <c r="E229" i="6"/>
  <c r="F229" i="6"/>
  <c r="G229" i="6"/>
  <c r="E229" i="5"/>
  <c r="F229" i="5"/>
  <c r="G229" i="5"/>
  <c r="E229" i="4"/>
  <c r="F229" i="4"/>
  <c r="G229" i="4"/>
  <c r="E229" i="3"/>
  <c r="F229" i="3"/>
  <c r="G229" i="3"/>
  <c r="E229" i="2"/>
  <c r="F229" i="2"/>
  <c r="G229" i="2"/>
  <c r="E229" i="1"/>
  <c r="F229" i="1"/>
  <c r="G229" i="1"/>
  <c r="E229" i="34"/>
  <c r="F229" i="34"/>
  <c r="G229" i="34"/>
  <c r="E229" i="33"/>
  <c r="G229" i="33"/>
  <c r="E159" i="32"/>
  <c r="F159" i="32"/>
  <c r="G159" i="32"/>
  <c r="H159" i="32" s="1"/>
  <c r="E159" i="31"/>
  <c r="F159" i="31"/>
  <c r="G159" i="31"/>
  <c r="H159" i="31" s="1"/>
  <c r="E159" i="30"/>
  <c r="F159" i="30"/>
  <c r="G159" i="30"/>
  <c r="H159" i="30" s="1"/>
  <c r="E159" i="29"/>
  <c r="F159" i="29"/>
  <c r="G159" i="29"/>
  <c r="H159" i="29"/>
  <c r="E159" i="28"/>
  <c r="F159" i="28"/>
  <c r="G159" i="28"/>
  <c r="H159" i="28" s="1"/>
  <c r="E159" i="27"/>
  <c r="F159" i="27"/>
  <c r="G159" i="27"/>
  <c r="H159" i="27" s="1"/>
  <c r="E159" i="26"/>
  <c r="F159" i="26"/>
  <c r="G159" i="26"/>
  <c r="H159" i="26" s="1"/>
  <c r="E159" i="25"/>
  <c r="F159" i="25"/>
  <c r="G159" i="25"/>
  <c r="H159" i="25" s="1"/>
  <c r="E159" i="24"/>
  <c r="F159" i="24"/>
  <c r="G159" i="24"/>
  <c r="H159" i="24" s="1"/>
  <c r="E159" i="23"/>
  <c r="F159" i="23"/>
  <c r="G159" i="23"/>
  <c r="H159" i="23" s="1"/>
  <c r="E159" i="22"/>
  <c r="F159" i="22"/>
  <c r="G159" i="22"/>
  <c r="H159" i="22" s="1"/>
  <c r="E159" i="21"/>
  <c r="F159" i="21"/>
  <c r="G159" i="21"/>
  <c r="H159" i="21" s="1"/>
  <c r="E159" i="20"/>
  <c r="F159" i="20"/>
  <c r="G159" i="20"/>
  <c r="H159" i="20" s="1"/>
  <c r="E159" i="19"/>
  <c r="F159" i="19"/>
  <c r="G159" i="19"/>
  <c r="H159" i="19" s="1"/>
  <c r="E159" i="18"/>
  <c r="F159" i="18"/>
  <c r="G159" i="18"/>
  <c r="H159" i="18" s="1"/>
  <c r="E159" i="17"/>
  <c r="F159" i="17"/>
  <c r="G159" i="17"/>
  <c r="H159" i="17" s="1"/>
  <c r="E159" i="16"/>
  <c r="F159" i="16"/>
  <c r="G159" i="16"/>
  <c r="H159" i="16" s="1"/>
  <c r="E159" i="15"/>
  <c r="F159" i="15"/>
  <c r="G159" i="15"/>
  <c r="H159" i="15" s="1"/>
  <c r="E159" i="14"/>
  <c r="F159" i="14"/>
  <c r="G159" i="14"/>
  <c r="H159" i="14" s="1"/>
  <c r="E159" i="13"/>
  <c r="F159" i="13"/>
  <c r="G159" i="13"/>
  <c r="H159" i="13" s="1"/>
  <c r="E159" i="12"/>
  <c r="F159" i="12"/>
  <c r="G159" i="12"/>
  <c r="H159" i="12" s="1"/>
  <c r="E159" i="11"/>
  <c r="F159" i="11"/>
  <c r="G159" i="11"/>
  <c r="H159" i="11" s="1"/>
  <c r="E159" i="10"/>
  <c r="F159" i="10"/>
  <c r="G159" i="10"/>
  <c r="H159" i="10" s="1"/>
  <c r="E159" i="9"/>
  <c r="F159" i="9"/>
  <c r="G159" i="9"/>
  <c r="H159" i="9" s="1"/>
  <c r="E159" i="8"/>
  <c r="F159" i="8"/>
  <c r="G159" i="8"/>
  <c r="H159" i="8" s="1"/>
  <c r="E159" i="7"/>
  <c r="F159" i="7"/>
  <c r="G159" i="7"/>
  <c r="H159" i="7" s="1"/>
  <c r="E159" i="6"/>
  <c r="F159" i="6"/>
  <c r="G159" i="6"/>
  <c r="H159" i="6" s="1"/>
  <c r="E159" i="5"/>
  <c r="F159" i="5"/>
  <c r="G159" i="5"/>
  <c r="H159" i="5" s="1"/>
  <c r="E159" i="4"/>
  <c r="F159" i="4"/>
  <c r="G159" i="4"/>
  <c r="H159" i="4" s="1"/>
  <c r="E159" i="3"/>
  <c r="F159" i="3"/>
  <c r="G159" i="3"/>
  <c r="H159" i="3" s="1"/>
  <c r="E159" i="2"/>
  <c r="F159" i="2"/>
  <c r="G159" i="2"/>
  <c r="H159" i="2" s="1"/>
  <c r="E159" i="1"/>
  <c r="F159" i="1"/>
  <c r="G159" i="1"/>
  <c r="H159" i="1" s="1"/>
  <c r="E159" i="34"/>
  <c r="F159" i="34"/>
  <c r="G159" i="34"/>
  <c r="H159" i="34" s="1"/>
  <c r="E159" i="33"/>
  <c r="F159" i="33"/>
  <c r="G159" i="33"/>
  <c r="H159" i="33" s="1"/>
  <c r="E190" i="32"/>
  <c r="F190" i="32"/>
  <c r="G190" i="32"/>
  <c r="H190" i="32" s="1"/>
  <c r="E190" i="31"/>
  <c r="G190" i="31"/>
  <c r="H190" i="31" s="1"/>
  <c r="E190" i="30"/>
  <c r="F190" i="30"/>
  <c r="G190" i="30"/>
  <c r="H190" i="30" s="1"/>
  <c r="E190" i="29"/>
  <c r="F190" i="29"/>
  <c r="G190" i="29"/>
  <c r="H190" i="29" s="1"/>
  <c r="E190" i="28"/>
  <c r="F190" i="28"/>
  <c r="G190" i="28"/>
  <c r="H190" i="28"/>
  <c r="E190" i="27"/>
  <c r="F190" i="27"/>
  <c r="G190" i="27"/>
  <c r="H190" i="27" s="1"/>
  <c r="E190" i="26"/>
  <c r="F190" i="26"/>
  <c r="G190" i="26"/>
  <c r="H190" i="26" s="1"/>
  <c r="E190" i="25"/>
  <c r="F190" i="25"/>
  <c r="G190" i="25"/>
  <c r="H190" i="25" s="1"/>
  <c r="E190" i="24"/>
  <c r="F190" i="24"/>
  <c r="G190" i="24"/>
  <c r="H190" i="24" s="1"/>
  <c r="E190" i="23"/>
  <c r="F190" i="23"/>
  <c r="G190" i="23"/>
  <c r="H190" i="23" s="1"/>
  <c r="E190" i="22"/>
  <c r="F190" i="22"/>
  <c r="G190" i="22"/>
  <c r="H190" i="22" s="1"/>
  <c r="E190" i="21"/>
  <c r="F190" i="21"/>
  <c r="G190" i="21"/>
  <c r="H190" i="21" s="1"/>
  <c r="E190" i="20"/>
  <c r="F190" i="20"/>
  <c r="G190" i="20"/>
  <c r="H190" i="20" s="1"/>
  <c r="E190" i="19"/>
  <c r="F190" i="19"/>
  <c r="G190" i="19"/>
  <c r="H190" i="19" s="1"/>
  <c r="E190" i="18"/>
  <c r="F190" i="18"/>
  <c r="G190" i="18"/>
  <c r="H190" i="18" s="1"/>
  <c r="E190" i="17"/>
  <c r="F190" i="17"/>
  <c r="G190" i="17"/>
  <c r="H190" i="17" s="1"/>
  <c r="E190" i="16"/>
  <c r="F190" i="16"/>
  <c r="G190" i="16"/>
  <c r="H190" i="16" s="1"/>
  <c r="E190" i="15"/>
  <c r="F190" i="15"/>
  <c r="G190" i="15"/>
  <c r="H190" i="15" s="1"/>
  <c r="E190" i="14"/>
  <c r="F190" i="14"/>
  <c r="G190" i="14"/>
  <c r="H190" i="14" s="1"/>
  <c r="E190" i="13"/>
  <c r="F190" i="13"/>
  <c r="G190" i="13"/>
  <c r="H190" i="13" s="1"/>
  <c r="E190" i="12"/>
  <c r="F190" i="12"/>
  <c r="G190" i="12"/>
  <c r="H190" i="12" s="1"/>
  <c r="E190" i="11"/>
  <c r="F190" i="11"/>
  <c r="G190" i="11"/>
  <c r="H190" i="11" s="1"/>
  <c r="E190" i="10"/>
  <c r="F190" i="10"/>
  <c r="G190" i="10"/>
  <c r="H190" i="10" s="1"/>
  <c r="E190" i="9"/>
  <c r="F190" i="9"/>
  <c r="G190" i="9"/>
  <c r="H190" i="9" s="1"/>
  <c r="E190" i="8"/>
  <c r="F190" i="8"/>
  <c r="G190" i="8"/>
  <c r="H190" i="8" s="1"/>
  <c r="E190" i="7"/>
  <c r="F190" i="7"/>
  <c r="G190" i="7"/>
  <c r="H190" i="7" s="1"/>
  <c r="E190" i="6"/>
  <c r="F190" i="6"/>
  <c r="G190" i="6"/>
  <c r="H190" i="6" s="1"/>
  <c r="E190" i="5"/>
  <c r="F190" i="5"/>
  <c r="G190" i="5"/>
  <c r="H190" i="5" s="1"/>
  <c r="E190" i="4"/>
  <c r="F190" i="4"/>
  <c r="G190" i="4"/>
  <c r="H190" i="4" s="1"/>
  <c r="E190" i="3"/>
  <c r="F190" i="3"/>
  <c r="G190" i="3"/>
  <c r="H190" i="3" s="1"/>
  <c r="E190" i="2"/>
  <c r="F190" i="2"/>
  <c r="G190" i="2"/>
  <c r="H190" i="2" s="1"/>
  <c r="E190" i="1"/>
  <c r="F190" i="1"/>
  <c r="G190" i="1"/>
  <c r="H190" i="1" s="1"/>
  <c r="E190" i="34"/>
  <c r="F190" i="34"/>
  <c r="G190" i="34"/>
  <c r="H190" i="34" s="1"/>
  <c r="E190" i="33"/>
  <c r="G190" i="33"/>
  <c r="H190" i="33" s="1"/>
  <c r="E215" i="32"/>
  <c r="F215" i="32"/>
  <c r="G215" i="32"/>
  <c r="H215" i="32" s="1"/>
  <c r="E215" i="31"/>
  <c r="F215" i="31"/>
  <c r="G215" i="31"/>
  <c r="H215" i="31" s="1"/>
  <c r="E215" i="30"/>
  <c r="F215" i="30"/>
  <c r="G215" i="30"/>
  <c r="H215" i="30" s="1"/>
  <c r="E215" i="29"/>
  <c r="F215" i="29"/>
  <c r="G215" i="29"/>
  <c r="H215" i="29"/>
  <c r="E215" i="28"/>
  <c r="G215" i="28"/>
  <c r="H215" i="28" s="1"/>
  <c r="E215" i="27"/>
  <c r="F215" i="27"/>
  <c r="G215" i="27"/>
  <c r="H215" i="27" s="1"/>
  <c r="E215" i="26"/>
  <c r="F215" i="26"/>
  <c r="G215" i="26"/>
  <c r="H215" i="26" s="1"/>
  <c r="E215" i="25"/>
  <c r="F215" i="25"/>
  <c r="G215" i="25"/>
  <c r="H215" i="25" s="1"/>
  <c r="E215" i="24"/>
  <c r="F215" i="24"/>
  <c r="G215" i="24"/>
  <c r="H215" i="24" s="1"/>
  <c r="E215" i="23"/>
  <c r="F215" i="23"/>
  <c r="G215" i="23"/>
  <c r="H215" i="23" s="1"/>
  <c r="E215" i="22"/>
  <c r="F215" i="22"/>
  <c r="G215" i="22"/>
  <c r="H215" i="22" s="1"/>
  <c r="E215" i="21"/>
  <c r="F215" i="21"/>
  <c r="G215" i="21"/>
  <c r="H215" i="21" s="1"/>
  <c r="E215" i="20"/>
  <c r="F215" i="20"/>
  <c r="G215" i="20"/>
  <c r="H215" i="20" s="1"/>
  <c r="E215" i="19"/>
  <c r="F215" i="19"/>
  <c r="G215" i="19"/>
  <c r="H215" i="19" s="1"/>
  <c r="E215" i="18"/>
  <c r="F215" i="18"/>
  <c r="G215" i="18"/>
  <c r="H215" i="18" s="1"/>
  <c r="E215" i="17"/>
  <c r="F215" i="17"/>
  <c r="G215" i="17"/>
  <c r="H215" i="17" s="1"/>
  <c r="E215" i="16"/>
  <c r="F215" i="16"/>
  <c r="G215" i="16"/>
  <c r="H215" i="16" s="1"/>
  <c r="E215" i="15"/>
  <c r="F215" i="15"/>
  <c r="G215" i="15"/>
  <c r="H215" i="15" s="1"/>
  <c r="E215" i="14"/>
  <c r="F215" i="14"/>
  <c r="G215" i="14"/>
  <c r="H215" i="14" s="1"/>
  <c r="E215" i="13"/>
  <c r="F215" i="13"/>
  <c r="G215" i="13"/>
  <c r="H215" i="13" s="1"/>
  <c r="E215" i="12"/>
  <c r="G215" i="12"/>
  <c r="H215" i="12" s="1"/>
  <c r="E215" i="11"/>
  <c r="F215" i="11"/>
  <c r="G215" i="11"/>
  <c r="H215" i="11" s="1"/>
  <c r="E215" i="10"/>
  <c r="G215" i="10"/>
  <c r="H215" i="10" s="1"/>
  <c r="E215" i="9"/>
  <c r="F215" i="9"/>
  <c r="G215" i="9"/>
  <c r="H215" i="9" s="1"/>
  <c r="E215" i="8"/>
  <c r="F215" i="8"/>
  <c r="G215" i="8"/>
  <c r="H215" i="8" s="1"/>
  <c r="E215" i="7"/>
  <c r="F215" i="7"/>
  <c r="G215" i="7"/>
  <c r="H215" i="7" s="1"/>
  <c r="E215" i="6"/>
  <c r="F215" i="6"/>
  <c r="G215" i="6"/>
  <c r="H215" i="6" s="1"/>
  <c r="E215" i="5"/>
  <c r="F215" i="5"/>
  <c r="G215" i="5"/>
  <c r="H215" i="5" s="1"/>
  <c r="E215" i="4"/>
  <c r="F215" i="4"/>
  <c r="G215" i="4"/>
  <c r="H215" i="4" s="1"/>
  <c r="E215" i="3"/>
  <c r="F215" i="3"/>
  <c r="G215" i="3"/>
  <c r="H215" i="3" s="1"/>
  <c r="E215" i="2"/>
  <c r="G215" i="2"/>
  <c r="H215" i="2" s="1"/>
  <c r="E215" i="1"/>
  <c r="F215" i="1"/>
  <c r="G215" i="1"/>
  <c r="H215" i="1" s="1"/>
  <c r="E215" i="34"/>
  <c r="F215" i="34"/>
  <c r="G215" i="34"/>
  <c r="H215" i="34" s="1"/>
  <c r="E215" i="33"/>
  <c r="G215" i="33"/>
  <c r="H215" i="33" s="1"/>
  <c r="H428" i="15" l="1"/>
  <c r="H427" i="27"/>
  <c r="H426" i="28"/>
  <c r="H427" i="34"/>
  <c r="H428" i="34"/>
  <c r="H426" i="34"/>
  <c r="H229" i="34"/>
  <c r="H427" i="1"/>
  <c r="H428" i="1"/>
  <c r="H426" i="1"/>
  <c r="H229" i="1"/>
  <c r="H427" i="2"/>
  <c r="H426" i="2"/>
  <c r="H229" i="2"/>
  <c r="H427" i="3"/>
  <c r="H428" i="3"/>
  <c r="H426" i="3"/>
  <c r="H229" i="3"/>
  <c r="H428" i="4"/>
  <c r="H426" i="4"/>
  <c r="H427" i="4"/>
  <c r="H229" i="4"/>
  <c r="H426" i="5"/>
  <c r="H229" i="5"/>
  <c r="H428" i="6"/>
  <c r="H229" i="6"/>
  <c r="H229" i="7"/>
  <c r="H427" i="7"/>
  <c r="H428" i="7"/>
  <c r="H426" i="8"/>
  <c r="H427" i="8"/>
  <c r="H229" i="8"/>
  <c r="H426" i="9"/>
  <c r="H229" i="9"/>
  <c r="H428" i="10"/>
  <c r="H229" i="10"/>
  <c r="H427" i="11"/>
  <c r="H229" i="11"/>
  <c r="H427" i="12"/>
  <c r="H426" i="12"/>
  <c r="H229" i="12"/>
  <c r="H426" i="13"/>
  <c r="H229" i="13"/>
  <c r="H428" i="14"/>
  <c r="H229" i="14"/>
  <c r="H427" i="15"/>
  <c r="H229" i="15"/>
  <c r="H427" i="16"/>
  <c r="H426" i="16"/>
  <c r="H229" i="16"/>
  <c r="H426" i="17"/>
  <c r="H229" i="17"/>
  <c r="H229" i="18"/>
  <c r="H428" i="19"/>
  <c r="H427" i="19"/>
  <c r="H229" i="19"/>
  <c r="H426" i="20"/>
  <c r="H427" i="20"/>
  <c r="H229" i="20"/>
  <c r="H426" i="21"/>
  <c r="H229" i="21"/>
  <c r="H428" i="22"/>
  <c r="H229" i="22"/>
  <c r="H426" i="23"/>
  <c r="H427" i="23"/>
  <c r="H428" i="23"/>
  <c r="H229" i="23"/>
  <c r="H426" i="24"/>
  <c r="H427" i="24"/>
  <c r="H229" i="24"/>
  <c r="H428" i="33"/>
  <c r="H426" i="25"/>
  <c r="H427" i="25"/>
  <c r="H428" i="25"/>
  <c r="H229" i="25"/>
  <c r="H426" i="26"/>
  <c r="H427" i="26"/>
  <c r="H428" i="26"/>
  <c r="H229" i="26"/>
  <c r="H426" i="27"/>
  <c r="H428" i="27"/>
  <c r="H229" i="27"/>
  <c r="H427" i="28"/>
  <c r="H428" i="28"/>
  <c r="H229" i="28"/>
  <c r="H426" i="29"/>
  <c r="H427" i="29"/>
  <c r="H428" i="29"/>
  <c r="H229" i="29"/>
  <c r="H426" i="30"/>
  <c r="H427" i="30"/>
  <c r="H428" i="30"/>
  <c r="H229" i="30"/>
  <c r="H427" i="31"/>
  <c r="H426" i="31"/>
  <c r="H428" i="31"/>
  <c r="H229" i="31"/>
  <c r="H426" i="32"/>
  <c r="H427" i="32"/>
  <c r="H428" i="32"/>
  <c r="H229" i="32"/>
  <c r="H426" i="33"/>
  <c r="H427" i="33"/>
  <c r="H229" i="33"/>
  <c r="H427" i="5"/>
  <c r="H426" i="6"/>
  <c r="H428" i="8"/>
  <c r="H427" i="9"/>
  <c r="H426" i="10"/>
  <c r="H428" i="12"/>
  <c r="H427" i="13"/>
  <c r="H426" i="14"/>
  <c r="H428" i="16"/>
  <c r="H427" i="17"/>
  <c r="H426" i="18"/>
  <c r="H428" i="20"/>
  <c r="H427" i="21"/>
  <c r="H426" i="22"/>
  <c r="H428" i="5"/>
  <c r="H427" i="6"/>
  <c r="H426" i="7"/>
  <c r="H428" i="9"/>
  <c r="H427" i="10"/>
  <c r="H426" i="11"/>
  <c r="H428" i="13"/>
  <c r="H427" i="14"/>
  <c r="H426" i="15"/>
  <c r="H428" i="17"/>
  <c r="H427" i="18"/>
  <c r="H426" i="19"/>
  <c r="H428" i="21"/>
  <c r="H427" i="22"/>
  <c r="E378" i="32" l="1"/>
  <c r="F378" i="32"/>
  <c r="G378" i="32"/>
  <c r="H378" i="32" s="1"/>
  <c r="E379" i="32"/>
  <c r="F379" i="32"/>
  <c r="G379" i="32"/>
  <c r="H379" i="32" s="1"/>
  <c r="E380" i="32"/>
  <c r="F380" i="32"/>
  <c r="G380" i="32"/>
  <c r="H380" i="32" s="1"/>
  <c r="E381" i="32"/>
  <c r="F381" i="32"/>
  <c r="G381" i="32"/>
  <c r="H381" i="32" s="1"/>
  <c r="E378" i="31"/>
  <c r="G378" i="31"/>
  <c r="H378" i="31" s="1"/>
  <c r="E379" i="31"/>
  <c r="G379" i="31"/>
  <c r="H379" i="31" s="1"/>
  <c r="E380" i="31"/>
  <c r="G380" i="31"/>
  <c r="H380" i="31" s="1"/>
  <c r="E381" i="31"/>
  <c r="F381" i="31"/>
  <c r="G381" i="31"/>
  <c r="H381" i="31" s="1"/>
  <c r="E378" i="30"/>
  <c r="G378" i="30"/>
  <c r="H378" i="30" s="1"/>
  <c r="E379" i="30"/>
  <c r="G379" i="30"/>
  <c r="H379" i="30" s="1"/>
  <c r="E380" i="30"/>
  <c r="F380" i="30"/>
  <c r="G380" i="30"/>
  <c r="H380" i="30" s="1"/>
  <c r="E381" i="30"/>
  <c r="F381" i="30"/>
  <c r="G381" i="30"/>
  <c r="H381" i="30" s="1"/>
  <c r="E378" i="29"/>
  <c r="G378" i="29"/>
  <c r="H378" i="29" s="1"/>
  <c r="E379" i="29"/>
  <c r="G379" i="29"/>
  <c r="H379" i="29" s="1"/>
  <c r="E380" i="29"/>
  <c r="F380" i="29"/>
  <c r="G380" i="29"/>
  <c r="H380" i="29" s="1"/>
  <c r="E381" i="29"/>
  <c r="G381" i="29"/>
  <c r="H381" i="29" s="1"/>
  <c r="E378" i="28"/>
  <c r="G378" i="28"/>
  <c r="H378" i="28" s="1"/>
  <c r="E379" i="28"/>
  <c r="G379" i="28"/>
  <c r="H379" i="28" s="1"/>
  <c r="E380" i="28"/>
  <c r="G380" i="28"/>
  <c r="H380" i="28" s="1"/>
  <c r="E381" i="28"/>
  <c r="G381" i="28"/>
  <c r="H381" i="28" s="1"/>
  <c r="E378" i="27"/>
  <c r="G378" i="27"/>
  <c r="H378" i="27" s="1"/>
  <c r="E379" i="27"/>
  <c r="G379" i="27"/>
  <c r="H379" i="27" s="1"/>
  <c r="E380" i="27"/>
  <c r="F380" i="27"/>
  <c r="G380" i="27"/>
  <c r="H380" i="27" s="1"/>
  <c r="E381" i="27"/>
  <c r="F381" i="27"/>
  <c r="G381" i="27"/>
  <c r="H381" i="27" s="1"/>
  <c r="E378" i="26"/>
  <c r="G378" i="26"/>
  <c r="H378" i="26" s="1"/>
  <c r="E379" i="26"/>
  <c r="G379" i="26"/>
  <c r="H379" i="26" s="1"/>
  <c r="E380" i="26"/>
  <c r="G380" i="26"/>
  <c r="H380" i="26" s="1"/>
  <c r="E381" i="26"/>
  <c r="F381" i="26"/>
  <c r="G381" i="26"/>
  <c r="H381" i="26" s="1"/>
  <c r="E378" i="25"/>
  <c r="G378" i="25"/>
  <c r="H378" i="25" s="1"/>
  <c r="E379" i="25"/>
  <c r="G379" i="25"/>
  <c r="H379" i="25" s="1"/>
  <c r="E380" i="25"/>
  <c r="F380" i="25"/>
  <c r="G380" i="25"/>
  <c r="H380" i="25" s="1"/>
  <c r="E381" i="25"/>
  <c r="G381" i="25"/>
  <c r="H381" i="25" s="1"/>
  <c r="E378" i="24"/>
  <c r="G378" i="24"/>
  <c r="H378" i="24" s="1"/>
  <c r="E379" i="24"/>
  <c r="G379" i="24"/>
  <c r="H379" i="24" s="1"/>
  <c r="E380" i="24"/>
  <c r="F380" i="24"/>
  <c r="G380" i="24"/>
  <c r="H380" i="24" s="1"/>
  <c r="E381" i="24"/>
  <c r="F381" i="24"/>
  <c r="G381" i="24"/>
  <c r="H381" i="24" s="1"/>
  <c r="E378" i="23"/>
  <c r="G378" i="23"/>
  <c r="H378" i="23" s="1"/>
  <c r="E379" i="23"/>
  <c r="G379" i="23"/>
  <c r="H379" i="23" s="1"/>
  <c r="E380" i="23"/>
  <c r="F380" i="23"/>
  <c r="G380" i="23"/>
  <c r="H380" i="23" s="1"/>
  <c r="E381" i="23"/>
  <c r="F381" i="23"/>
  <c r="G381" i="23"/>
  <c r="H381" i="23" s="1"/>
  <c r="E378" i="22"/>
  <c r="G378" i="22"/>
  <c r="H378" i="22" s="1"/>
  <c r="E379" i="22"/>
  <c r="G379" i="22"/>
  <c r="H379" i="22" s="1"/>
  <c r="E380" i="22"/>
  <c r="F380" i="22"/>
  <c r="G380" i="22"/>
  <c r="H380" i="22" s="1"/>
  <c r="E381" i="22"/>
  <c r="F381" i="22"/>
  <c r="G381" i="22"/>
  <c r="H381" i="22" s="1"/>
  <c r="E378" i="21"/>
  <c r="F378" i="21"/>
  <c r="G378" i="21"/>
  <c r="H378" i="21" s="1"/>
  <c r="E379" i="21"/>
  <c r="G379" i="21"/>
  <c r="H379" i="21" s="1"/>
  <c r="E380" i="21"/>
  <c r="F380" i="21"/>
  <c r="G380" i="21"/>
  <c r="H380" i="21" s="1"/>
  <c r="E381" i="21"/>
  <c r="F381" i="21"/>
  <c r="G381" i="21"/>
  <c r="H381" i="21" s="1"/>
  <c r="E378" i="20"/>
  <c r="G378" i="20"/>
  <c r="H378" i="20"/>
  <c r="E379" i="20"/>
  <c r="G379" i="20"/>
  <c r="H379" i="20" s="1"/>
  <c r="E380" i="20"/>
  <c r="F380" i="20"/>
  <c r="G380" i="20"/>
  <c r="H380" i="20" s="1"/>
  <c r="E381" i="20"/>
  <c r="F381" i="20"/>
  <c r="G381" i="20"/>
  <c r="H381" i="20" s="1"/>
  <c r="E378" i="19"/>
  <c r="G378" i="19"/>
  <c r="H378" i="19" s="1"/>
  <c r="E379" i="19"/>
  <c r="G379" i="19"/>
  <c r="H379" i="19" s="1"/>
  <c r="E380" i="19"/>
  <c r="G380" i="19"/>
  <c r="H380" i="19" s="1"/>
  <c r="E381" i="19"/>
  <c r="F381" i="19"/>
  <c r="G381" i="19"/>
  <c r="H381" i="19" s="1"/>
  <c r="E378" i="18"/>
  <c r="G378" i="18"/>
  <c r="H378" i="18" s="1"/>
  <c r="E379" i="18"/>
  <c r="G379" i="18"/>
  <c r="H379" i="18" s="1"/>
  <c r="E380" i="18"/>
  <c r="F380" i="18"/>
  <c r="G380" i="18"/>
  <c r="H380" i="18" s="1"/>
  <c r="E381" i="18"/>
  <c r="F381" i="18"/>
  <c r="G381" i="18"/>
  <c r="H381" i="18" s="1"/>
  <c r="E378" i="17"/>
  <c r="F378" i="17"/>
  <c r="G378" i="17"/>
  <c r="H378" i="17" s="1"/>
  <c r="E379" i="17"/>
  <c r="F379" i="17"/>
  <c r="G379" i="17"/>
  <c r="H379" i="17" s="1"/>
  <c r="E380" i="17"/>
  <c r="F380" i="17"/>
  <c r="G380" i="17"/>
  <c r="H380" i="17" s="1"/>
  <c r="E381" i="17"/>
  <c r="F381" i="17"/>
  <c r="G381" i="17"/>
  <c r="H381" i="17" s="1"/>
  <c r="E378" i="16"/>
  <c r="F378" i="16"/>
  <c r="G378" i="16"/>
  <c r="H378" i="16" s="1"/>
  <c r="E379" i="16"/>
  <c r="G379" i="16"/>
  <c r="H379" i="16" s="1"/>
  <c r="E380" i="16"/>
  <c r="G380" i="16"/>
  <c r="H380" i="16" s="1"/>
  <c r="E381" i="16"/>
  <c r="G381" i="16"/>
  <c r="H381" i="16" s="1"/>
  <c r="E378" i="15"/>
  <c r="F378" i="15"/>
  <c r="G378" i="15"/>
  <c r="H378" i="15"/>
  <c r="E379" i="15"/>
  <c r="F379" i="15"/>
  <c r="G379" i="15"/>
  <c r="H379" i="15"/>
  <c r="E380" i="15"/>
  <c r="F380" i="15"/>
  <c r="G380" i="15"/>
  <c r="H380" i="15"/>
  <c r="E381" i="15"/>
  <c r="F381" i="15"/>
  <c r="G381" i="15"/>
  <c r="H381" i="15"/>
  <c r="E378" i="14"/>
  <c r="G378" i="14"/>
  <c r="H378" i="14" s="1"/>
  <c r="E379" i="14"/>
  <c r="G379" i="14"/>
  <c r="H379" i="14" s="1"/>
  <c r="E380" i="14"/>
  <c r="F380" i="14"/>
  <c r="G380" i="14"/>
  <c r="H380" i="14" s="1"/>
  <c r="E381" i="14"/>
  <c r="F381" i="14"/>
  <c r="G381" i="14"/>
  <c r="H381" i="14" s="1"/>
  <c r="E378" i="13"/>
  <c r="G378" i="13"/>
  <c r="H378" i="13" s="1"/>
  <c r="E379" i="13"/>
  <c r="G379" i="13"/>
  <c r="H379" i="13" s="1"/>
  <c r="E380" i="13"/>
  <c r="F380" i="13"/>
  <c r="G380" i="13"/>
  <c r="H380" i="13" s="1"/>
  <c r="E381" i="13"/>
  <c r="F381" i="13"/>
  <c r="G381" i="13"/>
  <c r="H381" i="13" s="1"/>
  <c r="E378" i="12"/>
  <c r="G378" i="12"/>
  <c r="H378" i="12" s="1"/>
  <c r="E379" i="12"/>
  <c r="G379" i="12"/>
  <c r="H379" i="12" s="1"/>
  <c r="E380" i="12"/>
  <c r="G380" i="12"/>
  <c r="H380" i="12" s="1"/>
  <c r="E381" i="12"/>
  <c r="F381" i="12"/>
  <c r="G381" i="12"/>
  <c r="H381" i="12" s="1"/>
  <c r="E378" i="11"/>
  <c r="G378" i="11"/>
  <c r="H378" i="11"/>
  <c r="E379" i="11"/>
  <c r="G379" i="11"/>
  <c r="H379" i="11" s="1"/>
  <c r="E380" i="11"/>
  <c r="G380" i="11"/>
  <c r="H380" i="11" s="1"/>
  <c r="E381" i="11"/>
  <c r="F381" i="11"/>
  <c r="G381" i="11"/>
  <c r="H381" i="11" s="1"/>
  <c r="E378" i="10"/>
  <c r="G378" i="10"/>
  <c r="H378" i="10" s="1"/>
  <c r="E379" i="10"/>
  <c r="G379" i="10"/>
  <c r="H379" i="10" s="1"/>
  <c r="E380" i="10"/>
  <c r="F380" i="10"/>
  <c r="G380" i="10"/>
  <c r="H380" i="10" s="1"/>
  <c r="E381" i="10"/>
  <c r="F381" i="10"/>
  <c r="G381" i="10"/>
  <c r="H381" i="10" s="1"/>
  <c r="E378" i="9"/>
  <c r="G378" i="9"/>
  <c r="H378" i="9" s="1"/>
  <c r="E379" i="9"/>
  <c r="G379" i="9"/>
  <c r="H379" i="9" s="1"/>
  <c r="E380" i="9"/>
  <c r="F380" i="9"/>
  <c r="G380" i="9"/>
  <c r="H380" i="9" s="1"/>
  <c r="E381" i="9"/>
  <c r="F381" i="9"/>
  <c r="G381" i="9"/>
  <c r="H381" i="9" s="1"/>
  <c r="E378" i="8"/>
  <c r="F378" i="8"/>
  <c r="G378" i="8"/>
  <c r="H378" i="8" s="1"/>
  <c r="E379" i="8"/>
  <c r="G379" i="8"/>
  <c r="H379" i="8" s="1"/>
  <c r="E380" i="8"/>
  <c r="F380" i="8"/>
  <c r="G380" i="8"/>
  <c r="H380" i="8" s="1"/>
  <c r="E381" i="8"/>
  <c r="F381" i="8"/>
  <c r="G381" i="8"/>
  <c r="H381" i="8" s="1"/>
  <c r="E378" i="7"/>
  <c r="G378" i="7"/>
  <c r="H378" i="7" s="1"/>
  <c r="E379" i="7"/>
  <c r="G379" i="7"/>
  <c r="H379" i="7" s="1"/>
  <c r="E380" i="7"/>
  <c r="F380" i="7"/>
  <c r="G380" i="7"/>
  <c r="H380" i="7" s="1"/>
  <c r="E381" i="7"/>
  <c r="F381" i="7"/>
  <c r="G381" i="7"/>
  <c r="H381" i="7" s="1"/>
  <c r="E378" i="6"/>
  <c r="G378" i="6"/>
  <c r="H378" i="6" s="1"/>
  <c r="E379" i="6"/>
  <c r="G379" i="6"/>
  <c r="H379" i="6" s="1"/>
  <c r="E380" i="6"/>
  <c r="F380" i="6"/>
  <c r="G380" i="6"/>
  <c r="H380" i="6" s="1"/>
  <c r="E381" i="6"/>
  <c r="F381" i="6"/>
  <c r="G381" i="6"/>
  <c r="H381" i="6" s="1"/>
  <c r="E378" i="5"/>
  <c r="G378" i="5"/>
  <c r="H378" i="5" s="1"/>
  <c r="E379" i="5"/>
  <c r="G379" i="5"/>
  <c r="H379" i="5" s="1"/>
  <c r="E380" i="5"/>
  <c r="G380" i="5"/>
  <c r="H380" i="5" s="1"/>
  <c r="E381" i="5"/>
  <c r="F381" i="5"/>
  <c r="G381" i="5"/>
  <c r="H381" i="5" s="1"/>
  <c r="E378" i="4"/>
  <c r="G378" i="4"/>
  <c r="H378" i="4" s="1"/>
  <c r="E379" i="4"/>
  <c r="G379" i="4"/>
  <c r="H379" i="4" s="1"/>
  <c r="E380" i="4"/>
  <c r="F380" i="4"/>
  <c r="G380" i="4"/>
  <c r="H380" i="4" s="1"/>
  <c r="E381" i="4"/>
  <c r="F381" i="4"/>
  <c r="G381" i="4"/>
  <c r="H381" i="4" s="1"/>
  <c r="E378" i="3"/>
  <c r="G378" i="3"/>
  <c r="H378" i="3" s="1"/>
  <c r="E379" i="3"/>
  <c r="G379" i="3"/>
  <c r="H379" i="3" s="1"/>
  <c r="E380" i="3"/>
  <c r="G380" i="3"/>
  <c r="H380" i="3" s="1"/>
  <c r="E381" i="3"/>
  <c r="F381" i="3"/>
  <c r="G381" i="3"/>
  <c r="H381" i="3" s="1"/>
  <c r="E378" i="2"/>
  <c r="G378" i="2"/>
  <c r="H378" i="2" s="1"/>
  <c r="E379" i="2"/>
  <c r="G379" i="2"/>
  <c r="H379" i="2" s="1"/>
  <c r="E380" i="2"/>
  <c r="G380" i="2"/>
  <c r="H380" i="2" s="1"/>
  <c r="E381" i="2"/>
  <c r="G381" i="2"/>
  <c r="H381" i="2" s="1"/>
  <c r="E378" i="1"/>
  <c r="F378" i="1"/>
  <c r="G378" i="1"/>
  <c r="H378" i="1" s="1"/>
  <c r="E379" i="1"/>
  <c r="F379" i="1"/>
  <c r="G379" i="1"/>
  <c r="H379" i="1" s="1"/>
  <c r="E380" i="1"/>
  <c r="F380" i="1"/>
  <c r="G380" i="1"/>
  <c r="H380" i="1" s="1"/>
  <c r="E381" i="1"/>
  <c r="F381" i="1"/>
  <c r="G381" i="1"/>
  <c r="H381" i="1" s="1"/>
  <c r="E378" i="34"/>
  <c r="F378" i="34"/>
  <c r="G378" i="34"/>
  <c r="H378" i="34" s="1"/>
  <c r="E379" i="34"/>
  <c r="F379" i="34"/>
  <c r="G379" i="34"/>
  <c r="H379" i="34" s="1"/>
  <c r="E380" i="34"/>
  <c r="F380" i="34"/>
  <c r="G380" i="34"/>
  <c r="H380" i="34" s="1"/>
  <c r="E381" i="34"/>
  <c r="F381" i="34"/>
  <c r="G381" i="34"/>
  <c r="H381" i="34" s="1"/>
  <c r="E378" i="33"/>
  <c r="G378" i="33"/>
  <c r="H378" i="33" s="1"/>
  <c r="E379" i="33"/>
  <c r="G379" i="33"/>
  <c r="H379" i="33" s="1"/>
  <c r="E380" i="33"/>
  <c r="G380" i="33"/>
  <c r="H380" i="33" s="1"/>
  <c r="E381" i="33"/>
  <c r="G381" i="33"/>
  <c r="H381" i="33" s="1"/>
  <c r="E271" i="32"/>
  <c r="F271" i="32"/>
  <c r="G271" i="32"/>
  <c r="H271" i="32" s="1"/>
  <c r="E272" i="32"/>
  <c r="F272" i="32"/>
  <c r="G272" i="32"/>
  <c r="H272" i="32" s="1"/>
  <c r="E273" i="32"/>
  <c r="F273" i="32"/>
  <c r="G273" i="32"/>
  <c r="H273" i="32" s="1"/>
  <c r="E274" i="32"/>
  <c r="F274" i="32"/>
  <c r="G274" i="32"/>
  <c r="H274" i="32" s="1"/>
  <c r="E275" i="32"/>
  <c r="F275" i="32"/>
  <c r="G275" i="32"/>
  <c r="H275" i="32" s="1"/>
  <c r="E276" i="32"/>
  <c r="F276" i="32"/>
  <c r="G276" i="32"/>
  <c r="H276" i="32" s="1"/>
  <c r="E277" i="32"/>
  <c r="G277" i="32"/>
  <c r="H277" i="32" s="1"/>
  <c r="E278" i="32"/>
  <c r="F278" i="32"/>
  <c r="G278" i="32"/>
  <c r="H278" i="32" s="1"/>
  <c r="E279" i="32"/>
  <c r="F279" i="32"/>
  <c r="G279" i="32"/>
  <c r="H279" i="32" s="1"/>
  <c r="E280" i="32"/>
  <c r="F280" i="32"/>
  <c r="G280" i="32"/>
  <c r="H280" i="32" s="1"/>
  <c r="E281" i="32"/>
  <c r="F281" i="32"/>
  <c r="G281" i="32"/>
  <c r="H281" i="32" s="1"/>
  <c r="E282" i="32"/>
  <c r="F282" i="32"/>
  <c r="G282" i="32"/>
  <c r="H282" i="32" s="1"/>
  <c r="E283" i="32"/>
  <c r="F283" i="32"/>
  <c r="G283" i="32"/>
  <c r="H283" i="32" s="1"/>
  <c r="E284" i="32"/>
  <c r="F284" i="32"/>
  <c r="G284" i="32"/>
  <c r="H284" i="32" s="1"/>
  <c r="E285" i="32"/>
  <c r="F285" i="32"/>
  <c r="G285" i="32"/>
  <c r="H285" i="32" s="1"/>
  <c r="E271" i="31"/>
  <c r="F271" i="31"/>
  <c r="G271" i="31"/>
  <c r="H271" i="31" s="1"/>
  <c r="E272" i="31"/>
  <c r="G272" i="31"/>
  <c r="H272" i="31" s="1"/>
  <c r="E273" i="31"/>
  <c r="F273" i="31"/>
  <c r="G273" i="31"/>
  <c r="H273" i="31" s="1"/>
  <c r="E274" i="31"/>
  <c r="G274" i="31"/>
  <c r="H274" i="31" s="1"/>
  <c r="E275" i="31"/>
  <c r="G275" i="31"/>
  <c r="H275" i="31" s="1"/>
  <c r="E276" i="31"/>
  <c r="G276" i="31"/>
  <c r="H276" i="31" s="1"/>
  <c r="E277" i="31"/>
  <c r="G277" i="31"/>
  <c r="H277" i="31" s="1"/>
  <c r="E278" i="31"/>
  <c r="F278" i="31"/>
  <c r="G278" i="31"/>
  <c r="H278" i="31" s="1"/>
  <c r="E279" i="31"/>
  <c r="G279" i="31"/>
  <c r="H279" i="31" s="1"/>
  <c r="E280" i="31"/>
  <c r="F280" i="31"/>
  <c r="G280" i="31"/>
  <c r="H280" i="31" s="1"/>
  <c r="E281" i="31"/>
  <c r="F281" i="31"/>
  <c r="G281" i="31"/>
  <c r="H281" i="31" s="1"/>
  <c r="E282" i="31"/>
  <c r="G282" i="31"/>
  <c r="H282" i="31" s="1"/>
  <c r="E283" i="31"/>
  <c r="F283" i="31"/>
  <c r="G283" i="31"/>
  <c r="H283" i="31" s="1"/>
  <c r="E284" i="31"/>
  <c r="F284" i="31"/>
  <c r="G284" i="31"/>
  <c r="H284" i="31" s="1"/>
  <c r="E285" i="31"/>
  <c r="G285" i="31"/>
  <c r="H285" i="31" s="1"/>
  <c r="E271" i="30"/>
  <c r="F271" i="30"/>
  <c r="G271" i="30"/>
  <c r="H271" i="30" s="1"/>
  <c r="E272" i="30"/>
  <c r="F272" i="30"/>
  <c r="G272" i="30"/>
  <c r="H272" i="30" s="1"/>
  <c r="E273" i="30"/>
  <c r="F273" i="30"/>
  <c r="G273" i="30"/>
  <c r="H273" i="30" s="1"/>
  <c r="E274" i="30"/>
  <c r="G274" i="30"/>
  <c r="H274" i="30" s="1"/>
  <c r="E275" i="30"/>
  <c r="G275" i="30"/>
  <c r="H275" i="30" s="1"/>
  <c r="E276" i="30"/>
  <c r="G276" i="30"/>
  <c r="H276" i="30" s="1"/>
  <c r="E277" i="30"/>
  <c r="F277" i="30"/>
  <c r="G277" i="30"/>
  <c r="H277" i="30" s="1"/>
  <c r="E278" i="30"/>
  <c r="F278" i="30"/>
  <c r="G278" i="30"/>
  <c r="H278" i="30" s="1"/>
  <c r="E279" i="30"/>
  <c r="G279" i="30"/>
  <c r="H279" i="30" s="1"/>
  <c r="E280" i="30"/>
  <c r="F280" i="30"/>
  <c r="G280" i="30"/>
  <c r="H280" i="30" s="1"/>
  <c r="E281" i="30"/>
  <c r="F281" i="30"/>
  <c r="G281" i="30"/>
  <c r="H281" i="30" s="1"/>
  <c r="E282" i="30"/>
  <c r="G282" i="30"/>
  <c r="H282" i="30" s="1"/>
  <c r="E283" i="30"/>
  <c r="F283" i="30"/>
  <c r="G283" i="30"/>
  <c r="H283" i="30" s="1"/>
  <c r="E284" i="30"/>
  <c r="F284" i="30"/>
  <c r="G284" i="30"/>
  <c r="H284" i="30" s="1"/>
  <c r="E285" i="30"/>
  <c r="F285" i="30"/>
  <c r="G285" i="30"/>
  <c r="H285" i="30" s="1"/>
  <c r="E271" i="29"/>
  <c r="F271" i="29"/>
  <c r="G271" i="29"/>
  <c r="H271" i="29" s="1"/>
  <c r="E272" i="29"/>
  <c r="F272" i="29"/>
  <c r="G272" i="29"/>
  <c r="H272" i="29" s="1"/>
  <c r="E273" i="29"/>
  <c r="F273" i="29"/>
  <c r="G273" i="29"/>
  <c r="H273" i="29" s="1"/>
  <c r="E274" i="29"/>
  <c r="G274" i="29"/>
  <c r="H274" i="29" s="1"/>
  <c r="E275" i="29"/>
  <c r="G275" i="29"/>
  <c r="H275" i="29" s="1"/>
  <c r="E276" i="29"/>
  <c r="G276" i="29"/>
  <c r="H276" i="29" s="1"/>
  <c r="E277" i="29"/>
  <c r="G277" i="29"/>
  <c r="H277" i="29" s="1"/>
  <c r="E278" i="29"/>
  <c r="F278" i="29"/>
  <c r="G278" i="29"/>
  <c r="H278" i="29" s="1"/>
  <c r="E279" i="29"/>
  <c r="G279" i="29"/>
  <c r="H279" i="29" s="1"/>
  <c r="E280" i="29"/>
  <c r="F280" i="29"/>
  <c r="G280" i="29"/>
  <c r="H280" i="29" s="1"/>
  <c r="E281" i="29"/>
  <c r="F281" i="29"/>
  <c r="G281" i="29"/>
  <c r="H281" i="29" s="1"/>
  <c r="E282" i="29"/>
  <c r="G282" i="29"/>
  <c r="H282" i="29" s="1"/>
  <c r="E283" i="29"/>
  <c r="F283" i="29"/>
  <c r="G283" i="29"/>
  <c r="H283" i="29" s="1"/>
  <c r="E284" i="29"/>
  <c r="F284" i="29"/>
  <c r="G284" i="29"/>
  <c r="H284" i="29" s="1"/>
  <c r="E285" i="29"/>
  <c r="F285" i="29"/>
  <c r="G285" i="29"/>
  <c r="H285" i="29" s="1"/>
  <c r="E271" i="28"/>
  <c r="F271" i="28"/>
  <c r="G271" i="28"/>
  <c r="H271" i="28" s="1"/>
  <c r="E272" i="28"/>
  <c r="F272" i="28"/>
  <c r="G272" i="28"/>
  <c r="H272" i="28" s="1"/>
  <c r="E273" i="28"/>
  <c r="F273" i="28"/>
  <c r="G273" i="28"/>
  <c r="H273" i="28" s="1"/>
  <c r="E274" i="28"/>
  <c r="G274" i="28"/>
  <c r="H274" i="28" s="1"/>
  <c r="E275" i="28"/>
  <c r="G275" i="28"/>
  <c r="H275" i="28" s="1"/>
  <c r="E276" i="28"/>
  <c r="G276" i="28"/>
  <c r="H276" i="28" s="1"/>
  <c r="E277" i="28"/>
  <c r="G277" i="28"/>
  <c r="H277" i="28" s="1"/>
  <c r="E278" i="28"/>
  <c r="F278" i="28"/>
  <c r="G278" i="28"/>
  <c r="H278" i="28" s="1"/>
  <c r="E279" i="28"/>
  <c r="G279" i="28"/>
  <c r="H279" i="28" s="1"/>
  <c r="E280" i="28"/>
  <c r="F280" i="28"/>
  <c r="G280" i="28"/>
  <c r="H280" i="28" s="1"/>
  <c r="E281" i="28"/>
  <c r="G281" i="28"/>
  <c r="H281" i="28" s="1"/>
  <c r="E282" i="28"/>
  <c r="G282" i="28"/>
  <c r="H282" i="28" s="1"/>
  <c r="E283" i="28"/>
  <c r="F283" i="28"/>
  <c r="G283" i="28"/>
  <c r="H283" i="28" s="1"/>
  <c r="E284" i="28"/>
  <c r="F284" i="28"/>
  <c r="G284" i="28"/>
  <c r="H284" i="28" s="1"/>
  <c r="E285" i="28"/>
  <c r="G285" i="28"/>
  <c r="H285" i="28" s="1"/>
  <c r="E271" i="27"/>
  <c r="F271" i="27"/>
  <c r="G271" i="27"/>
  <c r="H271" i="27" s="1"/>
  <c r="E272" i="27"/>
  <c r="F272" i="27"/>
  <c r="G272" i="27"/>
  <c r="H272" i="27" s="1"/>
  <c r="E273" i="27"/>
  <c r="F273" i="27"/>
  <c r="G273" i="27"/>
  <c r="H273" i="27" s="1"/>
  <c r="E274" i="27"/>
  <c r="G274" i="27"/>
  <c r="H274" i="27" s="1"/>
  <c r="E275" i="27"/>
  <c r="G275" i="27"/>
  <c r="H275" i="27" s="1"/>
  <c r="E276" i="27"/>
  <c r="G276" i="27"/>
  <c r="H276" i="27" s="1"/>
  <c r="E277" i="27"/>
  <c r="F277" i="27"/>
  <c r="G277" i="27"/>
  <c r="H277" i="27" s="1"/>
  <c r="E278" i="27"/>
  <c r="F278" i="27"/>
  <c r="G278" i="27"/>
  <c r="H278" i="27" s="1"/>
  <c r="E279" i="27"/>
  <c r="F279" i="27"/>
  <c r="G279" i="27"/>
  <c r="H279" i="27" s="1"/>
  <c r="E280" i="27"/>
  <c r="F280" i="27"/>
  <c r="G280" i="27"/>
  <c r="H280" i="27" s="1"/>
  <c r="E281" i="27"/>
  <c r="F281" i="27"/>
  <c r="G281" i="27"/>
  <c r="H281" i="27" s="1"/>
  <c r="E282" i="27"/>
  <c r="G282" i="27"/>
  <c r="H282" i="27" s="1"/>
  <c r="E283" i="27"/>
  <c r="F283" i="27"/>
  <c r="G283" i="27"/>
  <c r="H283" i="27" s="1"/>
  <c r="E284" i="27"/>
  <c r="F284" i="27"/>
  <c r="G284" i="27"/>
  <c r="H284" i="27" s="1"/>
  <c r="E285" i="27"/>
  <c r="F285" i="27"/>
  <c r="G285" i="27"/>
  <c r="H285" i="27" s="1"/>
  <c r="E271" i="26"/>
  <c r="F271" i="26"/>
  <c r="G271" i="26"/>
  <c r="H271" i="26" s="1"/>
  <c r="E272" i="26"/>
  <c r="F272" i="26"/>
  <c r="G272" i="26"/>
  <c r="H272" i="26" s="1"/>
  <c r="E273" i="26"/>
  <c r="F273" i="26"/>
  <c r="G273" i="26"/>
  <c r="H273" i="26" s="1"/>
  <c r="E274" i="26"/>
  <c r="G274" i="26"/>
  <c r="H274" i="26" s="1"/>
  <c r="E275" i="26"/>
  <c r="G275" i="26"/>
  <c r="H275" i="26" s="1"/>
  <c r="E276" i="26"/>
  <c r="G276" i="26"/>
  <c r="H276" i="26" s="1"/>
  <c r="E277" i="26"/>
  <c r="F277" i="26"/>
  <c r="G277" i="26"/>
  <c r="H277" i="26" s="1"/>
  <c r="E278" i="26"/>
  <c r="F278" i="26"/>
  <c r="G278" i="26"/>
  <c r="H278" i="26" s="1"/>
  <c r="E279" i="26"/>
  <c r="F279" i="26"/>
  <c r="G279" i="26"/>
  <c r="H279" i="26" s="1"/>
  <c r="E280" i="26"/>
  <c r="F280" i="26"/>
  <c r="G280" i="26"/>
  <c r="H280" i="26" s="1"/>
  <c r="E281" i="26"/>
  <c r="F281" i="26"/>
  <c r="G281" i="26"/>
  <c r="H281" i="26" s="1"/>
  <c r="E282" i="26"/>
  <c r="F282" i="26"/>
  <c r="G282" i="26"/>
  <c r="H282" i="26" s="1"/>
  <c r="E283" i="26"/>
  <c r="F283" i="26"/>
  <c r="G283" i="26"/>
  <c r="H283" i="26" s="1"/>
  <c r="E284" i="26"/>
  <c r="F284" i="26"/>
  <c r="G284" i="26"/>
  <c r="H284" i="26" s="1"/>
  <c r="E285" i="26"/>
  <c r="F285" i="26"/>
  <c r="G285" i="26"/>
  <c r="H285" i="26" s="1"/>
  <c r="E271" i="25"/>
  <c r="F271" i="25"/>
  <c r="G271" i="25"/>
  <c r="H271" i="25" s="1"/>
  <c r="E272" i="25"/>
  <c r="F272" i="25"/>
  <c r="G272" i="25"/>
  <c r="H272" i="25" s="1"/>
  <c r="E273" i="25"/>
  <c r="F273" i="25"/>
  <c r="G273" i="25"/>
  <c r="H273" i="25" s="1"/>
  <c r="E274" i="25"/>
  <c r="G274" i="25"/>
  <c r="H274" i="25" s="1"/>
  <c r="E275" i="25"/>
  <c r="G275" i="25"/>
  <c r="H275" i="25" s="1"/>
  <c r="E276" i="25"/>
  <c r="F276" i="25"/>
  <c r="G276" i="25"/>
  <c r="H276" i="25" s="1"/>
  <c r="E277" i="25"/>
  <c r="F277" i="25"/>
  <c r="G277" i="25"/>
  <c r="H277" i="25" s="1"/>
  <c r="E278" i="25"/>
  <c r="F278" i="25"/>
  <c r="G278" i="25"/>
  <c r="H278" i="25" s="1"/>
  <c r="E279" i="25"/>
  <c r="F279" i="25"/>
  <c r="G279" i="25"/>
  <c r="H279" i="25" s="1"/>
  <c r="E280" i="25"/>
  <c r="F280" i="25"/>
  <c r="G280" i="25"/>
  <c r="H280" i="25" s="1"/>
  <c r="E281" i="25"/>
  <c r="F281" i="25"/>
  <c r="G281" i="25"/>
  <c r="H281" i="25" s="1"/>
  <c r="E282" i="25"/>
  <c r="F282" i="25"/>
  <c r="G282" i="25"/>
  <c r="H282" i="25" s="1"/>
  <c r="E283" i="25"/>
  <c r="F283" i="25"/>
  <c r="G283" i="25"/>
  <c r="H283" i="25" s="1"/>
  <c r="E284" i="25"/>
  <c r="F284" i="25"/>
  <c r="G284" i="25"/>
  <c r="H284" i="25" s="1"/>
  <c r="E285" i="25"/>
  <c r="F285" i="25"/>
  <c r="G285" i="25"/>
  <c r="H285" i="25" s="1"/>
  <c r="E271" i="24"/>
  <c r="F271" i="24"/>
  <c r="G271" i="24"/>
  <c r="H271" i="24" s="1"/>
  <c r="E272" i="24"/>
  <c r="F272" i="24"/>
  <c r="G272" i="24"/>
  <c r="H272" i="24" s="1"/>
  <c r="E273" i="24"/>
  <c r="F273" i="24"/>
  <c r="G273" i="24"/>
  <c r="H273" i="24" s="1"/>
  <c r="E274" i="24"/>
  <c r="G274" i="24"/>
  <c r="H274" i="24" s="1"/>
  <c r="E275" i="24"/>
  <c r="G275" i="24"/>
  <c r="H275" i="24" s="1"/>
  <c r="E276" i="24"/>
  <c r="F276" i="24"/>
  <c r="G276" i="24"/>
  <c r="H276" i="24" s="1"/>
  <c r="E277" i="24"/>
  <c r="F277" i="24"/>
  <c r="G277" i="24"/>
  <c r="H277" i="24" s="1"/>
  <c r="E278" i="24"/>
  <c r="F278" i="24"/>
  <c r="G278" i="24"/>
  <c r="H278" i="24" s="1"/>
  <c r="E279" i="24"/>
  <c r="F279" i="24"/>
  <c r="G279" i="24"/>
  <c r="H279" i="24" s="1"/>
  <c r="E280" i="24"/>
  <c r="F280" i="24"/>
  <c r="G280" i="24"/>
  <c r="H280" i="24" s="1"/>
  <c r="E281" i="24"/>
  <c r="F281" i="24"/>
  <c r="G281" i="24"/>
  <c r="H281" i="24" s="1"/>
  <c r="E282" i="24"/>
  <c r="F282" i="24"/>
  <c r="G282" i="24"/>
  <c r="H282" i="24" s="1"/>
  <c r="E283" i="24"/>
  <c r="F283" i="24"/>
  <c r="G283" i="24"/>
  <c r="H283" i="24" s="1"/>
  <c r="E284" i="24"/>
  <c r="F284" i="24"/>
  <c r="G284" i="24"/>
  <c r="H284" i="24" s="1"/>
  <c r="E285" i="24"/>
  <c r="F285" i="24"/>
  <c r="G285" i="24"/>
  <c r="H285" i="24" s="1"/>
  <c r="E271" i="23"/>
  <c r="F271" i="23"/>
  <c r="G271" i="23"/>
  <c r="H271" i="23" s="1"/>
  <c r="E272" i="23"/>
  <c r="F272" i="23"/>
  <c r="G272" i="23"/>
  <c r="H272" i="23" s="1"/>
  <c r="E273" i="23"/>
  <c r="F273" i="23"/>
  <c r="G273" i="23"/>
  <c r="H273" i="23" s="1"/>
  <c r="E274" i="23"/>
  <c r="G274" i="23"/>
  <c r="H274" i="23" s="1"/>
  <c r="E275" i="23"/>
  <c r="G275" i="23"/>
  <c r="H275" i="23" s="1"/>
  <c r="E276" i="23"/>
  <c r="G276" i="23"/>
  <c r="H276" i="23" s="1"/>
  <c r="E277" i="23"/>
  <c r="F277" i="23"/>
  <c r="G277" i="23"/>
  <c r="H277" i="23" s="1"/>
  <c r="E278" i="23"/>
  <c r="F278" i="23"/>
  <c r="G278" i="23"/>
  <c r="H278" i="23" s="1"/>
  <c r="E279" i="23"/>
  <c r="G279" i="23"/>
  <c r="H279" i="23" s="1"/>
  <c r="E280" i="23"/>
  <c r="F280" i="23"/>
  <c r="G280" i="23"/>
  <c r="H280" i="23" s="1"/>
  <c r="E281" i="23"/>
  <c r="F281" i="23"/>
  <c r="G281" i="23"/>
  <c r="H281" i="23" s="1"/>
  <c r="E282" i="23"/>
  <c r="G282" i="23"/>
  <c r="H282" i="23" s="1"/>
  <c r="E283" i="23"/>
  <c r="F283" i="23"/>
  <c r="G283" i="23"/>
  <c r="H283" i="23" s="1"/>
  <c r="E284" i="23"/>
  <c r="F284" i="23"/>
  <c r="G284" i="23"/>
  <c r="H284" i="23" s="1"/>
  <c r="E285" i="23"/>
  <c r="G285" i="23"/>
  <c r="H285" i="23" s="1"/>
  <c r="E271" i="22"/>
  <c r="F271" i="22"/>
  <c r="G271" i="22"/>
  <c r="H271" i="22" s="1"/>
  <c r="E272" i="22"/>
  <c r="F272" i="22"/>
  <c r="G272" i="22"/>
  <c r="H272" i="22" s="1"/>
  <c r="E273" i="22"/>
  <c r="F273" i="22"/>
  <c r="G273" i="22"/>
  <c r="H273" i="22" s="1"/>
  <c r="E274" i="22"/>
  <c r="G274" i="22"/>
  <c r="H274" i="22" s="1"/>
  <c r="E275" i="22"/>
  <c r="G275" i="22"/>
  <c r="H275" i="22" s="1"/>
  <c r="E276" i="22"/>
  <c r="F276" i="22"/>
  <c r="G276" i="22"/>
  <c r="H276" i="22" s="1"/>
  <c r="E277" i="22"/>
  <c r="F277" i="22"/>
  <c r="G277" i="22"/>
  <c r="H277" i="22" s="1"/>
  <c r="E278" i="22"/>
  <c r="F278" i="22"/>
  <c r="G278" i="22"/>
  <c r="H278" i="22" s="1"/>
  <c r="E279" i="22"/>
  <c r="F279" i="22"/>
  <c r="G279" i="22"/>
  <c r="H279" i="22" s="1"/>
  <c r="E280" i="22"/>
  <c r="F280" i="22"/>
  <c r="G280" i="22"/>
  <c r="H280" i="22" s="1"/>
  <c r="E281" i="22"/>
  <c r="F281" i="22"/>
  <c r="G281" i="22"/>
  <c r="H281" i="22" s="1"/>
  <c r="E282" i="22"/>
  <c r="G282" i="22"/>
  <c r="H282" i="22" s="1"/>
  <c r="E283" i="22"/>
  <c r="F283" i="22"/>
  <c r="G283" i="22"/>
  <c r="H283" i="22" s="1"/>
  <c r="E284" i="22"/>
  <c r="F284" i="22"/>
  <c r="G284" i="22"/>
  <c r="H284" i="22" s="1"/>
  <c r="E285" i="22"/>
  <c r="F285" i="22"/>
  <c r="G285" i="22"/>
  <c r="H285" i="22" s="1"/>
  <c r="E271" i="21"/>
  <c r="F271" i="21"/>
  <c r="G271" i="21"/>
  <c r="H271" i="21" s="1"/>
  <c r="E272" i="21"/>
  <c r="F272" i="21"/>
  <c r="G272" i="21"/>
  <c r="H272" i="21" s="1"/>
  <c r="E273" i="21"/>
  <c r="F273" i="21"/>
  <c r="G273" i="21"/>
  <c r="H273" i="21" s="1"/>
  <c r="E274" i="21"/>
  <c r="F274" i="21"/>
  <c r="G274" i="21"/>
  <c r="H274" i="21" s="1"/>
  <c r="E275" i="21"/>
  <c r="G275" i="21"/>
  <c r="H275" i="21" s="1"/>
  <c r="E276" i="21"/>
  <c r="F276" i="21"/>
  <c r="G276" i="21"/>
  <c r="H276" i="21" s="1"/>
  <c r="E277" i="21"/>
  <c r="F277" i="21"/>
  <c r="G277" i="21"/>
  <c r="H277" i="21" s="1"/>
  <c r="E278" i="21"/>
  <c r="F278" i="21"/>
  <c r="G278" i="21"/>
  <c r="H278" i="21" s="1"/>
  <c r="E279" i="21"/>
  <c r="G279" i="21"/>
  <c r="H279" i="21" s="1"/>
  <c r="E280" i="21"/>
  <c r="F280" i="21"/>
  <c r="G280" i="21"/>
  <c r="H280" i="21" s="1"/>
  <c r="E281" i="21"/>
  <c r="F281" i="21"/>
  <c r="G281" i="21"/>
  <c r="H281" i="21" s="1"/>
  <c r="E282" i="21"/>
  <c r="F282" i="21"/>
  <c r="G282" i="21"/>
  <c r="H282" i="21" s="1"/>
  <c r="E283" i="21"/>
  <c r="F283" i="21"/>
  <c r="G283" i="21"/>
  <c r="H283" i="21" s="1"/>
  <c r="E284" i="21"/>
  <c r="F284" i="21"/>
  <c r="G284" i="21"/>
  <c r="H284" i="21" s="1"/>
  <c r="E285" i="21"/>
  <c r="F285" i="21"/>
  <c r="G285" i="21"/>
  <c r="H285" i="21" s="1"/>
  <c r="E271" i="20"/>
  <c r="F271" i="20"/>
  <c r="G271" i="20"/>
  <c r="H271" i="20" s="1"/>
  <c r="E272" i="20"/>
  <c r="F272" i="20"/>
  <c r="G272" i="20"/>
  <c r="H272" i="20" s="1"/>
  <c r="E273" i="20"/>
  <c r="F273" i="20"/>
  <c r="G273" i="20"/>
  <c r="H273" i="20" s="1"/>
  <c r="E274" i="20"/>
  <c r="F274" i="20"/>
  <c r="G274" i="20"/>
  <c r="H274" i="20" s="1"/>
  <c r="E275" i="20"/>
  <c r="G275" i="20"/>
  <c r="H275" i="20" s="1"/>
  <c r="E276" i="20"/>
  <c r="F276" i="20"/>
  <c r="G276" i="20"/>
  <c r="H276" i="20" s="1"/>
  <c r="E277" i="20"/>
  <c r="F277" i="20"/>
  <c r="G277" i="20"/>
  <c r="H277" i="20" s="1"/>
  <c r="E278" i="20"/>
  <c r="F278" i="20"/>
  <c r="G278" i="20"/>
  <c r="H278" i="20" s="1"/>
  <c r="E279" i="20"/>
  <c r="F279" i="20"/>
  <c r="G279" i="20"/>
  <c r="H279" i="20" s="1"/>
  <c r="E280" i="20"/>
  <c r="F280" i="20"/>
  <c r="G280" i="20"/>
  <c r="H280" i="20" s="1"/>
  <c r="E281" i="20"/>
  <c r="G281" i="20"/>
  <c r="H281" i="20" s="1"/>
  <c r="E282" i="20"/>
  <c r="F282" i="20"/>
  <c r="G282" i="20"/>
  <c r="H282" i="20" s="1"/>
  <c r="E283" i="20"/>
  <c r="F283" i="20"/>
  <c r="G283" i="20"/>
  <c r="H283" i="20" s="1"/>
  <c r="E284" i="20"/>
  <c r="F284" i="20"/>
  <c r="G284" i="20"/>
  <c r="H284" i="20" s="1"/>
  <c r="E285" i="20"/>
  <c r="F285" i="20"/>
  <c r="G285" i="20"/>
  <c r="H285" i="20" s="1"/>
  <c r="E271" i="19"/>
  <c r="F271" i="19"/>
  <c r="G271" i="19"/>
  <c r="H271" i="19" s="1"/>
  <c r="E272" i="19"/>
  <c r="F272" i="19"/>
  <c r="G272" i="19"/>
  <c r="H272" i="19" s="1"/>
  <c r="E273" i="19"/>
  <c r="F273" i="19"/>
  <c r="G273" i="19"/>
  <c r="H273" i="19" s="1"/>
  <c r="E274" i="19"/>
  <c r="G274" i="19"/>
  <c r="H274" i="19" s="1"/>
  <c r="E275" i="19"/>
  <c r="G275" i="19"/>
  <c r="H275" i="19" s="1"/>
  <c r="E276" i="19"/>
  <c r="G276" i="19"/>
  <c r="H276" i="19" s="1"/>
  <c r="E277" i="19"/>
  <c r="F277" i="19"/>
  <c r="G277" i="19"/>
  <c r="H277" i="19" s="1"/>
  <c r="E278" i="19"/>
  <c r="F278" i="19"/>
  <c r="G278" i="19"/>
  <c r="H278" i="19" s="1"/>
  <c r="E279" i="19"/>
  <c r="F279" i="19"/>
  <c r="G279" i="19"/>
  <c r="H279" i="19" s="1"/>
  <c r="E280" i="19"/>
  <c r="F280" i="19"/>
  <c r="G280" i="19"/>
  <c r="H280" i="19" s="1"/>
  <c r="E281" i="19"/>
  <c r="F281" i="19"/>
  <c r="G281" i="19"/>
  <c r="H281" i="19" s="1"/>
  <c r="E282" i="19"/>
  <c r="G282" i="19"/>
  <c r="H282" i="19" s="1"/>
  <c r="E283" i="19"/>
  <c r="F283" i="19"/>
  <c r="G283" i="19"/>
  <c r="H283" i="19" s="1"/>
  <c r="E284" i="19"/>
  <c r="F284" i="19"/>
  <c r="G284" i="19"/>
  <c r="H284" i="19" s="1"/>
  <c r="E285" i="19"/>
  <c r="F285" i="19"/>
  <c r="G285" i="19"/>
  <c r="H285" i="19" s="1"/>
  <c r="E271" i="18"/>
  <c r="F271" i="18"/>
  <c r="G271" i="18"/>
  <c r="H271" i="18" s="1"/>
  <c r="E272" i="18"/>
  <c r="F272" i="18"/>
  <c r="G272" i="18"/>
  <c r="H272" i="18" s="1"/>
  <c r="E273" i="18"/>
  <c r="F273" i="18"/>
  <c r="G273" i="18"/>
  <c r="H273" i="18" s="1"/>
  <c r="E274" i="18"/>
  <c r="G274" i="18"/>
  <c r="H274" i="18" s="1"/>
  <c r="E275" i="18"/>
  <c r="G275" i="18"/>
  <c r="H275" i="18" s="1"/>
  <c r="E276" i="18"/>
  <c r="G276" i="18"/>
  <c r="H276" i="18" s="1"/>
  <c r="E277" i="18"/>
  <c r="G277" i="18"/>
  <c r="H277" i="18" s="1"/>
  <c r="E278" i="18"/>
  <c r="F278" i="18"/>
  <c r="G278" i="18"/>
  <c r="H278" i="18" s="1"/>
  <c r="E279" i="18"/>
  <c r="G279" i="18"/>
  <c r="H279" i="18" s="1"/>
  <c r="E280" i="18"/>
  <c r="G280" i="18"/>
  <c r="H280" i="18" s="1"/>
  <c r="E281" i="18"/>
  <c r="G281" i="18"/>
  <c r="H281" i="18" s="1"/>
  <c r="E282" i="18"/>
  <c r="G282" i="18"/>
  <c r="H282" i="18" s="1"/>
  <c r="E283" i="18"/>
  <c r="F283" i="18"/>
  <c r="G283" i="18"/>
  <c r="H283" i="18" s="1"/>
  <c r="E284" i="18"/>
  <c r="F284" i="18"/>
  <c r="G284" i="18"/>
  <c r="H284" i="18" s="1"/>
  <c r="E285" i="18"/>
  <c r="F285" i="18"/>
  <c r="G285" i="18"/>
  <c r="H285" i="18" s="1"/>
  <c r="E271" i="17"/>
  <c r="F271" i="17"/>
  <c r="G271" i="17"/>
  <c r="H271" i="17" s="1"/>
  <c r="E272" i="17"/>
  <c r="F272" i="17"/>
  <c r="G272" i="17"/>
  <c r="H272" i="17" s="1"/>
  <c r="E273" i="17"/>
  <c r="F273" i="17"/>
  <c r="G273" i="17"/>
  <c r="H273" i="17" s="1"/>
  <c r="E274" i="17"/>
  <c r="F274" i="17"/>
  <c r="G274" i="17"/>
  <c r="H274" i="17" s="1"/>
  <c r="E275" i="17"/>
  <c r="F275" i="17"/>
  <c r="G275" i="17"/>
  <c r="H275" i="17" s="1"/>
  <c r="E276" i="17"/>
  <c r="F276" i="17"/>
  <c r="G276" i="17"/>
  <c r="H276" i="17" s="1"/>
  <c r="E277" i="17"/>
  <c r="F277" i="17"/>
  <c r="G277" i="17"/>
  <c r="H277" i="17" s="1"/>
  <c r="E278" i="17"/>
  <c r="F278" i="17"/>
  <c r="G278" i="17"/>
  <c r="H278" i="17" s="1"/>
  <c r="E279" i="17"/>
  <c r="F279" i="17"/>
  <c r="G279" i="17"/>
  <c r="H279" i="17" s="1"/>
  <c r="E280" i="17"/>
  <c r="F280" i="17"/>
  <c r="G280" i="17"/>
  <c r="H280" i="17" s="1"/>
  <c r="E281" i="17"/>
  <c r="F281" i="17"/>
  <c r="G281" i="17"/>
  <c r="H281" i="17" s="1"/>
  <c r="E282" i="17"/>
  <c r="F282" i="17"/>
  <c r="G282" i="17"/>
  <c r="H282" i="17" s="1"/>
  <c r="E283" i="17"/>
  <c r="F283" i="17"/>
  <c r="G283" i="17"/>
  <c r="H283" i="17" s="1"/>
  <c r="E284" i="17"/>
  <c r="F284" i="17"/>
  <c r="G284" i="17"/>
  <c r="H284" i="17" s="1"/>
  <c r="E285" i="17"/>
  <c r="F285" i="17"/>
  <c r="G285" i="17"/>
  <c r="H285" i="17" s="1"/>
  <c r="E271" i="16"/>
  <c r="F271" i="16"/>
  <c r="G271" i="16"/>
  <c r="H271" i="16" s="1"/>
  <c r="E272" i="16"/>
  <c r="F272" i="16"/>
  <c r="G272" i="16"/>
  <c r="H272" i="16" s="1"/>
  <c r="E273" i="16"/>
  <c r="F273" i="16"/>
  <c r="G273" i="16"/>
  <c r="H273" i="16" s="1"/>
  <c r="E274" i="16"/>
  <c r="G274" i="16"/>
  <c r="H274" i="16" s="1"/>
  <c r="E275" i="16"/>
  <c r="G275" i="16"/>
  <c r="H275" i="16" s="1"/>
  <c r="E276" i="16"/>
  <c r="F276" i="16"/>
  <c r="G276" i="16"/>
  <c r="H276" i="16" s="1"/>
  <c r="E277" i="16"/>
  <c r="F277" i="16"/>
  <c r="G277" i="16"/>
  <c r="H277" i="16" s="1"/>
  <c r="E278" i="16"/>
  <c r="F278" i="16"/>
  <c r="G278" i="16"/>
  <c r="H278" i="16" s="1"/>
  <c r="E279" i="16"/>
  <c r="F279" i="16"/>
  <c r="G279" i="16"/>
  <c r="H279" i="16" s="1"/>
  <c r="E280" i="16"/>
  <c r="F280" i="16"/>
  <c r="G280" i="16"/>
  <c r="H280" i="16" s="1"/>
  <c r="E281" i="16"/>
  <c r="G281" i="16"/>
  <c r="H281" i="16" s="1"/>
  <c r="E282" i="16"/>
  <c r="F282" i="16"/>
  <c r="G282" i="16"/>
  <c r="H282" i="16" s="1"/>
  <c r="E283" i="16"/>
  <c r="F283" i="16"/>
  <c r="G283" i="16"/>
  <c r="H283" i="16" s="1"/>
  <c r="E284" i="16"/>
  <c r="F284" i="16"/>
  <c r="G284" i="16"/>
  <c r="H284" i="16" s="1"/>
  <c r="E285" i="16"/>
  <c r="F285" i="16"/>
  <c r="G285" i="16"/>
  <c r="H285" i="16" s="1"/>
  <c r="E271" i="15"/>
  <c r="F271" i="15"/>
  <c r="G271" i="15"/>
  <c r="H271" i="15" s="1"/>
  <c r="E272" i="15"/>
  <c r="F272" i="15"/>
  <c r="G272" i="15"/>
  <c r="H272" i="15" s="1"/>
  <c r="E273" i="15"/>
  <c r="F273" i="15"/>
  <c r="G273" i="15"/>
  <c r="H273" i="15" s="1"/>
  <c r="E274" i="15"/>
  <c r="G274" i="15"/>
  <c r="H274" i="15" s="1"/>
  <c r="E275" i="15"/>
  <c r="F275" i="15"/>
  <c r="G275" i="15"/>
  <c r="H275" i="15" s="1"/>
  <c r="E276" i="15"/>
  <c r="G276" i="15"/>
  <c r="H276" i="15" s="1"/>
  <c r="E277" i="15"/>
  <c r="F277" i="15"/>
  <c r="G277" i="15"/>
  <c r="H277" i="15" s="1"/>
  <c r="E278" i="15"/>
  <c r="F278" i="15"/>
  <c r="G278" i="15"/>
  <c r="H278" i="15" s="1"/>
  <c r="E279" i="15"/>
  <c r="F279" i="15"/>
  <c r="G279" i="15"/>
  <c r="H279" i="15" s="1"/>
  <c r="E280" i="15"/>
  <c r="F280" i="15"/>
  <c r="G280" i="15"/>
  <c r="H280" i="15" s="1"/>
  <c r="E281" i="15"/>
  <c r="F281" i="15"/>
  <c r="G281" i="15"/>
  <c r="H281" i="15" s="1"/>
  <c r="E282" i="15"/>
  <c r="F282" i="15"/>
  <c r="G282" i="15"/>
  <c r="H282" i="15" s="1"/>
  <c r="E283" i="15"/>
  <c r="F283" i="15"/>
  <c r="G283" i="15"/>
  <c r="H283" i="15" s="1"/>
  <c r="E284" i="15"/>
  <c r="F284" i="15"/>
  <c r="G284" i="15"/>
  <c r="H284" i="15" s="1"/>
  <c r="E285" i="15"/>
  <c r="F285" i="15"/>
  <c r="G285" i="15"/>
  <c r="H285" i="15" s="1"/>
  <c r="E271" i="14"/>
  <c r="F271" i="14"/>
  <c r="G271" i="14"/>
  <c r="H271" i="14" s="1"/>
  <c r="E272" i="14"/>
  <c r="F272" i="14"/>
  <c r="G272" i="14"/>
  <c r="H272" i="14" s="1"/>
  <c r="E273" i="14"/>
  <c r="F273" i="14"/>
  <c r="G273" i="14"/>
  <c r="H273" i="14" s="1"/>
  <c r="E274" i="14"/>
  <c r="G274" i="14"/>
  <c r="H274" i="14" s="1"/>
  <c r="E275" i="14"/>
  <c r="G275" i="14"/>
  <c r="H275" i="14" s="1"/>
  <c r="E276" i="14"/>
  <c r="G276" i="14"/>
  <c r="H276" i="14" s="1"/>
  <c r="E277" i="14"/>
  <c r="G277" i="14"/>
  <c r="H277" i="14" s="1"/>
  <c r="E278" i="14"/>
  <c r="F278" i="14"/>
  <c r="G278" i="14"/>
  <c r="H278" i="14" s="1"/>
  <c r="E279" i="14"/>
  <c r="F279" i="14"/>
  <c r="G279" i="14"/>
  <c r="H279" i="14" s="1"/>
  <c r="E280" i="14"/>
  <c r="F280" i="14"/>
  <c r="G280" i="14"/>
  <c r="H280" i="14" s="1"/>
  <c r="E281" i="14"/>
  <c r="G281" i="14"/>
  <c r="H281" i="14" s="1"/>
  <c r="E282" i="14"/>
  <c r="G282" i="14"/>
  <c r="H282" i="14" s="1"/>
  <c r="E283" i="14"/>
  <c r="F283" i="14"/>
  <c r="G283" i="14"/>
  <c r="H283" i="14" s="1"/>
  <c r="E284" i="14"/>
  <c r="F284" i="14"/>
  <c r="G284" i="14"/>
  <c r="H284" i="14" s="1"/>
  <c r="E285" i="14"/>
  <c r="G285" i="14"/>
  <c r="H285" i="14" s="1"/>
  <c r="E271" i="13"/>
  <c r="F271" i="13"/>
  <c r="G271" i="13"/>
  <c r="H271" i="13" s="1"/>
  <c r="E272" i="13"/>
  <c r="F272" i="13"/>
  <c r="G272" i="13"/>
  <c r="H272" i="13" s="1"/>
  <c r="E273" i="13"/>
  <c r="F273" i="13"/>
  <c r="G273" i="13"/>
  <c r="H273" i="13" s="1"/>
  <c r="E274" i="13"/>
  <c r="G274" i="13"/>
  <c r="H274" i="13" s="1"/>
  <c r="E275" i="13"/>
  <c r="G275" i="13"/>
  <c r="H275" i="13" s="1"/>
  <c r="E276" i="13"/>
  <c r="G276" i="13"/>
  <c r="H276" i="13" s="1"/>
  <c r="E277" i="13"/>
  <c r="G277" i="13"/>
  <c r="H277" i="13" s="1"/>
  <c r="E278" i="13"/>
  <c r="F278" i="13"/>
  <c r="G278" i="13"/>
  <c r="H278" i="13" s="1"/>
  <c r="E279" i="13"/>
  <c r="G279" i="13"/>
  <c r="H279" i="13" s="1"/>
  <c r="E280" i="13"/>
  <c r="F280" i="13"/>
  <c r="G280" i="13"/>
  <c r="H280" i="13" s="1"/>
  <c r="E281" i="13"/>
  <c r="F281" i="13"/>
  <c r="G281" i="13"/>
  <c r="H281" i="13" s="1"/>
  <c r="E282" i="13"/>
  <c r="G282" i="13"/>
  <c r="H282" i="13" s="1"/>
  <c r="E283" i="13"/>
  <c r="F283" i="13"/>
  <c r="G283" i="13"/>
  <c r="H283" i="13" s="1"/>
  <c r="E284" i="13"/>
  <c r="F284" i="13"/>
  <c r="G284" i="13"/>
  <c r="H284" i="13" s="1"/>
  <c r="E285" i="13"/>
  <c r="F285" i="13"/>
  <c r="G285" i="13"/>
  <c r="H285" i="13" s="1"/>
  <c r="E271" i="12"/>
  <c r="F271" i="12"/>
  <c r="G271" i="12"/>
  <c r="H271" i="12" s="1"/>
  <c r="E272" i="12"/>
  <c r="F272" i="12"/>
  <c r="G272" i="12"/>
  <c r="H272" i="12" s="1"/>
  <c r="E273" i="12"/>
  <c r="F273" i="12"/>
  <c r="G273" i="12"/>
  <c r="H273" i="12" s="1"/>
  <c r="E274" i="12"/>
  <c r="G274" i="12"/>
  <c r="H274" i="12" s="1"/>
  <c r="E275" i="12"/>
  <c r="G275" i="12"/>
  <c r="H275" i="12" s="1"/>
  <c r="E276" i="12"/>
  <c r="G276" i="12"/>
  <c r="H276" i="12" s="1"/>
  <c r="E277" i="12"/>
  <c r="F277" i="12"/>
  <c r="G277" i="12"/>
  <c r="H277" i="12" s="1"/>
  <c r="E278" i="12"/>
  <c r="F278" i="12"/>
  <c r="G278" i="12"/>
  <c r="H278" i="12" s="1"/>
  <c r="E279" i="12"/>
  <c r="G279" i="12"/>
  <c r="H279" i="12" s="1"/>
  <c r="E280" i="12"/>
  <c r="F280" i="12"/>
  <c r="G280" i="12"/>
  <c r="H280" i="12" s="1"/>
  <c r="E281" i="12"/>
  <c r="F281" i="12"/>
  <c r="G281" i="12"/>
  <c r="H281" i="12" s="1"/>
  <c r="E282" i="12"/>
  <c r="G282" i="12"/>
  <c r="H282" i="12" s="1"/>
  <c r="E283" i="12"/>
  <c r="F283" i="12"/>
  <c r="G283" i="12"/>
  <c r="H283" i="12" s="1"/>
  <c r="E284" i="12"/>
  <c r="F284" i="12"/>
  <c r="G284" i="12"/>
  <c r="H284" i="12" s="1"/>
  <c r="E285" i="12"/>
  <c r="F285" i="12"/>
  <c r="G285" i="12"/>
  <c r="H285" i="12" s="1"/>
  <c r="E271" i="11"/>
  <c r="F271" i="11"/>
  <c r="G271" i="11"/>
  <c r="H271" i="11" s="1"/>
  <c r="E272" i="11"/>
  <c r="F272" i="11"/>
  <c r="G272" i="11"/>
  <c r="H272" i="11" s="1"/>
  <c r="E273" i="11"/>
  <c r="F273" i="11"/>
  <c r="G273" i="11"/>
  <c r="H273" i="11" s="1"/>
  <c r="E274" i="11"/>
  <c r="G274" i="11"/>
  <c r="H274" i="11" s="1"/>
  <c r="E275" i="11"/>
  <c r="G275" i="11"/>
  <c r="H275" i="11" s="1"/>
  <c r="E276" i="11"/>
  <c r="G276" i="11"/>
  <c r="H276" i="11" s="1"/>
  <c r="E277" i="11"/>
  <c r="F277" i="11"/>
  <c r="G277" i="11"/>
  <c r="H277" i="11" s="1"/>
  <c r="E278" i="11"/>
  <c r="F278" i="11"/>
  <c r="G278" i="11"/>
  <c r="H278" i="11" s="1"/>
  <c r="E279" i="11"/>
  <c r="F279" i="11"/>
  <c r="G279" i="11"/>
  <c r="H279" i="11" s="1"/>
  <c r="E280" i="11"/>
  <c r="F280" i="11"/>
  <c r="G280" i="11"/>
  <c r="H280" i="11" s="1"/>
  <c r="E281" i="11"/>
  <c r="G281" i="11"/>
  <c r="H281" i="11" s="1"/>
  <c r="E282" i="11"/>
  <c r="F282" i="11"/>
  <c r="G282" i="11"/>
  <c r="H282" i="11" s="1"/>
  <c r="E283" i="11"/>
  <c r="F283" i="11"/>
  <c r="G283" i="11"/>
  <c r="H283" i="11" s="1"/>
  <c r="E284" i="11"/>
  <c r="F284" i="11"/>
  <c r="G284" i="11"/>
  <c r="H284" i="11" s="1"/>
  <c r="E285" i="11"/>
  <c r="F285" i="11"/>
  <c r="G285" i="11"/>
  <c r="H285" i="11" s="1"/>
  <c r="E271" i="10"/>
  <c r="F271" i="10"/>
  <c r="G271" i="10"/>
  <c r="H271" i="10" s="1"/>
  <c r="E272" i="10"/>
  <c r="F272" i="10"/>
  <c r="G272" i="10"/>
  <c r="H272" i="10" s="1"/>
  <c r="E273" i="10"/>
  <c r="F273" i="10"/>
  <c r="G273" i="10"/>
  <c r="H273" i="10" s="1"/>
  <c r="E274" i="10"/>
  <c r="G274" i="10"/>
  <c r="H274" i="10" s="1"/>
  <c r="E275" i="10"/>
  <c r="G275" i="10"/>
  <c r="H275" i="10" s="1"/>
  <c r="E276" i="10"/>
  <c r="G276" i="10"/>
  <c r="H276" i="10" s="1"/>
  <c r="E277" i="10"/>
  <c r="F277" i="10"/>
  <c r="G277" i="10"/>
  <c r="H277" i="10" s="1"/>
  <c r="E278" i="10"/>
  <c r="F278" i="10"/>
  <c r="G278" i="10"/>
  <c r="H278" i="10" s="1"/>
  <c r="E279" i="10"/>
  <c r="F279" i="10"/>
  <c r="G279" i="10"/>
  <c r="H279" i="10" s="1"/>
  <c r="E280" i="10"/>
  <c r="F280" i="10"/>
  <c r="G280" i="10"/>
  <c r="H280" i="10" s="1"/>
  <c r="E281" i="10"/>
  <c r="F281" i="10"/>
  <c r="G281" i="10"/>
  <c r="H281" i="10" s="1"/>
  <c r="E282" i="10"/>
  <c r="F282" i="10"/>
  <c r="G282" i="10"/>
  <c r="H282" i="10" s="1"/>
  <c r="E283" i="10"/>
  <c r="F283" i="10"/>
  <c r="G283" i="10"/>
  <c r="H283" i="10" s="1"/>
  <c r="E284" i="10"/>
  <c r="F284" i="10"/>
  <c r="G284" i="10"/>
  <c r="H284" i="10" s="1"/>
  <c r="E285" i="10"/>
  <c r="F285" i="10"/>
  <c r="G285" i="10"/>
  <c r="H285" i="10" s="1"/>
  <c r="E271" i="9"/>
  <c r="F271" i="9"/>
  <c r="G271" i="9"/>
  <c r="H271" i="9" s="1"/>
  <c r="E272" i="9"/>
  <c r="F272" i="9"/>
  <c r="G272" i="9"/>
  <c r="H272" i="9" s="1"/>
  <c r="E273" i="9"/>
  <c r="F273" i="9"/>
  <c r="G273" i="9"/>
  <c r="H273" i="9" s="1"/>
  <c r="E274" i="9"/>
  <c r="G274" i="9"/>
  <c r="H274" i="9" s="1"/>
  <c r="E275" i="9"/>
  <c r="G275" i="9"/>
  <c r="H275" i="9" s="1"/>
  <c r="E276" i="9"/>
  <c r="G276" i="9"/>
  <c r="H276" i="9" s="1"/>
  <c r="E277" i="9"/>
  <c r="F277" i="9"/>
  <c r="G277" i="9"/>
  <c r="H277" i="9" s="1"/>
  <c r="E278" i="9"/>
  <c r="F278" i="9"/>
  <c r="G278" i="9"/>
  <c r="H278" i="9" s="1"/>
  <c r="E279" i="9"/>
  <c r="F279" i="9"/>
  <c r="G279" i="9"/>
  <c r="H279" i="9" s="1"/>
  <c r="E280" i="9"/>
  <c r="F280" i="9"/>
  <c r="G280" i="9"/>
  <c r="H280" i="9" s="1"/>
  <c r="E281" i="9"/>
  <c r="F281" i="9"/>
  <c r="G281" i="9"/>
  <c r="H281" i="9" s="1"/>
  <c r="E282" i="9"/>
  <c r="G282" i="9"/>
  <c r="H282" i="9" s="1"/>
  <c r="E283" i="9"/>
  <c r="F283" i="9"/>
  <c r="G283" i="9"/>
  <c r="H283" i="9" s="1"/>
  <c r="E284" i="9"/>
  <c r="F284" i="9"/>
  <c r="G284" i="9"/>
  <c r="H284" i="9" s="1"/>
  <c r="E285" i="9"/>
  <c r="F285" i="9"/>
  <c r="G285" i="9"/>
  <c r="H285" i="9" s="1"/>
  <c r="E271" i="8"/>
  <c r="F271" i="8"/>
  <c r="G271" i="8"/>
  <c r="H271" i="8" s="1"/>
  <c r="E272" i="8"/>
  <c r="F272" i="8"/>
  <c r="G272" i="8"/>
  <c r="H272" i="8" s="1"/>
  <c r="E273" i="8"/>
  <c r="F273" i="8"/>
  <c r="G273" i="8"/>
  <c r="H273" i="8" s="1"/>
  <c r="E274" i="8"/>
  <c r="G274" i="8"/>
  <c r="H274" i="8" s="1"/>
  <c r="E275" i="8"/>
  <c r="G275" i="8"/>
  <c r="H275" i="8" s="1"/>
  <c r="E276" i="8"/>
  <c r="F276" i="8"/>
  <c r="G276" i="8"/>
  <c r="H276" i="8" s="1"/>
  <c r="E277" i="8"/>
  <c r="G277" i="8"/>
  <c r="H277" i="8" s="1"/>
  <c r="E278" i="8"/>
  <c r="F278" i="8"/>
  <c r="G278" i="8"/>
  <c r="H278" i="8" s="1"/>
  <c r="E279" i="8"/>
  <c r="F279" i="8"/>
  <c r="G279" i="8"/>
  <c r="H279" i="8" s="1"/>
  <c r="E280" i="8"/>
  <c r="F280" i="8"/>
  <c r="G280" i="8"/>
  <c r="H280" i="8" s="1"/>
  <c r="E281" i="8"/>
  <c r="F281" i="8"/>
  <c r="G281" i="8"/>
  <c r="H281" i="8" s="1"/>
  <c r="E282" i="8"/>
  <c r="G282" i="8"/>
  <c r="H282" i="8" s="1"/>
  <c r="E283" i="8"/>
  <c r="F283" i="8"/>
  <c r="G283" i="8"/>
  <c r="H283" i="8" s="1"/>
  <c r="E284" i="8"/>
  <c r="F284" i="8"/>
  <c r="G284" i="8"/>
  <c r="H284" i="8" s="1"/>
  <c r="E285" i="8"/>
  <c r="G285" i="8"/>
  <c r="H285" i="8" s="1"/>
  <c r="E271" i="7"/>
  <c r="F271" i="7"/>
  <c r="G271" i="7"/>
  <c r="H271" i="7" s="1"/>
  <c r="E272" i="7"/>
  <c r="F272" i="7"/>
  <c r="G272" i="7"/>
  <c r="H272" i="7" s="1"/>
  <c r="E273" i="7"/>
  <c r="F273" i="7"/>
  <c r="G273" i="7"/>
  <c r="H273" i="7" s="1"/>
  <c r="E274" i="7"/>
  <c r="G274" i="7"/>
  <c r="H274" i="7" s="1"/>
  <c r="E275" i="7"/>
  <c r="G275" i="7"/>
  <c r="H275" i="7" s="1"/>
  <c r="E276" i="7"/>
  <c r="G276" i="7"/>
  <c r="H276" i="7" s="1"/>
  <c r="E277" i="7"/>
  <c r="F277" i="7"/>
  <c r="G277" i="7"/>
  <c r="H277" i="7" s="1"/>
  <c r="E278" i="7"/>
  <c r="F278" i="7"/>
  <c r="G278" i="7"/>
  <c r="H278" i="7" s="1"/>
  <c r="E279" i="7"/>
  <c r="F279" i="7"/>
  <c r="G279" i="7"/>
  <c r="H279" i="7" s="1"/>
  <c r="E280" i="7"/>
  <c r="F280" i="7"/>
  <c r="G280" i="7"/>
  <c r="H280" i="7" s="1"/>
  <c r="E281" i="7"/>
  <c r="F281" i="7"/>
  <c r="G281" i="7"/>
  <c r="H281" i="7" s="1"/>
  <c r="E282" i="7"/>
  <c r="G282" i="7"/>
  <c r="H282" i="7" s="1"/>
  <c r="E283" i="7"/>
  <c r="F283" i="7"/>
  <c r="G283" i="7"/>
  <c r="H283" i="7" s="1"/>
  <c r="E284" i="7"/>
  <c r="F284" i="7"/>
  <c r="G284" i="7"/>
  <c r="H284" i="7" s="1"/>
  <c r="E285" i="7"/>
  <c r="F285" i="7"/>
  <c r="G285" i="7"/>
  <c r="H285" i="7" s="1"/>
  <c r="E271" i="6"/>
  <c r="F271" i="6"/>
  <c r="G271" i="6"/>
  <c r="H271" i="6" s="1"/>
  <c r="E272" i="6"/>
  <c r="F272" i="6"/>
  <c r="G272" i="6"/>
  <c r="H272" i="6" s="1"/>
  <c r="E273" i="6"/>
  <c r="F273" i="6"/>
  <c r="G273" i="6"/>
  <c r="H273" i="6" s="1"/>
  <c r="E274" i="6"/>
  <c r="G274" i="6"/>
  <c r="H274" i="6" s="1"/>
  <c r="E275" i="6"/>
  <c r="G275" i="6"/>
  <c r="H275" i="6" s="1"/>
  <c r="E276" i="6"/>
  <c r="G276" i="6"/>
  <c r="H276" i="6" s="1"/>
  <c r="E277" i="6"/>
  <c r="G277" i="6"/>
  <c r="H277" i="6" s="1"/>
  <c r="E278" i="6"/>
  <c r="F278" i="6"/>
  <c r="G278" i="6"/>
  <c r="H278" i="6" s="1"/>
  <c r="E279" i="6"/>
  <c r="G279" i="6"/>
  <c r="H279" i="6" s="1"/>
  <c r="E280" i="6"/>
  <c r="F280" i="6"/>
  <c r="G280" i="6"/>
  <c r="H280" i="6" s="1"/>
  <c r="E281" i="6"/>
  <c r="G281" i="6"/>
  <c r="H281" i="6" s="1"/>
  <c r="E282" i="6"/>
  <c r="F282" i="6"/>
  <c r="G282" i="6"/>
  <c r="H282" i="6" s="1"/>
  <c r="E283" i="6"/>
  <c r="F283" i="6"/>
  <c r="G283" i="6"/>
  <c r="H283" i="6" s="1"/>
  <c r="E284" i="6"/>
  <c r="F284" i="6"/>
  <c r="G284" i="6"/>
  <c r="H284" i="6" s="1"/>
  <c r="E285" i="6"/>
  <c r="F285" i="6"/>
  <c r="G285" i="6"/>
  <c r="H285" i="6" s="1"/>
  <c r="E271" i="5"/>
  <c r="F271" i="5"/>
  <c r="G271" i="5"/>
  <c r="H271" i="5" s="1"/>
  <c r="E272" i="5"/>
  <c r="F272" i="5"/>
  <c r="G272" i="5"/>
  <c r="H272" i="5" s="1"/>
  <c r="E273" i="5"/>
  <c r="F273" i="5"/>
  <c r="G273" i="5"/>
  <c r="H273" i="5" s="1"/>
  <c r="E274" i="5"/>
  <c r="G274" i="5"/>
  <c r="H274" i="5" s="1"/>
  <c r="E275" i="5"/>
  <c r="G275" i="5"/>
  <c r="H275" i="5" s="1"/>
  <c r="E276" i="5"/>
  <c r="G276" i="5"/>
  <c r="H276" i="5" s="1"/>
  <c r="E277" i="5"/>
  <c r="G277" i="5"/>
  <c r="H277" i="5" s="1"/>
  <c r="E278" i="5"/>
  <c r="F278" i="5"/>
  <c r="G278" i="5"/>
  <c r="H278" i="5" s="1"/>
  <c r="E279" i="5"/>
  <c r="G279" i="5"/>
  <c r="H279" i="5" s="1"/>
  <c r="E280" i="5"/>
  <c r="F280" i="5"/>
  <c r="G280" i="5"/>
  <c r="H280" i="5" s="1"/>
  <c r="E281" i="5"/>
  <c r="F281" i="5"/>
  <c r="G281" i="5"/>
  <c r="H281" i="5" s="1"/>
  <c r="E282" i="5"/>
  <c r="G282" i="5"/>
  <c r="H282" i="5" s="1"/>
  <c r="E283" i="5"/>
  <c r="G283" i="5"/>
  <c r="H283" i="5" s="1"/>
  <c r="E284" i="5"/>
  <c r="F284" i="5"/>
  <c r="G284" i="5"/>
  <c r="H284" i="5" s="1"/>
  <c r="E285" i="5"/>
  <c r="F285" i="5"/>
  <c r="G285" i="5"/>
  <c r="H285" i="5" s="1"/>
  <c r="E271" i="4"/>
  <c r="F271" i="4"/>
  <c r="G271" i="4"/>
  <c r="H271" i="4" s="1"/>
  <c r="E272" i="4"/>
  <c r="F272" i="4"/>
  <c r="G272" i="4"/>
  <c r="H272" i="4" s="1"/>
  <c r="E273" i="4"/>
  <c r="F273" i="4"/>
  <c r="G273" i="4"/>
  <c r="H273" i="4" s="1"/>
  <c r="E274" i="4"/>
  <c r="F274" i="4"/>
  <c r="G274" i="4"/>
  <c r="H274" i="4" s="1"/>
  <c r="E275" i="4"/>
  <c r="G275" i="4"/>
  <c r="H275" i="4" s="1"/>
  <c r="E276" i="4"/>
  <c r="G276" i="4"/>
  <c r="H276" i="4" s="1"/>
  <c r="E277" i="4"/>
  <c r="F277" i="4"/>
  <c r="G277" i="4"/>
  <c r="H277" i="4" s="1"/>
  <c r="E278" i="4"/>
  <c r="F278" i="4"/>
  <c r="G278" i="4"/>
  <c r="H278" i="4" s="1"/>
  <c r="E279" i="4"/>
  <c r="F279" i="4"/>
  <c r="G279" i="4"/>
  <c r="H279" i="4" s="1"/>
  <c r="E280" i="4"/>
  <c r="F280" i="4"/>
  <c r="G280" i="4"/>
  <c r="H280" i="4" s="1"/>
  <c r="E281" i="4"/>
  <c r="F281" i="4"/>
  <c r="G281" i="4"/>
  <c r="H281" i="4" s="1"/>
  <c r="E282" i="4"/>
  <c r="F282" i="4"/>
  <c r="G282" i="4"/>
  <c r="H282" i="4" s="1"/>
  <c r="E283" i="4"/>
  <c r="F283" i="4"/>
  <c r="G283" i="4"/>
  <c r="H283" i="4" s="1"/>
  <c r="E284" i="4"/>
  <c r="F284" i="4"/>
  <c r="G284" i="4"/>
  <c r="H284" i="4" s="1"/>
  <c r="E285" i="4"/>
  <c r="F285" i="4"/>
  <c r="G285" i="4"/>
  <c r="H285" i="4" s="1"/>
  <c r="E271" i="3"/>
  <c r="F271" i="3"/>
  <c r="G271" i="3"/>
  <c r="H271" i="3" s="1"/>
  <c r="E272" i="3"/>
  <c r="F272" i="3"/>
  <c r="G272" i="3"/>
  <c r="H272" i="3" s="1"/>
  <c r="E273" i="3"/>
  <c r="F273" i="3"/>
  <c r="G273" i="3"/>
  <c r="H273" i="3" s="1"/>
  <c r="E274" i="3"/>
  <c r="F274" i="3"/>
  <c r="G274" i="3"/>
  <c r="H274" i="3" s="1"/>
  <c r="E275" i="3"/>
  <c r="G275" i="3"/>
  <c r="H275" i="3" s="1"/>
  <c r="E276" i="3"/>
  <c r="G276" i="3"/>
  <c r="H276" i="3" s="1"/>
  <c r="E277" i="3"/>
  <c r="G277" i="3"/>
  <c r="H277" i="3" s="1"/>
  <c r="E278" i="3"/>
  <c r="F278" i="3"/>
  <c r="G278" i="3"/>
  <c r="H278" i="3" s="1"/>
  <c r="E279" i="3"/>
  <c r="F279" i="3"/>
  <c r="G279" i="3"/>
  <c r="H279" i="3" s="1"/>
  <c r="E280" i="3"/>
  <c r="F280" i="3"/>
  <c r="G280" i="3"/>
  <c r="H280" i="3" s="1"/>
  <c r="E281" i="3"/>
  <c r="F281" i="3"/>
  <c r="G281" i="3"/>
  <c r="H281" i="3" s="1"/>
  <c r="E282" i="3"/>
  <c r="F282" i="3"/>
  <c r="G282" i="3"/>
  <c r="H282" i="3" s="1"/>
  <c r="E283" i="3"/>
  <c r="F283" i="3"/>
  <c r="G283" i="3"/>
  <c r="H283" i="3" s="1"/>
  <c r="E284" i="3"/>
  <c r="F284" i="3"/>
  <c r="G284" i="3"/>
  <c r="H284" i="3" s="1"/>
  <c r="E285" i="3"/>
  <c r="F285" i="3"/>
  <c r="G285" i="3"/>
  <c r="H285" i="3" s="1"/>
  <c r="E271" i="2"/>
  <c r="F271" i="2"/>
  <c r="G271" i="2"/>
  <c r="H271" i="2" s="1"/>
  <c r="E272" i="2"/>
  <c r="F272" i="2"/>
  <c r="G272" i="2"/>
  <c r="H272" i="2" s="1"/>
  <c r="E273" i="2"/>
  <c r="F273" i="2"/>
  <c r="G273" i="2"/>
  <c r="H273" i="2" s="1"/>
  <c r="E274" i="2"/>
  <c r="G274" i="2"/>
  <c r="H274" i="2" s="1"/>
  <c r="E275" i="2"/>
  <c r="G275" i="2"/>
  <c r="H275" i="2" s="1"/>
  <c r="E276" i="2"/>
  <c r="G276" i="2"/>
  <c r="H276" i="2" s="1"/>
  <c r="E277" i="2"/>
  <c r="F277" i="2"/>
  <c r="G277" i="2"/>
  <c r="H277" i="2" s="1"/>
  <c r="E278" i="2"/>
  <c r="F278" i="2"/>
  <c r="G278" i="2"/>
  <c r="H278" i="2" s="1"/>
  <c r="E279" i="2"/>
  <c r="G279" i="2"/>
  <c r="H279" i="2" s="1"/>
  <c r="E280" i="2"/>
  <c r="F280" i="2"/>
  <c r="G280" i="2"/>
  <c r="H280" i="2" s="1"/>
  <c r="E281" i="2"/>
  <c r="F281" i="2"/>
  <c r="G281" i="2"/>
  <c r="H281" i="2" s="1"/>
  <c r="E282" i="2"/>
  <c r="G282" i="2"/>
  <c r="H282" i="2" s="1"/>
  <c r="E283" i="2"/>
  <c r="F283" i="2"/>
  <c r="G283" i="2"/>
  <c r="H283" i="2" s="1"/>
  <c r="E284" i="2"/>
  <c r="F284" i="2"/>
  <c r="G284" i="2"/>
  <c r="H284" i="2" s="1"/>
  <c r="E285" i="2"/>
  <c r="G285" i="2"/>
  <c r="H285" i="2" s="1"/>
  <c r="E271" i="1"/>
  <c r="F271" i="1"/>
  <c r="G271" i="1"/>
  <c r="H271" i="1" s="1"/>
  <c r="E272" i="1"/>
  <c r="F272" i="1"/>
  <c r="G272" i="1"/>
  <c r="H272" i="1" s="1"/>
  <c r="E273" i="1"/>
  <c r="F273" i="1"/>
  <c r="G273" i="1"/>
  <c r="H273" i="1" s="1"/>
  <c r="E274" i="1"/>
  <c r="F274" i="1"/>
  <c r="G274" i="1"/>
  <c r="H274" i="1" s="1"/>
  <c r="E275" i="1"/>
  <c r="F275" i="1"/>
  <c r="G275" i="1"/>
  <c r="H275" i="1" s="1"/>
  <c r="E276" i="1"/>
  <c r="F276" i="1"/>
  <c r="G276" i="1"/>
  <c r="H276" i="1" s="1"/>
  <c r="E277" i="1"/>
  <c r="F277" i="1"/>
  <c r="G277" i="1"/>
  <c r="H277" i="1" s="1"/>
  <c r="E278" i="1"/>
  <c r="F278" i="1"/>
  <c r="G278" i="1"/>
  <c r="H278" i="1" s="1"/>
  <c r="E279" i="1"/>
  <c r="F279" i="1"/>
  <c r="G279" i="1"/>
  <c r="H279" i="1" s="1"/>
  <c r="E280" i="1"/>
  <c r="F280" i="1"/>
  <c r="G280" i="1"/>
  <c r="H280" i="1" s="1"/>
  <c r="E281" i="1"/>
  <c r="F281" i="1"/>
  <c r="G281" i="1"/>
  <c r="H281" i="1" s="1"/>
  <c r="E282" i="1"/>
  <c r="F282" i="1"/>
  <c r="G282" i="1"/>
  <c r="H282" i="1" s="1"/>
  <c r="E283" i="1"/>
  <c r="F283" i="1"/>
  <c r="G283" i="1"/>
  <c r="H283" i="1" s="1"/>
  <c r="E284" i="1"/>
  <c r="F284" i="1"/>
  <c r="G284" i="1"/>
  <c r="H284" i="1" s="1"/>
  <c r="E285" i="1"/>
  <c r="F285" i="1"/>
  <c r="G285" i="1"/>
  <c r="H285" i="1" s="1"/>
  <c r="E271" i="34"/>
  <c r="F271" i="34"/>
  <c r="G271" i="34"/>
  <c r="H271" i="34" s="1"/>
  <c r="E272" i="34"/>
  <c r="F272" i="34"/>
  <c r="G272" i="34"/>
  <c r="H272" i="34" s="1"/>
  <c r="E273" i="34"/>
  <c r="F273" i="34"/>
  <c r="G273" i="34"/>
  <c r="H273" i="34" s="1"/>
  <c r="E274" i="34"/>
  <c r="F274" i="34"/>
  <c r="G274" i="34"/>
  <c r="H274" i="34" s="1"/>
  <c r="E275" i="34"/>
  <c r="F275" i="34"/>
  <c r="G275" i="34"/>
  <c r="H275" i="34" s="1"/>
  <c r="E276" i="34"/>
  <c r="F276" i="34"/>
  <c r="G276" i="34"/>
  <c r="H276" i="34" s="1"/>
  <c r="E277" i="34"/>
  <c r="F277" i="34"/>
  <c r="G277" i="34"/>
  <c r="H277" i="34" s="1"/>
  <c r="E278" i="34"/>
  <c r="F278" i="34"/>
  <c r="G278" i="34"/>
  <c r="H278" i="34" s="1"/>
  <c r="E279" i="34"/>
  <c r="F279" i="34"/>
  <c r="G279" i="34"/>
  <c r="H279" i="34" s="1"/>
  <c r="E280" i="34"/>
  <c r="F280" i="34"/>
  <c r="G280" i="34"/>
  <c r="H280" i="34" s="1"/>
  <c r="E281" i="34"/>
  <c r="F281" i="34"/>
  <c r="G281" i="34"/>
  <c r="H281" i="34" s="1"/>
  <c r="E282" i="34"/>
  <c r="F282" i="34"/>
  <c r="G282" i="34"/>
  <c r="H282" i="34" s="1"/>
  <c r="E283" i="34"/>
  <c r="F283" i="34"/>
  <c r="G283" i="34"/>
  <c r="H283" i="34" s="1"/>
  <c r="E284" i="34"/>
  <c r="F284" i="34"/>
  <c r="G284" i="34"/>
  <c r="H284" i="34" s="1"/>
  <c r="E285" i="34"/>
  <c r="F285" i="34"/>
  <c r="G285" i="34"/>
  <c r="H285" i="34" s="1"/>
  <c r="E271" i="33"/>
  <c r="F271" i="33"/>
  <c r="G271" i="33"/>
  <c r="H271" i="33" s="1"/>
  <c r="E272" i="33"/>
  <c r="G272" i="33"/>
  <c r="H272" i="33" s="1"/>
  <c r="E273" i="33"/>
  <c r="F273" i="33"/>
  <c r="G273" i="33"/>
  <c r="H273" i="33" s="1"/>
  <c r="E274" i="33"/>
  <c r="G274" i="33"/>
  <c r="H274" i="33" s="1"/>
  <c r="E275" i="33"/>
  <c r="G275" i="33"/>
  <c r="H275" i="33" s="1"/>
  <c r="E276" i="33"/>
  <c r="G276" i="33"/>
  <c r="H276" i="33" s="1"/>
  <c r="E277" i="33"/>
  <c r="G277" i="33"/>
  <c r="H277" i="33" s="1"/>
  <c r="E278" i="33"/>
  <c r="F278" i="33"/>
  <c r="G278" i="33"/>
  <c r="H278" i="33" s="1"/>
  <c r="E279" i="33"/>
  <c r="G279" i="33"/>
  <c r="H279" i="33" s="1"/>
  <c r="E280" i="33"/>
  <c r="G280" i="33"/>
  <c r="H280" i="33" s="1"/>
  <c r="E281" i="33"/>
  <c r="G281" i="33"/>
  <c r="H281" i="33" s="1"/>
  <c r="E282" i="33"/>
  <c r="G282" i="33"/>
  <c r="H282" i="33" s="1"/>
  <c r="E283" i="33"/>
  <c r="G283" i="33"/>
  <c r="H283" i="33" s="1"/>
  <c r="E284" i="33"/>
  <c r="F284" i="33"/>
  <c r="G284" i="33"/>
  <c r="H284" i="33" s="1"/>
  <c r="E285" i="33"/>
  <c r="G285" i="33"/>
  <c r="H285" i="33" s="1"/>
  <c r="E97" i="32"/>
  <c r="F97" i="32"/>
  <c r="G97" i="32"/>
  <c r="H97" i="32" s="1"/>
  <c r="E98" i="32"/>
  <c r="F98" i="32"/>
  <c r="G98" i="32"/>
  <c r="H98" i="32" s="1"/>
  <c r="E99" i="32"/>
  <c r="F99" i="32"/>
  <c r="G99" i="32"/>
  <c r="H99" i="32" s="1"/>
  <c r="E100" i="32"/>
  <c r="F100" i="32"/>
  <c r="G100" i="32"/>
  <c r="H100" i="32" s="1"/>
  <c r="E97" i="31"/>
  <c r="F97" i="31"/>
  <c r="G97" i="31"/>
  <c r="H97" i="31" s="1"/>
  <c r="E98" i="31"/>
  <c r="G98" i="31"/>
  <c r="H98" i="31" s="1"/>
  <c r="E99" i="31"/>
  <c r="F99" i="31"/>
  <c r="G99" i="31"/>
  <c r="H99" i="31" s="1"/>
  <c r="E100" i="31"/>
  <c r="G100" i="31"/>
  <c r="H100" i="31" s="1"/>
  <c r="E97" i="30"/>
  <c r="F97" i="30"/>
  <c r="G97" i="30"/>
  <c r="H97" i="30" s="1"/>
  <c r="E98" i="30"/>
  <c r="G98" i="30"/>
  <c r="H98" i="30" s="1"/>
  <c r="E99" i="30"/>
  <c r="G99" i="30"/>
  <c r="H99" i="30" s="1"/>
  <c r="E100" i="30"/>
  <c r="F100" i="30"/>
  <c r="G100" i="30"/>
  <c r="H100" i="30" s="1"/>
  <c r="E97" i="29"/>
  <c r="F97" i="29"/>
  <c r="G97" i="29"/>
  <c r="H97" i="29" s="1"/>
  <c r="E98" i="29"/>
  <c r="G98" i="29"/>
  <c r="H98" i="29" s="1"/>
  <c r="E99" i="29"/>
  <c r="F99" i="29"/>
  <c r="G99" i="29"/>
  <c r="H99" i="29" s="1"/>
  <c r="E100" i="29"/>
  <c r="F100" i="29"/>
  <c r="G100" i="29"/>
  <c r="H100" i="29" s="1"/>
  <c r="E97" i="28"/>
  <c r="F97" i="28"/>
  <c r="G97" i="28"/>
  <c r="H97" i="28" s="1"/>
  <c r="E98" i="28"/>
  <c r="G98" i="28"/>
  <c r="H98" i="28" s="1"/>
  <c r="E99" i="28"/>
  <c r="G99" i="28"/>
  <c r="H99" i="28" s="1"/>
  <c r="E100" i="28"/>
  <c r="G100" i="28"/>
  <c r="H100" i="28" s="1"/>
  <c r="E97" i="27"/>
  <c r="F97" i="27"/>
  <c r="G97" i="27"/>
  <c r="H97" i="27" s="1"/>
  <c r="E98" i="27"/>
  <c r="G98" i="27"/>
  <c r="H98" i="27" s="1"/>
  <c r="E99" i="27"/>
  <c r="F99" i="27"/>
  <c r="G99" i="27"/>
  <c r="H99" i="27" s="1"/>
  <c r="E100" i="27"/>
  <c r="F100" i="27"/>
  <c r="G100" i="27"/>
  <c r="H100" i="27" s="1"/>
  <c r="E97" i="26"/>
  <c r="F97" i="26"/>
  <c r="G97" i="26"/>
  <c r="H97" i="26" s="1"/>
  <c r="E98" i="26"/>
  <c r="G98" i="26"/>
  <c r="H98" i="26" s="1"/>
  <c r="E99" i="26"/>
  <c r="F99" i="26"/>
  <c r="G99" i="26"/>
  <c r="H99" i="26" s="1"/>
  <c r="E100" i="26"/>
  <c r="G100" i="26"/>
  <c r="H100" i="26" s="1"/>
  <c r="E97" i="25"/>
  <c r="F97" i="25"/>
  <c r="G97" i="25"/>
  <c r="H97" i="25" s="1"/>
  <c r="E98" i="25"/>
  <c r="G98" i="25"/>
  <c r="H98" i="25" s="1"/>
  <c r="E99" i="25"/>
  <c r="F99" i="25"/>
  <c r="G99" i="25"/>
  <c r="H99" i="25" s="1"/>
  <c r="E100" i="25"/>
  <c r="F100" i="25"/>
  <c r="G100" i="25"/>
  <c r="H100" i="25" s="1"/>
  <c r="E97" i="24"/>
  <c r="F97" i="24"/>
  <c r="G97" i="24"/>
  <c r="H97" i="24" s="1"/>
  <c r="E98" i="24"/>
  <c r="F98" i="24"/>
  <c r="G98" i="24"/>
  <c r="H98" i="24" s="1"/>
  <c r="E99" i="24"/>
  <c r="F99" i="24"/>
  <c r="G99" i="24"/>
  <c r="H99" i="24" s="1"/>
  <c r="E100" i="24"/>
  <c r="F100" i="24"/>
  <c r="G100" i="24"/>
  <c r="H100" i="24" s="1"/>
  <c r="E97" i="23"/>
  <c r="F97" i="23"/>
  <c r="G97" i="23"/>
  <c r="H97" i="23" s="1"/>
  <c r="E98" i="23"/>
  <c r="G98" i="23"/>
  <c r="H98" i="23" s="1"/>
  <c r="E99" i="23"/>
  <c r="F99" i="23"/>
  <c r="G99" i="23"/>
  <c r="H99" i="23" s="1"/>
  <c r="E100" i="23"/>
  <c r="F100" i="23"/>
  <c r="G100" i="23"/>
  <c r="H100" i="23" s="1"/>
  <c r="E97" i="22"/>
  <c r="F97" i="22"/>
  <c r="G97" i="22"/>
  <c r="H97" i="22" s="1"/>
  <c r="E98" i="22"/>
  <c r="G98" i="22"/>
  <c r="H98" i="22" s="1"/>
  <c r="E99" i="22"/>
  <c r="F99" i="22"/>
  <c r="G99" i="22"/>
  <c r="H99" i="22" s="1"/>
  <c r="E100" i="22"/>
  <c r="G100" i="22"/>
  <c r="H100" i="22" s="1"/>
  <c r="E97" i="21"/>
  <c r="F97" i="21"/>
  <c r="G97" i="21"/>
  <c r="H97" i="21" s="1"/>
  <c r="E98" i="21"/>
  <c r="G98" i="21"/>
  <c r="H98" i="21" s="1"/>
  <c r="E99" i="21"/>
  <c r="F99" i="21"/>
  <c r="G99" i="21"/>
  <c r="H99" i="21" s="1"/>
  <c r="E100" i="21"/>
  <c r="F100" i="21"/>
  <c r="G100" i="21"/>
  <c r="H100" i="21" s="1"/>
  <c r="E97" i="20"/>
  <c r="F97" i="20"/>
  <c r="G97" i="20"/>
  <c r="H97" i="20" s="1"/>
  <c r="E98" i="20"/>
  <c r="F98" i="20"/>
  <c r="G98" i="20"/>
  <c r="H98" i="20" s="1"/>
  <c r="E99" i="20"/>
  <c r="F99" i="20"/>
  <c r="G99" i="20"/>
  <c r="H99" i="20" s="1"/>
  <c r="E100" i="20"/>
  <c r="F100" i="20"/>
  <c r="G100" i="20"/>
  <c r="H100" i="20" s="1"/>
  <c r="E97" i="19"/>
  <c r="F97" i="19"/>
  <c r="G97" i="19"/>
  <c r="H97" i="19" s="1"/>
  <c r="E98" i="19"/>
  <c r="G98" i="19"/>
  <c r="H98" i="19" s="1"/>
  <c r="E99" i="19"/>
  <c r="F99" i="19"/>
  <c r="G99" i="19"/>
  <c r="H99" i="19" s="1"/>
  <c r="E100" i="19"/>
  <c r="F100" i="19"/>
  <c r="G100" i="19"/>
  <c r="H100" i="19" s="1"/>
  <c r="E97" i="18"/>
  <c r="F97" i="18"/>
  <c r="G97" i="18"/>
  <c r="H97" i="18" s="1"/>
  <c r="E98" i="18"/>
  <c r="G98" i="18"/>
  <c r="H98" i="18" s="1"/>
  <c r="E99" i="18"/>
  <c r="G99" i="18"/>
  <c r="H99" i="18" s="1"/>
  <c r="E100" i="18"/>
  <c r="F100" i="18"/>
  <c r="G100" i="18"/>
  <c r="H100" i="18" s="1"/>
  <c r="E97" i="17"/>
  <c r="F97" i="17"/>
  <c r="G97" i="17"/>
  <c r="H97" i="17" s="1"/>
  <c r="E98" i="17"/>
  <c r="F98" i="17"/>
  <c r="G98" i="17"/>
  <c r="H98" i="17" s="1"/>
  <c r="E99" i="17"/>
  <c r="F99" i="17"/>
  <c r="G99" i="17"/>
  <c r="H99" i="17" s="1"/>
  <c r="E100" i="17"/>
  <c r="F100" i="17"/>
  <c r="G100" i="17"/>
  <c r="H100" i="17" s="1"/>
  <c r="E97" i="16"/>
  <c r="F97" i="16"/>
  <c r="G97" i="16"/>
  <c r="H97" i="16" s="1"/>
  <c r="E98" i="16"/>
  <c r="G98" i="16"/>
  <c r="H98" i="16" s="1"/>
  <c r="E99" i="16"/>
  <c r="F99" i="16"/>
  <c r="G99" i="16"/>
  <c r="H99" i="16" s="1"/>
  <c r="E100" i="16"/>
  <c r="F100" i="16"/>
  <c r="G100" i="16"/>
  <c r="H100" i="16" s="1"/>
  <c r="E97" i="15"/>
  <c r="F97" i="15"/>
  <c r="G97" i="15"/>
  <c r="H97" i="15" s="1"/>
  <c r="E98" i="15"/>
  <c r="F98" i="15"/>
  <c r="G98" i="15"/>
  <c r="H98" i="15" s="1"/>
  <c r="E99" i="15"/>
  <c r="F99" i="15"/>
  <c r="G99" i="15"/>
  <c r="H99" i="15" s="1"/>
  <c r="E100" i="15"/>
  <c r="F100" i="15"/>
  <c r="G100" i="15"/>
  <c r="H100" i="15" s="1"/>
  <c r="E97" i="14"/>
  <c r="F97" i="14"/>
  <c r="G97" i="14"/>
  <c r="H97" i="14" s="1"/>
  <c r="E98" i="14"/>
  <c r="G98" i="14"/>
  <c r="H98" i="14" s="1"/>
  <c r="E99" i="14"/>
  <c r="F99" i="14"/>
  <c r="G99" i="14"/>
  <c r="H99" i="14" s="1"/>
  <c r="E100" i="14"/>
  <c r="F100" i="14"/>
  <c r="G100" i="14"/>
  <c r="H100" i="14" s="1"/>
  <c r="E97" i="13"/>
  <c r="F97" i="13"/>
  <c r="G97" i="13"/>
  <c r="H97" i="13" s="1"/>
  <c r="E98" i="13"/>
  <c r="G98" i="13"/>
  <c r="H98" i="13" s="1"/>
  <c r="E99" i="13"/>
  <c r="F99" i="13"/>
  <c r="G99" i="13"/>
  <c r="H99" i="13" s="1"/>
  <c r="E100" i="13"/>
  <c r="F100" i="13"/>
  <c r="G100" i="13"/>
  <c r="H100" i="13" s="1"/>
  <c r="E97" i="12"/>
  <c r="F97" i="12"/>
  <c r="G97" i="12"/>
  <c r="H97" i="12" s="1"/>
  <c r="E98" i="12"/>
  <c r="G98" i="12"/>
  <c r="H98" i="12" s="1"/>
  <c r="E99" i="12"/>
  <c r="G99" i="12"/>
  <c r="H99" i="12" s="1"/>
  <c r="E100" i="12"/>
  <c r="F100" i="12"/>
  <c r="G100" i="12"/>
  <c r="H100" i="12" s="1"/>
  <c r="E97" i="11"/>
  <c r="F97" i="11"/>
  <c r="G97" i="11"/>
  <c r="H97" i="11" s="1"/>
  <c r="E98" i="11"/>
  <c r="G98" i="11"/>
  <c r="H98" i="11" s="1"/>
  <c r="E99" i="11"/>
  <c r="F99" i="11"/>
  <c r="G99" i="11"/>
  <c r="H99" i="11" s="1"/>
  <c r="E100" i="11"/>
  <c r="F100" i="11"/>
  <c r="G100" i="11"/>
  <c r="H100" i="11" s="1"/>
  <c r="E97" i="10"/>
  <c r="F97" i="10"/>
  <c r="G97" i="10"/>
  <c r="H97" i="10" s="1"/>
  <c r="E98" i="10"/>
  <c r="G98" i="10"/>
  <c r="H98" i="10" s="1"/>
  <c r="E99" i="10"/>
  <c r="F99" i="10"/>
  <c r="G99" i="10"/>
  <c r="H99" i="10" s="1"/>
  <c r="E100" i="10"/>
  <c r="F100" i="10"/>
  <c r="G100" i="10"/>
  <c r="H100" i="10" s="1"/>
  <c r="E97" i="9"/>
  <c r="F97" i="9"/>
  <c r="G97" i="9"/>
  <c r="H97" i="9"/>
  <c r="E98" i="9"/>
  <c r="G98" i="9"/>
  <c r="H98" i="9" s="1"/>
  <c r="E99" i="9"/>
  <c r="F99" i="9"/>
  <c r="G99" i="9"/>
  <c r="H99" i="9" s="1"/>
  <c r="E100" i="9"/>
  <c r="F100" i="9"/>
  <c r="G100" i="9"/>
  <c r="H100" i="9" s="1"/>
  <c r="E97" i="8"/>
  <c r="F97" i="8"/>
  <c r="G97" i="8"/>
  <c r="H97" i="8" s="1"/>
  <c r="E98" i="8"/>
  <c r="G98" i="8"/>
  <c r="H98" i="8" s="1"/>
  <c r="E99" i="8"/>
  <c r="F99" i="8"/>
  <c r="G99" i="8"/>
  <c r="H99" i="8" s="1"/>
  <c r="E100" i="8"/>
  <c r="F100" i="8"/>
  <c r="G100" i="8"/>
  <c r="H100" i="8" s="1"/>
  <c r="E97" i="7"/>
  <c r="F97" i="7"/>
  <c r="G97" i="7"/>
  <c r="H97" i="7" s="1"/>
  <c r="E98" i="7"/>
  <c r="G98" i="7"/>
  <c r="H98" i="7" s="1"/>
  <c r="E99" i="7"/>
  <c r="F99" i="7"/>
  <c r="G99" i="7"/>
  <c r="H99" i="7" s="1"/>
  <c r="E100" i="7"/>
  <c r="F100" i="7"/>
  <c r="G100" i="7"/>
  <c r="H100" i="7" s="1"/>
  <c r="E97" i="6"/>
  <c r="F97" i="6"/>
  <c r="G97" i="6"/>
  <c r="H97" i="6" s="1"/>
  <c r="E98" i="6"/>
  <c r="F98" i="6"/>
  <c r="G98" i="6"/>
  <c r="H98" i="6" s="1"/>
  <c r="E99" i="6"/>
  <c r="F99" i="6"/>
  <c r="G99" i="6"/>
  <c r="H99" i="6" s="1"/>
  <c r="E100" i="6"/>
  <c r="F100" i="6"/>
  <c r="G100" i="6"/>
  <c r="H100" i="6" s="1"/>
  <c r="E97" i="5"/>
  <c r="F97" i="5"/>
  <c r="G97" i="5"/>
  <c r="H97" i="5" s="1"/>
  <c r="E98" i="5"/>
  <c r="G98" i="5"/>
  <c r="H98" i="5" s="1"/>
  <c r="E99" i="5"/>
  <c r="G99" i="5"/>
  <c r="H99" i="5" s="1"/>
  <c r="E100" i="5"/>
  <c r="G100" i="5"/>
  <c r="H100" i="5" s="1"/>
  <c r="E97" i="4"/>
  <c r="F97" i="4"/>
  <c r="G97" i="4"/>
  <c r="H97" i="4" s="1"/>
  <c r="E98" i="4"/>
  <c r="G98" i="4"/>
  <c r="H98" i="4" s="1"/>
  <c r="E99" i="4"/>
  <c r="F99" i="4"/>
  <c r="G99" i="4"/>
  <c r="H99" i="4" s="1"/>
  <c r="E100" i="4"/>
  <c r="F100" i="4"/>
  <c r="G100" i="4"/>
  <c r="H100" i="4" s="1"/>
  <c r="E97" i="3"/>
  <c r="F97" i="3"/>
  <c r="G97" i="3"/>
  <c r="H97" i="3" s="1"/>
  <c r="E98" i="3"/>
  <c r="G98" i="3"/>
  <c r="H98" i="3" s="1"/>
  <c r="E99" i="3"/>
  <c r="F99" i="3"/>
  <c r="G99" i="3"/>
  <c r="H99" i="3" s="1"/>
  <c r="E100" i="3"/>
  <c r="G100" i="3"/>
  <c r="H100" i="3" s="1"/>
  <c r="E97" i="2"/>
  <c r="F97" i="2"/>
  <c r="G97" i="2"/>
  <c r="H97" i="2" s="1"/>
  <c r="E98" i="2"/>
  <c r="G98" i="2"/>
  <c r="H98" i="2" s="1"/>
  <c r="E99" i="2"/>
  <c r="F99" i="2"/>
  <c r="G99" i="2"/>
  <c r="H99" i="2" s="1"/>
  <c r="E100" i="2"/>
  <c r="F100" i="2"/>
  <c r="G100" i="2"/>
  <c r="H100" i="2" s="1"/>
  <c r="E97" i="1"/>
  <c r="F97" i="1"/>
  <c r="G97" i="1"/>
  <c r="H97" i="1" s="1"/>
  <c r="E98" i="1"/>
  <c r="F98" i="1"/>
  <c r="G98" i="1"/>
  <c r="H98" i="1" s="1"/>
  <c r="E99" i="1"/>
  <c r="F99" i="1"/>
  <c r="G99" i="1"/>
  <c r="H99" i="1" s="1"/>
  <c r="E100" i="1"/>
  <c r="F100" i="1"/>
  <c r="G100" i="1"/>
  <c r="H100" i="1" s="1"/>
  <c r="E97" i="34"/>
  <c r="F97" i="34"/>
  <c r="G97" i="34"/>
  <c r="H97" i="34" s="1"/>
  <c r="E98" i="34"/>
  <c r="F98" i="34"/>
  <c r="G98" i="34"/>
  <c r="H98" i="34" s="1"/>
  <c r="E99" i="34"/>
  <c r="F99" i="34"/>
  <c r="G99" i="34"/>
  <c r="H99" i="34" s="1"/>
  <c r="E100" i="34"/>
  <c r="F100" i="34"/>
  <c r="G100" i="34"/>
  <c r="H100" i="34" s="1"/>
  <c r="E97" i="33"/>
  <c r="F97" i="33"/>
  <c r="G97" i="33"/>
  <c r="H97" i="33" s="1"/>
  <c r="E98" i="33"/>
  <c r="G98" i="33"/>
  <c r="H98" i="33" s="1"/>
  <c r="E99" i="33"/>
  <c r="G99" i="33"/>
  <c r="H99" i="33" s="1"/>
  <c r="E100" i="33"/>
  <c r="G100" i="33"/>
  <c r="H100" i="33" s="1"/>
  <c r="E57" i="32"/>
  <c r="F57" i="32"/>
  <c r="G57" i="32"/>
  <c r="H57" i="32" s="1"/>
  <c r="E58" i="32"/>
  <c r="F58" i="32"/>
  <c r="G58" i="32"/>
  <c r="H58" i="32" s="1"/>
  <c r="E59" i="32"/>
  <c r="F59" i="32"/>
  <c r="G59" i="32"/>
  <c r="H59" i="32" s="1"/>
  <c r="E60" i="32"/>
  <c r="F60" i="32"/>
  <c r="G60" i="32"/>
  <c r="H60" i="32" s="1"/>
  <c r="E57" i="31"/>
  <c r="F57" i="31"/>
  <c r="G57" i="31"/>
  <c r="H57" i="31" s="1"/>
  <c r="E58" i="31"/>
  <c r="G58" i="31"/>
  <c r="H58" i="31" s="1"/>
  <c r="E59" i="31"/>
  <c r="F59" i="31"/>
  <c r="G59" i="31"/>
  <c r="H59" i="31" s="1"/>
  <c r="E60" i="31"/>
  <c r="F60" i="31"/>
  <c r="G60" i="31"/>
  <c r="H60" i="31" s="1"/>
  <c r="E57" i="30"/>
  <c r="F57" i="30"/>
  <c r="G57" i="30"/>
  <c r="H57" i="30" s="1"/>
  <c r="E58" i="30"/>
  <c r="F58" i="30"/>
  <c r="G58" i="30"/>
  <c r="H58" i="30" s="1"/>
  <c r="E59" i="30"/>
  <c r="F59" i="30"/>
  <c r="G59" i="30"/>
  <c r="H59" i="30" s="1"/>
  <c r="E60" i="30"/>
  <c r="F60" i="30"/>
  <c r="G60" i="30"/>
  <c r="H60" i="30" s="1"/>
  <c r="E57" i="29"/>
  <c r="F57" i="29"/>
  <c r="G57" i="29"/>
  <c r="H57" i="29" s="1"/>
  <c r="E58" i="29"/>
  <c r="F58" i="29"/>
  <c r="G58" i="29"/>
  <c r="H58" i="29" s="1"/>
  <c r="E59" i="29"/>
  <c r="F59" i="29"/>
  <c r="G59" i="29"/>
  <c r="H59" i="29" s="1"/>
  <c r="E60" i="29"/>
  <c r="F60" i="29"/>
  <c r="G60" i="29"/>
  <c r="H60" i="29" s="1"/>
  <c r="E57" i="28"/>
  <c r="F57" i="28"/>
  <c r="G57" i="28"/>
  <c r="H57" i="28" s="1"/>
  <c r="E58" i="28"/>
  <c r="F58" i="28"/>
  <c r="G58" i="28"/>
  <c r="H58" i="28" s="1"/>
  <c r="E59" i="28"/>
  <c r="F59" i="28"/>
  <c r="G59" i="28"/>
  <c r="H59" i="28" s="1"/>
  <c r="E60" i="28"/>
  <c r="G60" i="28"/>
  <c r="H60" i="28" s="1"/>
  <c r="E57" i="27"/>
  <c r="F57" i="27"/>
  <c r="G57" i="27"/>
  <c r="H57" i="27" s="1"/>
  <c r="E58" i="27"/>
  <c r="F58" i="27"/>
  <c r="G58" i="27"/>
  <c r="H58" i="27" s="1"/>
  <c r="E59" i="27"/>
  <c r="G59" i="27"/>
  <c r="H59" i="27" s="1"/>
  <c r="E60" i="27"/>
  <c r="F60" i="27"/>
  <c r="G60" i="27"/>
  <c r="H60" i="27" s="1"/>
  <c r="E57" i="26"/>
  <c r="F57" i="26"/>
  <c r="G57" i="26"/>
  <c r="H57" i="26" s="1"/>
  <c r="E58" i="26"/>
  <c r="F58" i="26"/>
  <c r="G58" i="26"/>
  <c r="H58" i="26" s="1"/>
  <c r="E59" i="26"/>
  <c r="F59" i="26"/>
  <c r="G59" i="26"/>
  <c r="H59" i="26" s="1"/>
  <c r="E60" i="26"/>
  <c r="F60" i="26"/>
  <c r="G60" i="26"/>
  <c r="H60" i="26" s="1"/>
  <c r="E57" i="25"/>
  <c r="F57" i="25"/>
  <c r="G57" i="25"/>
  <c r="H57" i="25" s="1"/>
  <c r="E58" i="25"/>
  <c r="G58" i="25"/>
  <c r="H58" i="25" s="1"/>
  <c r="E59" i="25"/>
  <c r="F59" i="25"/>
  <c r="G59" i="25"/>
  <c r="H59" i="25" s="1"/>
  <c r="E60" i="25"/>
  <c r="F60" i="25"/>
  <c r="G60" i="25"/>
  <c r="H60" i="25" s="1"/>
  <c r="E57" i="24"/>
  <c r="F57" i="24"/>
  <c r="G57" i="24"/>
  <c r="H57" i="24" s="1"/>
  <c r="E58" i="24"/>
  <c r="G58" i="24"/>
  <c r="H58" i="24" s="1"/>
  <c r="E59" i="24"/>
  <c r="F59" i="24"/>
  <c r="G59" i="24"/>
  <c r="H59" i="24" s="1"/>
  <c r="E60" i="24"/>
  <c r="F60" i="24"/>
  <c r="G60" i="24"/>
  <c r="H60" i="24" s="1"/>
  <c r="E57" i="23"/>
  <c r="F57" i="23"/>
  <c r="G57" i="23"/>
  <c r="H57" i="23" s="1"/>
  <c r="E58" i="23"/>
  <c r="F58" i="23"/>
  <c r="G58" i="23"/>
  <c r="H58" i="23" s="1"/>
  <c r="E59" i="23"/>
  <c r="F59" i="23"/>
  <c r="G59" i="23"/>
  <c r="H59" i="23" s="1"/>
  <c r="E60" i="23"/>
  <c r="F60" i="23"/>
  <c r="G60" i="23"/>
  <c r="H60" i="23" s="1"/>
  <c r="E57" i="22"/>
  <c r="F57" i="22"/>
  <c r="G57" i="22"/>
  <c r="H57" i="22" s="1"/>
  <c r="E58" i="22"/>
  <c r="F58" i="22"/>
  <c r="G58" i="22"/>
  <c r="H58" i="22" s="1"/>
  <c r="E59" i="22"/>
  <c r="F59" i="22"/>
  <c r="G59" i="22"/>
  <c r="H59" i="22" s="1"/>
  <c r="E60" i="22"/>
  <c r="F60" i="22"/>
  <c r="G60" i="22"/>
  <c r="H60" i="22" s="1"/>
  <c r="E57" i="21"/>
  <c r="F57" i="21"/>
  <c r="G57" i="21"/>
  <c r="H57" i="21" s="1"/>
  <c r="E58" i="21"/>
  <c r="F58" i="21"/>
  <c r="G58" i="21"/>
  <c r="H58" i="21" s="1"/>
  <c r="E59" i="21"/>
  <c r="F59" i="21"/>
  <c r="G59" i="21"/>
  <c r="H59" i="21" s="1"/>
  <c r="E60" i="21"/>
  <c r="F60" i="21"/>
  <c r="G60" i="21"/>
  <c r="H60" i="21" s="1"/>
  <c r="E57" i="20"/>
  <c r="F57" i="20"/>
  <c r="G57" i="20"/>
  <c r="H57" i="20" s="1"/>
  <c r="E58" i="20"/>
  <c r="F58" i="20"/>
  <c r="G58" i="20"/>
  <c r="H58" i="20" s="1"/>
  <c r="E59" i="20"/>
  <c r="F59" i="20"/>
  <c r="G59" i="20"/>
  <c r="H59" i="20" s="1"/>
  <c r="E60" i="20"/>
  <c r="F60" i="20"/>
  <c r="G60" i="20"/>
  <c r="H60" i="20" s="1"/>
  <c r="E57" i="19"/>
  <c r="F57" i="19"/>
  <c r="G57" i="19"/>
  <c r="H57" i="19" s="1"/>
  <c r="E58" i="19"/>
  <c r="F58" i="19"/>
  <c r="G58" i="19"/>
  <c r="H58" i="19" s="1"/>
  <c r="E59" i="19"/>
  <c r="F59" i="19"/>
  <c r="G59" i="19"/>
  <c r="H59" i="19" s="1"/>
  <c r="E60" i="19"/>
  <c r="F60" i="19"/>
  <c r="G60" i="19"/>
  <c r="H60" i="19" s="1"/>
  <c r="E57" i="18"/>
  <c r="F57" i="18"/>
  <c r="G57" i="18"/>
  <c r="H57" i="18" s="1"/>
  <c r="E58" i="18"/>
  <c r="F58" i="18"/>
  <c r="G58" i="18"/>
  <c r="H58" i="18" s="1"/>
  <c r="E59" i="18"/>
  <c r="F59" i="18"/>
  <c r="G59" i="18"/>
  <c r="H59" i="18" s="1"/>
  <c r="E60" i="18"/>
  <c r="F60" i="18"/>
  <c r="G60" i="18"/>
  <c r="H60" i="18" s="1"/>
  <c r="E57" i="17"/>
  <c r="F57" i="17"/>
  <c r="G57" i="17"/>
  <c r="H57" i="17" s="1"/>
  <c r="E58" i="17"/>
  <c r="F58" i="17"/>
  <c r="G58" i="17"/>
  <c r="H58" i="17" s="1"/>
  <c r="E59" i="17"/>
  <c r="F59" i="17"/>
  <c r="G59" i="17"/>
  <c r="H59" i="17" s="1"/>
  <c r="E60" i="17"/>
  <c r="F60" i="17"/>
  <c r="G60" i="17"/>
  <c r="H60" i="17" s="1"/>
  <c r="E57" i="16"/>
  <c r="F57" i="16"/>
  <c r="G57" i="16"/>
  <c r="H57" i="16" s="1"/>
  <c r="E58" i="16"/>
  <c r="F58" i="16"/>
  <c r="G58" i="16"/>
  <c r="H58" i="16" s="1"/>
  <c r="E59" i="16"/>
  <c r="F59" i="16"/>
  <c r="G59" i="16"/>
  <c r="H59" i="16" s="1"/>
  <c r="E60" i="16"/>
  <c r="F60" i="16"/>
  <c r="G60" i="16"/>
  <c r="H60" i="16" s="1"/>
  <c r="E57" i="15"/>
  <c r="F57" i="15"/>
  <c r="G57" i="15"/>
  <c r="H57" i="15" s="1"/>
  <c r="E58" i="15"/>
  <c r="F58" i="15"/>
  <c r="G58" i="15"/>
  <c r="H58" i="15" s="1"/>
  <c r="E59" i="15"/>
  <c r="F59" i="15"/>
  <c r="G59" i="15"/>
  <c r="H59" i="15" s="1"/>
  <c r="E60" i="15"/>
  <c r="F60" i="15"/>
  <c r="G60" i="15"/>
  <c r="H60" i="15" s="1"/>
  <c r="E57" i="14"/>
  <c r="F57" i="14"/>
  <c r="G57" i="14"/>
  <c r="H57" i="14" s="1"/>
  <c r="E58" i="14"/>
  <c r="F58" i="14"/>
  <c r="G58" i="14"/>
  <c r="H58" i="14" s="1"/>
  <c r="E59" i="14"/>
  <c r="G59" i="14"/>
  <c r="H59" i="14" s="1"/>
  <c r="E60" i="14"/>
  <c r="G60" i="14"/>
  <c r="H60" i="14" s="1"/>
  <c r="E57" i="13"/>
  <c r="F57" i="13"/>
  <c r="G57" i="13"/>
  <c r="H57" i="13" s="1"/>
  <c r="E58" i="13"/>
  <c r="F58" i="13"/>
  <c r="G58" i="13"/>
  <c r="H58" i="13" s="1"/>
  <c r="E59" i="13"/>
  <c r="F59" i="13"/>
  <c r="G59" i="13"/>
  <c r="H59" i="13" s="1"/>
  <c r="E60" i="13"/>
  <c r="G60" i="13"/>
  <c r="H60" i="13" s="1"/>
  <c r="E57" i="12"/>
  <c r="F57" i="12"/>
  <c r="G57" i="12"/>
  <c r="H57" i="12" s="1"/>
  <c r="E58" i="12"/>
  <c r="G58" i="12"/>
  <c r="H58" i="12" s="1"/>
  <c r="E59" i="12"/>
  <c r="F59" i="12"/>
  <c r="G59" i="12"/>
  <c r="H59" i="12" s="1"/>
  <c r="E60" i="12"/>
  <c r="F60" i="12"/>
  <c r="G60" i="12"/>
  <c r="H60" i="12" s="1"/>
  <c r="E57" i="11"/>
  <c r="F57" i="11"/>
  <c r="G57" i="11"/>
  <c r="H57" i="11" s="1"/>
  <c r="E58" i="11"/>
  <c r="F58" i="11"/>
  <c r="G58" i="11"/>
  <c r="H58" i="11" s="1"/>
  <c r="E59" i="11"/>
  <c r="F59" i="11"/>
  <c r="G59" i="11"/>
  <c r="H59" i="11" s="1"/>
  <c r="E60" i="11"/>
  <c r="F60" i="11"/>
  <c r="G60" i="11"/>
  <c r="H60" i="11" s="1"/>
  <c r="E57" i="10"/>
  <c r="F57" i="10"/>
  <c r="G57" i="10"/>
  <c r="H57" i="10" s="1"/>
  <c r="E58" i="10"/>
  <c r="F58" i="10"/>
  <c r="G58" i="10"/>
  <c r="H58" i="10" s="1"/>
  <c r="E59" i="10"/>
  <c r="F59" i="10"/>
  <c r="G59" i="10"/>
  <c r="H59" i="10" s="1"/>
  <c r="E60" i="10"/>
  <c r="F60" i="10"/>
  <c r="G60" i="10"/>
  <c r="H60" i="10" s="1"/>
  <c r="E57" i="9"/>
  <c r="F57" i="9"/>
  <c r="G57" i="9"/>
  <c r="H57" i="9" s="1"/>
  <c r="E58" i="9"/>
  <c r="F58" i="9"/>
  <c r="G58" i="9"/>
  <c r="H58" i="9" s="1"/>
  <c r="E59" i="9"/>
  <c r="F59" i="9"/>
  <c r="G59" i="9"/>
  <c r="H59" i="9" s="1"/>
  <c r="E60" i="9"/>
  <c r="F60" i="9"/>
  <c r="G60" i="9"/>
  <c r="H60" i="9" s="1"/>
  <c r="E57" i="8"/>
  <c r="F57" i="8"/>
  <c r="G57" i="8"/>
  <c r="H57" i="8" s="1"/>
  <c r="E58" i="8"/>
  <c r="F58" i="8"/>
  <c r="G58" i="8"/>
  <c r="H58" i="8" s="1"/>
  <c r="E59" i="8"/>
  <c r="F59" i="8"/>
  <c r="G59" i="8"/>
  <c r="H59" i="8" s="1"/>
  <c r="E60" i="8"/>
  <c r="F60" i="8"/>
  <c r="G60" i="8"/>
  <c r="H60" i="8" s="1"/>
  <c r="E57" i="7"/>
  <c r="F57" i="7"/>
  <c r="G57" i="7"/>
  <c r="H57" i="7" s="1"/>
  <c r="E58" i="7"/>
  <c r="F58" i="7"/>
  <c r="G58" i="7"/>
  <c r="H58" i="7" s="1"/>
  <c r="E59" i="7"/>
  <c r="F59" i="7"/>
  <c r="G59" i="7"/>
  <c r="H59" i="7" s="1"/>
  <c r="E60" i="7"/>
  <c r="F60" i="7"/>
  <c r="G60" i="7"/>
  <c r="H60" i="7" s="1"/>
  <c r="E57" i="6"/>
  <c r="F57" i="6"/>
  <c r="G57" i="6"/>
  <c r="H57" i="6" s="1"/>
  <c r="E58" i="6"/>
  <c r="G58" i="6"/>
  <c r="H58" i="6" s="1"/>
  <c r="E59" i="6"/>
  <c r="F59" i="6"/>
  <c r="G59" i="6"/>
  <c r="H59" i="6" s="1"/>
  <c r="E60" i="6"/>
  <c r="F60" i="6"/>
  <c r="G60" i="6"/>
  <c r="H60" i="6" s="1"/>
  <c r="E57" i="5"/>
  <c r="F57" i="5"/>
  <c r="G57" i="5"/>
  <c r="H57" i="5" s="1"/>
  <c r="E58" i="5"/>
  <c r="F58" i="5"/>
  <c r="G58" i="5"/>
  <c r="H58" i="5" s="1"/>
  <c r="E59" i="5"/>
  <c r="F59" i="5"/>
  <c r="G59" i="5"/>
  <c r="H59" i="5" s="1"/>
  <c r="E60" i="5"/>
  <c r="G60" i="5"/>
  <c r="H60" i="5" s="1"/>
  <c r="E57" i="4"/>
  <c r="F57" i="4"/>
  <c r="G57" i="4"/>
  <c r="H57" i="4" s="1"/>
  <c r="E58" i="4"/>
  <c r="F58" i="4"/>
  <c r="G58" i="4"/>
  <c r="H58" i="4" s="1"/>
  <c r="E59" i="4"/>
  <c r="F59" i="4"/>
  <c r="G59" i="4"/>
  <c r="H59" i="4" s="1"/>
  <c r="E60" i="4"/>
  <c r="F60" i="4"/>
  <c r="G60" i="4"/>
  <c r="H60" i="4" s="1"/>
  <c r="E57" i="3"/>
  <c r="F57" i="3"/>
  <c r="G57" i="3"/>
  <c r="H57" i="3" s="1"/>
  <c r="E58" i="3"/>
  <c r="F58" i="3"/>
  <c r="G58" i="3"/>
  <c r="H58" i="3" s="1"/>
  <c r="E59" i="3"/>
  <c r="G59" i="3"/>
  <c r="H59" i="3" s="1"/>
  <c r="E60" i="3"/>
  <c r="F60" i="3"/>
  <c r="G60" i="3"/>
  <c r="H60" i="3" s="1"/>
  <c r="E57" i="2"/>
  <c r="F57" i="2"/>
  <c r="G57" i="2"/>
  <c r="H57" i="2" s="1"/>
  <c r="E58" i="2"/>
  <c r="F58" i="2"/>
  <c r="G58" i="2"/>
  <c r="H58" i="2" s="1"/>
  <c r="E59" i="2"/>
  <c r="F59" i="2"/>
  <c r="G59" i="2"/>
  <c r="H59" i="2" s="1"/>
  <c r="E60" i="2"/>
  <c r="G60" i="2"/>
  <c r="H60" i="2" s="1"/>
  <c r="E57" i="1"/>
  <c r="F57" i="1"/>
  <c r="G57" i="1"/>
  <c r="H57" i="1" s="1"/>
  <c r="E58" i="1"/>
  <c r="F58" i="1"/>
  <c r="G58" i="1"/>
  <c r="H58" i="1" s="1"/>
  <c r="E59" i="1"/>
  <c r="F59" i="1"/>
  <c r="G59" i="1"/>
  <c r="H59" i="1" s="1"/>
  <c r="E60" i="1"/>
  <c r="F60" i="1"/>
  <c r="G60" i="1"/>
  <c r="H60" i="1" s="1"/>
  <c r="E57" i="34"/>
  <c r="F57" i="34"/>
  <c r="G57" i="34"/>
  <c r="H57" i="34" s="1"/>
  <c r="E58" i="34"/>
  <c r="F58" i="34"/>
  <c r="G58" i="34"/>
  <c r="H58" i="34" s="1"/>
  <c r="E59" i="34"/>
  <c r="F59" i="34"/>
  <c r="G59" i="34"/>
  <c r="H59" i="34" s="1"/>
  <c r="E60" i="34"/>
  <c r="F60" i="34"/>
  <c r="G60" i="34"/>
  <c r="H60" i="34" s="1"/>
  <c r="E57" i="33"/>
  <c r="F57" i="33"/>
  <c r="G57" i="33"/>
  <c r="H57" i="33" s="1"/>
  <c r="E58" i="33"/>
  <c r="G58" i="33"/>
  <c r="H58" i="33" s="1"/>
  <c r="E59" i="33"/>
  <c r="G59" i="33"/>
  <c r="H59" i="33" s="1"/>
  <c r="E60" i="33"/>
  <c r="G60" i="33"/>
  <c r="H60" i="33" s="1"/>
  <c r="G572" i="32" l="1"/>
  <c r="G573" i="32"/>
  <c r="G574" i="32"/>
  <c r="G575" i="32"/>
  <c r="G576" i="32"/>
  <c r="G577" i="32"/>
  <c r="G578" i="32"/>
  <c r="G579" i="32"/>
  <c r="G580" i="32"/>
  <c r="G581" i="32"/>
  <c r="G582" i="32"/>
  <c r="G583" i="32"/>
  <c r="G584" i="32"/>
  <c r="G585" i="32"/>
  <c r="G586" i="32"/>
  <c r="G587" i="32"/>
  <c r="G588" i="32"/>
  <c r="G589" i="32"/>
  <c r="G590" i="32"/>
  <c r="G591" i="32"/>
  <c r="G592" i="32"/>
  <c r="G593" i="32"/>
  <c r="G594" i="32"/>
  <c r="G595" i="32"/>
  <c r="G596" i="32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G596" i="30"/>
  <c r="G572" i="29"/>
  <c r="G573" i="29"/>
  <c r="G574" i="29"/>
  <c r="G575" i="29"/>
  <c r="G576" i="29"/>
  <c r="G577" i="29"/>
  <c r="G578" i="29"/>
  <c r="G579" i="29"/>
  <c r="G580" i="29"/>
  <c r="G581" i="29"/>
  <c r="G582" i="29"/>
  <c r="G583" i="29"/>
  <c r="G584" i="29"/>
  <c r="G585" i="29"/>
  <c r="G586" i="29"/>
  <c r="G587" i="29"/>
  <c r="G588" i="29"/>
  <c r="G589" i="29"/>
  <c r="G590" i="29"/>
  <c r="G591" i="29"/>
  <c r="G592" i="29"/>
  <c r="G593" i="29"/>
  <c r="G594" i="29"/>
  <c r="G595" i="29"/>
  <c r="G596" i="29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585" i="27"/>
  <c r="G586" i="27"/>
  <c r="G587" i="27"/>
  <c r="G588" i="27"/>
  <c r="G589" i="27"/>
  <c r="G590" i="27"/>
  <c r="G591" i="27"/>
  <c r="G592" i="27"/>
  <c r="G593" i="27"/>
  <c r="G594" i="27"/>
  <c r="G595" i="27"/>
  <c r="G596" i="27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72" i="23"/>
  <c r="G573" i="23"/>
  <c r="G574" i="23"/>
  <c r="G575" i="23"/>
  <c r="G576" i="23"/>
  <c r="G577" i="23"/>
  <c r="G578" i="23"/>
  <c r="G579" i="23"/>
  <c r="G580" i="23"/>
  <c r="G581" i="23"/>
  <c r="G582" i="23"/>
  <c r="G583" i="23"/>
  <c r="G584" i="23"/>
  <c r="G585" i="23"/>
  <c r="G586" i="23"/>
  <c r="G587" i="23"/>
  <c r="G588" i="23"/>
  <c r="G589" i="23"/>
  <c r="G590" i="23"/>
  <c r="G591" i="23"/>
  <c r="G592" i="23"/>
  <c r="G593" i="23"/>
  <c r="G594" i="23"/>
  <c r="G595" i="23"/>
  <c r="G596" i="23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585" i="22"/>
  <c r="G586" i="22"/>
  <c r="G587" i="22"/>
  <c r="G588" i="22"/>
  <c r="G589" i="22"/>
  <c r="G590" i="22"/>
  <c r="G591" i="22"/>
  <c r="G592" i="22"/>
  <c r="G593" i="22"/>
  <c r="G594" i="22"/>
  <c r="G595" i="22"/>
  <c r="G596" i="22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585" i="18"/>
  <c r="G586" i="18"/>
  <c r="G587" i="18"/>
  <c r="G588" i="18"/>
  <c r="G589" i="18"/>
  <c r="G590" i="18"/>
  <c r="G591" i="18"/>
  <c r="G592" i="18"/>
  <c r="G593" i="18"/>
  <c r="G594" i="18"/>
  <c r="G595" i="18"/>
  <c r="G596" i="18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72" i="34"/>
  <c r="G573" i="34"/>
  <c r="G574" i="34"/>
  <c r="G575" i="34"/>
  <c r="G576" i="34"/>
  <c r="G577" i="34"/>
  <c r="G578" i="34"/>
  <c r="G579" i="34"/>
  <c r="G580" i="34"/>
  <c r="G581" i="34"/>
  <c r="G582" i="34"/>
  <c r="G583" i="34"/>
  <c r="G584" i="34"/>
  <c r="G585" i="34"/>
  <c r="G586" i="34"/>
  <c r="G587" i="34"/>
  <c r="G588" i="34"/>
  <c r="G589" i="34"/>
  <c r="G590" i="34"/>
  <c r="G591" i="34"/>
  <c r="G592" i="34"/>
  <c r="G593" i="34"/>
  <c r="G594" i="34"/>
  <c r="G595" i="34"/>
  <c r="G596" i="34"/>
  <c r="G572" i="33"/>
  <c r="G573" i="33"/>
  <c r="G574" i="33"/>
  <c r="G575" i="33"/>
  <c r="G576" i="33"/>
  <c r="G577" i="33"/>
  <c r="G578" i="33"/>
  <c r="G579" i="33"/>
  <c r="G580" i="33"/>
  <c r="G581" i="33"/>
  <c r="G582" i="33"/>
  <c r="G583" i="33"/>
  <c r="G584" i="33"/>
  <c r="G585" i="33"/>
  <c r="G586" i="33"/>
  <c r="G587" i="33"/>
  <c r="G588" i="33"/>
  <c r="G589" i="33"/>
  <c r="G590" i="33"/>
  <c r="G591" i="33"/>
  <c r="G592" i="33"/>
  <c r="G593" i="33"/>
  <c r="G594" i="33"/>
  <c r="G595" i="33"/>
  <c r="G596" i="33"/>
  <c r="G571" i="32"/>
  <c r="G571" i="31"/>
  <c r="G571" i="30"/>
  <c r="G571" i="29"/>
  <c r="G571" i="28"/>
  <c r="G571" i="27"/>
  <c r="G571" i="26"/>
  <c r="G571" i="25"/>
  <c r="G571" i="24"/>
  <c r="G571" i="23"/>
  <c r="G571" i="22"/>
  <c r="G571" i="21"/>
  <c r="G571" i="20"/>
  <c r="G571" i="19"/>
  <c r="G571" i="18"/>
  <c r="G571" i="17"/>
  <c r="G571" i="16"/>
  <c r="G571" i="15"/>
  <c r="G571" i="14"/>
  <c r="G571" i="13"/>
  <c r="G571" i="12"/>
  <c r="G571" i="11"/>
  <c r="G571" i="10"/>
  <c r="G571" i="9"/>
  <c r="G571" i="8"/>
  <c r="G571" i="7"/>
  <c r="G571" i="6"/>
  <c r="G571" i="5"/>
  <c r="G571" i="4"/>
  <c r="G571" i="3"/>
  <c r="G571" i="2"/>
  <c r="G571" i="1"/>
  <c r="G571" i="34"/>
  <c r="G571" i="33"/>
  <c r="G347" i="32"/>
  <c r="G348" i="32"/>
  <c r="G349" i="32"/>
  <c r="G350" i="32"/>
  <c r="G351" i="32"/>
  <c r="G352" i="32"/>
  <c r="G353" i="32"/>
  <c r="G354" i="32"/>
  <c r="G355" i="32"/>
  <c r="G356" i="32"/>
  <c r="G357" i="32"/>
  <c r="G358" i="32"/>
  <c r="G359" i="32"/>
  <c r="G360" i="32"/>
  <c r="G361" i="32"/>
  <c r="G362" i="32"/>
  <c r="G363" i="32"/>
  <c r="G364" i="32"/>
  <c r="G365" i="32"/>
  <c r="G366" i="32"/>
  <c r="G367" i="32"/>
  <c r="G368" i="32"/>
  <c r="G369" i="32"/>
  <c r="G370" i="32"/>
  <c r="G371" i="32"/>
  <c r="G372" i="32"/>
  <c r="G373" i="32"/>
  <c r="G374" i="32"/>
  <c r="G375" i="32"/>
  <c r="G377" i="32"/>
  <c r="G382" i="32"/>
  <c r="G383" i="32"/>
  <c r="G384" i="32"/>
  <c r="G385" i="32"/>
  <c r="G386" i="32"/>
  <c r="G387" i="32"/>
  <c r="G388" i="32"/>
  <c r="G389" i="32"/>
  <c r="G390" i="32"/>
  <c r="G391" i="32"/>
  <c r="G392" i="32"/>
  <c r="G393" i="32"/>
  <c r="G394" i="32"/>
  <c r="G395" i="32"/>
  <c r="G396" i="32"/>
  <c r="G397" i="32"/>
  <c r="G398" i="32"/>
  <c r="G399" i="32"/>
  <c r="G400" i="32"/>
  <c r="G401" i="32"/>
  <c r="G402" i="32"/>
  <c r="G403" i="32"/>
  <c r="G404" i="32"/>
  <c r="G405" i="32"/>
  <c r="G406" i="32"/>
  <c r="G407" i="32"/>
  <c r="G408" i="32"/>
  <c r="G409" i="32"/>
  <c r="G410" i="32"/>
  <c r="G411" i="32"/>
  <c r="G412" i="32"/>
  <c r="G413" i="32"/>
  <c r="G414" i="32"/>
  <c r="G415" i="32"/>
  <c r="G416" i="32"/>
  <c r="G417" i="32"/>
  <c r="G418" i="32"/>
  <c r="G419" i="32"/>
  <c r="G420" i="32"/>
  <c r="G421" i="32"/>
  <c r="G422" i="32"/>
  <c r="G423" i="32"/>
  <c r="G424" i="32"/>
  <c r="G425" i="32"/>
  <c r="G429" i="32"/>
  <c r="G430" i="32"/>
  <c r="G431" i="32"/>
  <c r="G432" i="32"/>
  <c r="G433" i="32"/>
  <c r="G434" i="32"/>
  <c r="G435" i="32"/>
  <c r="G436" i="32"/>
  <c r="G437" i="32"/>
  <c r="G438" i="32"/>
  <c r="G439" i="32"/>
  <c r="G440" i="32"/>
  <c r="G441" i="32"/>
  <c r="G442" i="32"/>
  <c r="G443" i="32"/>
  <c r="G444" i="32"/>
  <c r="G445" i="32"/>
  <c r="G446" i="32"/>
  <c r="G447" i="32"/>
  <c r="G448" i="32"/>
  <c r="G449" i="32"/>
  <c r="G450" i="32"/>
  <c r="G451" i="32"/>
  <c r="G452" i="32"/>
  <c r="G453" i="32"/>
  <c r="G454" i="32"/>
  <c r="G455" i="32"/>
  <c r="G456" i="32"/>
  <c r="G457" i="32"/>
  <c r="G458" i="32"/>
  <c r="G459" i="32"/>
  <c r="G460" i="32"/>
  <c r="G461" i="32"/>
  <c r="G462" i="32"/>
  <c r="G463" i="32"/>
  <c r="G464" i="32"/>
  <c r="G465" i="32"/>
  <c r="G466" i="32"/>
  <c r="G467" i="32"/>
  <c r="G468" i="32"/>
  <c r="G469" i="32"/>
  <c r="G470" i="32"/>
  <c r="G471" i="32"/>
  <c r="G472" i="32"/>
  <c r="G473" i="32"/>
  <c r="G474" i="32"/>
  <c r="G475" i="32"/>
  <c r="G476" i="32"/>
  <c r="G477" i="32"/>
  <c r="G478" i="32"/>
  <c r="G479" i="32"/>
  <c r="G480" i="32"/>
  <c r="G481" i="32"/>
  <c r="G482" i="32"/>
  <c r="G483" i="32"/>
  <c r="G484" i="32"/>
  <c r="G485" i="32"/>
  <c r="G486" i="32"/>
  <c r="G487" i="32"/>
  <c r="G488" i="32"/>
  <c r="G489" i="32"/>
  <c r="G490" i="32"/>
  <c r="G491" i="32"/>
  <c r="G492" i="32"/>
  <c r="G493" i="32"/>
  <c r="G494" i="32"/>
  <c r="G495" i="32"/>
  <c r="G496" i="32"/>
  <c r="G497" i="32"/>
  <c r="G498" i="32"/>
  <c r="G499" i="32"/>
  <c r="G500" i="32"/>
  <c r="G501" i="32"/>
  <c r="G502" i="32"/>
  <c r="G503" i="32"/>
  <c r="G504" i="32"/>
  <c r="G505" i="32"/>
  <c r="G506" i="32"/>
  <c r="G507" i="32"/>
  <c r="G508" i="32"/>
  <c r="G509" i="32"/>
  <c r="G510" i="32"/>
  <c r="G511" i="32"/>
  <c r="G512" i="32"/>
  <c r="G513" i="32"/>
  <c r="G514" i="32"/>
  <c r="G515" i="32"/>
  <c r="G516" i="32"/>
  <c r="G517" i="32"/>
  <c r="G518" i="32"/>
  <c r="G519" i="32"/>
  <c r="G520" i="32"/>
  <c r="G521" i="32"/>
  <c r="G522" i="32"/>
  <c r="G523" i="32"/>
  <c r="G524" i="32"/>
  <c r="G525" i="32"/>
  <c r="G526" i="32"/>
  <c r="G527" i="32"/>
  <c r="G528" i="32"/>
  <c r="G529" i="32"/>
  <c r="G530" i="32"/>
  <c r="G531" i="32"/>
  <c r="G532" i="32"/>
  <c r="G533" i="32"/>
  <c r="G534" i="32"/>
  <c r="G535" i="32"/>
  <c r="G536" i="32"/>
  <c r="G537" i="32"/>
  <c r="G538" i="32"/>
  <c r="G539" i="32"/>
  <c r="G540" i="32"/>
  <c r="G541" i="32"/>
  <c r="G542" i="32"/>
  <c r="G543" i="32"/>
  <c r="G544" i="32"/>
  <c r="G545" i="32"/>
  <c r="G546" i="32"/>
  <c r="G547" i="32"/>
  <c r="G548" i="32"/>
  <c r="G549" i="32"/>
  <c r="G550" i="32"/>
  <c r="G551" i="32"/>
  <c r="G552" i="32"/>
  <c r="G553" i="32"/>
  <c r="G554" i="32"/>
  <c r="G555" i="32"/>
  <c r="G556" i="32"/>
  <c r="G557" i="32"/>
  <c r="G558" i="32"/>
  <c r="G559" i="32"/>
  <c r="G560" i="32"/>
  <c r="G561" i="32"/>
  <c r="G562" i="32"/>
  <c r="G563" i="32"/>
  <c r="G564" i="32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7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347" i="30"/>
  <c r="G348" i="30"/>
  <c r="G349" i="30"/>
  <c r="G350" i="30"/>
  <c r="G351" i="30"/>
  <c r="G352" i="30"/>
  <c r="G353" i="30"/>
  <c r="G354" i="30"/>
  <c r="G355" i="30"/>
  <c r="G356" i="30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7" i="30"/>
  <c r="G382" i="30"/>
  <c r="G383" i="30"/>
  <c r="G384" i="30"/>
  <c r="G385" i="30"/>
  <c r="G386" i="30"/>
  <c r="G387" i="30"/>
  <c r="G388" i="30"/>
  <c r="G389" i="30"/>
  <c r="G390" i="30"/>
  <c r="G391" i="30"/>
  <c r="G392" i="30"/>
  <c r="G393" i="30"/>
  <c r="G394" i="30"/>
  <c r="G395" i="30"/>
  <c r="G396" i="30"/>
  <c r="G397" i="30"/>
  <c r="G398" i="30"/>
  <c r="G399" i="30"/>
  <c r="G400" i="30"/>
  <c r="G401" i="30"/>
  <c r="G402" i="30"/>
  <c r="G403" i="30"/>
  <c r="G404" i="30"/>
  <c r="G405" i="30"/>
  <c r="G406" i="30"/>
  <c r="G407" i="30"/>
  <c r="G408" i="30"/>
  <c r="G409" i="30"/>
  <c r="G410" i="30"/>
  <c r="G411" i="30"/>
  <c r="G412" i="30"/>
  <c r="G413" i="30"/>
  <c r="G414" i="30"/>
  <c r="G415" i="30"/>
  <c r="G416" i="30"/>
  <c r="G417" i="30"/>
  <c r="G418" i="30"/>
  <c r="G419" i="30"/>
  <c r="G420" i="30"/>
  <c r="G421" i="30"/>
  <c r="G422" i="30"/>
  <c r="G423" i="30"/>
  <c r="G424" i="30"/>
  <c r="G425" i="30"/>
  <c r="G429" i="30"/>
  <c r="G430" i="30"/>
  <c r="G431" i="30"/>
  <c r="G432" i="30"/>
  <c r="G433" i="30"/>
  <c r="G434" i="30"/>
  <c r="G435" i="30"/>
  <c r="G436" i="30"/>
  <c r="G437" i="30"/>
  <c r="G438" i="30"/>
  <c r="G439" i="30"/>
  <c r="G440" i="30"/>
  <c r="G441" i="30"/>
  <c r="G442" i="30"/>
  <c r="G443" i="30"/>
  <c r="G444" i="30"/>
  <c r="G445" i="30"/>
  <c r="G446" i="30"/>
  <c r="G447" i="30"/>
  <c r="G448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59" i="30"/>
  <c r="G560" i="30"/>
  <c r="G561" i="30"/>
  <c r="G562" i="30"/>
  <c r="G563" i="30"/>
  <c r="G564" i="30"/>
  <c r="G347" i="29"/>
  <c r="G348" i="29"/>
  <c r="G349" i="29"/>
  <c r="G350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7" i="29"/>
  <c r="G382" i="29"/>
  <c r="G383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5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543" i="29"/>
  <c r="G544" i="29"/>
  <c r="G545" i="29"/>
  <c r="G546" i="29"/>
  <c r="G547" i="29"/>
  <c r="G548" i="29"/>
  <c r="G549" i="29"/>
  <c r="G550" i="29"/>
  <c r="G551" i="29"/>
  <c r="G552" i="29"/>
  <c r="G553" i="29"/>
  <c r="G554" i="29"/>
  <c r="G555" i="29"/>
  <c r="G556" i="29"/>
  <c r="G557" i="29"/>
  <c r="G558" i="29"/>
  <c r="G559" i="29"/>
  <c r="G560" i="29"/>
  <c r="G561" i="29"/>
  <c r="G562" i="29"/>
  <c r="G563" i="29"/>
  <c r="G564" i="29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7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564" i="28"/>
  <c r="G347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7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5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59" i="27"/>
  <c r="G560" i="27"/>
  <c r="G561" i="27"/>
  <c r="G562" i="27"/>
  <c r="G563" i="27"/>
  <c r="G564" i="27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7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7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7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347" i="23"/>
  <c r="G348" i="23"/>
  <c r="G349" i="23"/>
  <c r="G350" i="23"/>
  <c r="G351" i="23"/>
  <c r="G352" i="23"/>
  <c r="G353" i="23"/>
  <c r="G354" i="23"/>
  <c r="G355" i="23"/>
  <c r="G356" i="23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7" i="23"/>
  <c r="G382" i="23"/>
  <c r="G383" i="23"/>
  <c r="G384" i="23"/>
  <c r="G385" i="23"/>
  <c r="G386" i="23"/>
  <c r="G387" i="23"/>
  <c r="G388" i="23"/>
  <c r="G389" i="23"/>
  <c r="G390" i="23"/>
  <c r="G391" i="23"/>
  <c r="G392" i="23"/>
  <c r="G393" i="23"/>
  <c r="G394" i="23"/>
  <c r="G395" i="23"/>
  <c r="G396" i="23"/>
  <c r="G397" i="23"/>
  <c r="G398" i="23"/>
  <c r="G399" i="23"/>
  <c r="G400" i="23"/>
  <c r="G401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G414" i="23"/>
  <c r="G415" i="23"/>
  <c r="G416" i="23"/>
  <c r="G417" i="23"/>
  <c r="G418" i="23"/>
  <c r="G419" i="23"/>
  <c r="G420" i="23"/>
  <c r="G421" i="23"/>
  <c r="G422" i="23"/>
  <c r="G423" i="23"/>
  <c r="G424" i="23"/>
  <c r="G425" i="23"/>
  <c r="G429" i="23"/>
  <c r="G430" i="23"/>
  <c r="G431" i="23"/>
  <c r="G432" i="23"/>
  <c r="G433" i="23"/>
  <c r="G434" i="23"/>
  <c r="G435" i="23"/>
  <c r="G436" i="23"/>
  <c r="G437" i="23"/>
  <c r="G438" i="23"/>
  <c r="G439" i="23"/>
  <c r="G440" i="23"/>
  <c r="G441" i="23"/>
  <c r="G442" i="23"/>
  <c r="G443" i="23"/>
  <c r="G444" i="23"/>
  <c r="G445" i="23"/>
  <c r="G446" i="23"/>
  <c r="G447" i="23"/>
  <c r="G448" i="23"/>
  <c r="G449" i="23"/>
  <c r="G450" i="23"/>
  <c r="G451" i="23"/>
  <c r="G452" i="23"/>
  <c r="G453" i="23"/>
  <c r="G454" i="23"/>
  <c r="G455" i="23"/>
  <c r="G456" i="23"/>
  <c r="G457" i="23"/>
  <c r="G458" i="23"/>
  <c r="G459" i="23"/>
  <c r="G460" i="23"/>
  <c r="G461" i="23"/>
  <c r="G462" i="23"/>
  <c r="G463" i="23"/>
  <c r="G464" i="23"/>
  <c r="G465" i="23"/>
  <c r="G466" i="23"/>
  <c r="G467" i="23"/>
  <c r="G468" i="23"/>
  <c r="G469" i="23"/>
  <c r="G470" i="23"/>
  <c r="G471" i="23"/>
  <c r="G472" i="23"/>
  <c r="G473" i="23"/>
  <c r="G474" i="23"/>
  <c r="G475" i="23"/>
  <c r="G476" i="23"/>
  <c r="G477" i="23"/>
  <c r="G478" i="23"/>
  <c r="G479" i="23"/>
  <c r="G480" i="23"/>
  <c r="G481" i="23"/>
  <c r="G482" i="23"/>
  <c r="G483" i="23"/>
  <c r="G484" i="23"/>
  <c r="G485" i="23"/>
  <c r="G486" i="23"/>
  <c r="G487" i="23"/>
  <c r="G488" i="23"/>
  <c r="G489" i="23"/>
  <c r="G490" i="23"/>
  <c r="G491" i="23"/>
  <c r="G492" i="23"/>
  <c r="G493" i="23"/>
  <c r="G494" i="23"/>
  <c r="G495" i="23"/>
  <c r="G496" i="23"/>
  <c r="G497" i="23"/>
  <c r="G498" i="23"/>
  <c r="G499" i="23"/>
  <c r="G500" i="23"/>
  <c r="G501" i="23"/>
  <c r="G502" i="23"/>
  <c r="G503" i="23"/>
  <c r="G504" i="23"/>
  <c r="G505" i="23"/>
  <c r="G506" i="23"/>
  <c r="G507" i="23"/>
  <c r="G508" i="23"/>
  <c r="G509" i="23"/>
  <c r="G510" i="23"/>
  <c r="G511" i="23"/>
  <c r="G512" i="23"/>
  <c r="G513" i="23"/>
  <c r="G514" i="23"/>
  <c r="G515" i="23"/>
  <c r="G516" i="23"/>
  <c r="G517" i="23"/>
  <c r="G518" i="23"/>
  <c r="G519" i="23"/>
  <c r="G520" i="23"/>
  <c r="G521" i="23"/>
  <c r="G522" i="23"/>
  <c r="G523" i="23"/>
  <c r="G524" i="23"/>
  <c r="G525" i="23"/>
  <c r="G526" i="23"/>
  <c r="G527" i="23"/>
  <c r="G528" i="23"/>
  <c r="G529" i="23"/>
  <c r="G530" i="23"/>
  <c r="G531" i="23"/>
  <c r="G532" i="23"/>
  <c r="G533" i="23"/>
  <c r="G534" i="23"/>
  <c r="G535" i="23"/>
  <c r="G536" i="23"/>
  <c r="G537" i="23"/>
  <c r="G538" i="23"/>
  <c r="G539" i="23"/>
  <c r="G540" i="23"/>
  <c r="G541" i="23"/>
  <c r="G542" i="23"/>
  <c r="G543" i="23"/>
  <c r="G544" i="23"/>
  <c r="G545" i="23"/>
  <c r="G546" i="23"/>
  <c r="G547" i="23"/>
  <c r="G548" i="23"/>
  <c r="G549" i="23"/>
  <c r="G550" i="23"/>
  <c r="G551" i="23"/>
  <c r="G552" i="23"/>
  <c r="G553" i="23"/>
  <c r="G554" i="23"/>
  <c r="G555" i="23"/>
  <c r="G556" i="23"/>
  <c r="G557" i="23"/>
  <c r="G558" i="23"/>
  <c r="G559" i="23"/>
  <c r="G560" i="23"/>
  <c r="G561" i="23"/>
  <c r="G562" i="23"/>
  <c r="G563" i="23"/>
  <c r="G564" i="23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7" i="22"/>
  <c r="G382" i="22"/>
  <c r="G383" i="22"/>
  <c r="G384" i="22"/>
  <c r="G385" i="22"/>
  <c r="G386" i="22"/>
  <c r="G387" i="22"/>
  <c r="G388" i="22"/>
  <c r="G389" i="22"/>
  <c r="G390" i="22"/>
  <c r="G391" i="22"/>
  <c r="G392" i="22"/>
  <c r="G393" i="22"/>
  <c r="G394" i="22"/>
  <c r="G395" i="22"/>
  <c r="G396" i="22"/>
  <c r="G397" i="22"/>
  <c r="G398" i="22"/>
  <c r="G399" i="22"/>
  <c r="G400" i="22"/>
  <c r="G401" i="22"/>
  <c r="G402" i="22"/>
  <c r="G403" i="22"/>
  <c r="G404" i="22"/>
  <c r="G405" i="22"/>
  <c r="G406" i="22"/>
  <c r="G407" i="22"/>
  <c r="G408" i="22"/>
  <c r="G409" i="22"/>
  <c r="G410" i="22"/>
  <c r="G411" i="22"/>
  <c r="G412" i="22"/>
  <c r="G413" i="22"/>
  <c r="G414" i="22"/>
  <c r="G415" i="22"/>
  <c r="G416" i="22"/>
  <c r="G417" i="22"/>
  <c r="G418" i="22"/>
  <c r="G419" i="22"/>
  <c r="G420" i="22"/>
  <c r="G421" i="22"/>
  <c r="G422" i="22"/>
  <c r="G423" i="22"/>
  <c r="G424" i="22"/>
  <c r="G425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G445" i="22"/>
  <c r="G446" i="22"/>
  <c r="G447" i="22"/>
  <c r="G448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59" i="22"/>
  <c r="G560" i="22"/>
  <c r="G561" i="22"/>
  <c r="G562" i="22"/>
  <c r="G563" i="22"/>
  <c r="G564" i="22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7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7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7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7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5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59" i="18"/>
  <c r="G560" i="18"/>
  <c r="G561" i="18"/>
  <c r="G562" i="18"/>
  <c r="G563" i="18"/>
  <c r="G564" i="18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7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564" i="17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7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7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7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7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7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7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7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7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7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7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7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7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7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7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7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7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347" i="34"/>
  <c r="G348" i="34"/>
  <c r="G349" i="34"/>
  <c r="G350" i="34"/>
  <c r="G351" i="34"/>
  <c r="G352" i="34"/>
  <c r="G353" i="34"/>
  <c r="G354" i="34"/>
  <c r="G355" i="34"/>
  <c r="G356" i="34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77" i="34"/>
  <c r="G382" i="34"/>
  <c r="G383" i="34"/>
  <c r="G384" i="34"/>
  <c r="G385" i="34"/>
  <c r="G386" i="34"/>
  <c r="G387" i="34"/>
  <c r="G388" i="34"/>
  <c r="G389" i="34"/>
  <c r="G390" i="34"/>
  <c r="G391" i="34"/>
  <c r="G392" i="34"/>
  <c r="G393" i="34"/>
  <c r="G394" i="34"/>
  <c r="G395" i="34"/>
  <c r="G396" i="34"/>
  <c r="G397" i="34"/>
  <c r="G398" i="34"/>
  <c r="G399" i="34"/>
  <c r="G400" i="34"/>
  <c r="G401" i="34"/>
  <c r="G402" i="34"/>
  <c r="G403" i="34"/>
  <c r="G404" i="34"/>
  <c r="G405" i="34"/>
  <c r="G406" i="34"/>
  <c r="G407" i="34"/>
  <c r="G408" i="34"/>
  <c r="G409" i="34"/>
  <c r="G410" i="34"/>
  <c r="G411" i="34"/>
  <c r="G412" i="34"/>
  <c r="G413" i="34"/>
  <c r="G414" i="34"/>
  <c r="G415" i="34"/>
  <c r="G416" i="34"/>
  <c r="G417" i="34"/>
  <c r="G418" i="34"/>
  <c r="G419" i="34"/>
  <c r="G420" i="34"/>
  <c r="G421" i="34"/>
  <c r="G422" i="34"/>
  <c r="G423" i="34"/>
  <c r="G424" i="34"/>
  <c r="G425" i="34"/>
  <c r="G429" i="34"/>
  <c r="G430" i="34"/>
  <c r="G431" i="34"/>
  <c r="G432" i="34"/>
  <c r="G433" i="34"/>
  <c r="G434" i="34"/>
  <c r="G435" i="34"/>
  <c r="G436" i="34"/>
  <c r="G437" i="34"/>
  <c r="G438" i="34"/>
  <c r="G439" i="34"/>
  <c r="G440" i="34"/>
  <c r="G441" i="34"/>
  <c r="G442" i="34"/>
  <c r="G443" i="34"/>
  <c r="G444" i="34"/>
  <c r="G445" i="34"/>
  <c r="G446" i="34"/>
  <c r="G447" i="34"/>
  <c r="G448" i="34"/>
  <c r="G449" i="34"/>
  <c r="G450" i="34"/>
  <c r="G451" i="34"/>
  <c r="G452" i="34"/>
  <c r="G453" i="34"/>
  <c r="G454" i="34"/>
  <c r="G455" i="34"/>
  <c r="G456" i="34"/>
  <c r="G457" i="34"/>
  <c r="G458" i="34"/>
  <c r="G459" i="34"/>
  <c r="G460" i="34"/>
  <c r="G461" i="34"/>
  <c r="G462" i="34"/>
  <c r="G463" i="34"/>
  <c r="G464" i="34"/>
  <c r="G465" i="34"/>
  <c r="G466" i="34"/>
  <c r="G467" i="34"/>
  <c r="G468" i="34"/>
  <c r="G469" i="34"/>
  <c r="G470" i="34"/>
  <c r="G471" i="34"/>
  <c r="G472" i="34"/>
  <c r="G473" i="34"/>
  <c r="G474" i="34"/>
  <c r="G475" i="34"/>
  <c r="G476" i="34"/>
  <c r="G477" i="34"/>
  <c r="G478" i="34"/>
  <c r="G479" i="34"/>
  <c r="G480" i="34"/>
  <c r="G481" i="34"/>
  <c r="G482" i="34"/>
  <c r="G483" i="34"/>
  <c r="G484" i="34"/>
  <c r="G485" i="34"/>
  <c r="G486" i="34"/>
  <c r="G487" i="34"/>
  <c r="G488" i="34"/>
  <c r="G489" i="34"/>
  <c r="G490" i="34"/>
  <c r="G491" i="34"/>
  <c r="G492" i="34"/>
  <c r="G493" i="34"/>
  <c r="G494" i="34"/>
  <c r="G495" i="34"/>
  <c r="G496" i="34"/>
  <c r="G497" i="34"/>
  <c r="G498" i="34"/>
  <c r="G499" i="34"/>
  <c r="G500" i="34"/>
  <c r="G501" i="34"/>
  <c r="G502" i="34"/>
  <c r="G503" i="34"/>
  <c r="G504" i="34"/>
  <c r="G505" i="34"/>
  <c r="G506" i="34"/>
  <c r="G507" i="34"/>
  <c r="G508" i="34"/>
  <c r="G509" i="34"/>
  <c r="G510" i="34"/>
  <c r="G511" i="34"/>
  <c r="G512" i="34"/>
  <c r="G513" i="34"/>
  <c r="G514" i="34"/>
  <c r="G515" i="34"/>
  <c r="G516" i="34"/>
  <c r="G517" i="34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59" i="34"/>
  <c r="G560" i="34"/>
  <c r="G561" i="34"/>
  <c r="G562" i="34"/>
  <c r="G563" i="34"/>
  <c r="G564" i="34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7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G559" i="33"/>
  <c r="G560" i="33"/>
  <c r="G561" i="33"/>
  <c r="G562" i="33"/>
  <c r="G563" i="33"/>
  <c r="G564" i="33"/>
  <c r="G346" i="32"/>
  <c r="G346" i="31"/>
  <c r="G346" i="30"/>
  <c r="G346" i="29"/>
  <c r="G346" i="28"/>
  <c r="G346" i="27"/>
  <c r="G346" i="26"/>
  <c r="G346" i="25"/>
  <c r="G346" i="24"/>
  <c r="G346" i="23"/>
  <c r="G346" i="22"/>
  <c r="G346" i="21"/>
  <c r="G346" i="20"/>
  <c r="G346" i="19"/>
  <c r="G346" i="18"/>
  <c r="G346" i="17"/>
  <c r="G346" i="16"/>
  <c r="G346" i="15"/>
  <c r="G346" i="14"/>
  <c r="G346" i="13"/>
  <c r="G346" i="12"/>
  <c r="G346" i="11"/>
  <c r="G346" i="10"/>
  <c r="G346" i="9"/>
  <c r="G346" i="8"/>
  <c r="G346" i="7"/>
  <c r="G346" i="6"/>
  <c r="G346" i="5"/>
  <c r="G346" i="4"/>
  <c r="G346" i="3"/>
  <c r="G346" i="2"/>
  <c r="G346" i="1"/>
  <c r="G346" i="34"/>
  <c r="G346" i="33"/>
  <c r="G171" i="32"/>
  <c r="G172" i="32"/>
  <c r="G173" i="32"/>
  <c r="G174" i="32"/>
  <c r="G175" i="32"/>
  <c r="G176" i="32"/>
  <c r="G177" i="32"/>
  <c r="G178" i="32"/>
  <c r="G179" i="32"/>
  <c r="G180" i="32"/>
  <c r="G181" i="32"/>
  <c r="G182" i="32"/>
  <c r="G183" i="32"/>
  <c r="G184" i="32"/>
  <c r="G185" i="32"/>
  <c r="G186" i="32"/>
  <c r="G187" i="32"/>
  <c r="G188" i="32"/>
  <c r="G189" i="32"/>
  <c r="G191" i="32"/>
  <c r="G192" i="32"/>
  <c r="G193" i="32"/>
  <c r="G194" i="32"/>
  <c r="G195" i="32"/>
  <c r="G196" i="32"/>
  <c r="G197" i="32"/>
  <c r="G198" i="32"/>
  <c r="G199" i="32"/>
  <c r="G200" i="32"/>
  <c r="G201" i="32"/>
  <c r="G202" i="32"/>
  <c r="G203" i="32"/>
  <c r="G204" i="32"/>
  <c r="G205" i="32"/>
  <c r="G206" i="32"/>
  <c r="G207" i="32"/>
  <c r="G208" i="32"/>
  <c r="G209" i="32"/>
  <c r="G210" i="32"/>
  <c r="G211" i="32"/>
  <c r="G212" i="32"/>
  <c r="G213" i="32"/>
  <c r="G214" i="32"/>
  <c r="G216" i="32"/>
  <c r="G217" i="32"/>
  <c r="G218" i="32"/>
  <c r="G219" i="32"/>
  <c r="G220" i="32"/>
  <c r="G221" i="32"/>
  <c r="G222" i="32"/>
  <c r="G223" i="32"/>
  <c r="G224" i="32"/>
  <c r="G225" i="32"/>
  <c r="G226" i="32"/>
  <c r="G227" i="32"/>
  <c r="G228" i="32"/>
  <c r="G230" i="32"/>
  <c r="G231" i="32"/>
  <c r="G232" i="32"/>
  <c r="G233" i="32"/>
  <c r="G234" i="32"/>
  <c r="G235" i="32"/>
  <c r="G236" i="32"/>
  <c r="G237" i="32"/>
  <c r="G238" i="32"/>
  <c r="G239" i="32"/>
  <c r="G240" i="32"/>
  <c r="G241" i="32"/>
  <c r="G242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0" i="32"/>
  <c r="G286" i="32"/>
  <c r="G287" i="32"/>
  <c r="G288" i="32"/>
  <c r="G289" i="32"/>
  <c r="G290" i="32"/>
  <c r="G291" i="32"/>
  <c r="G292" i="32"/>
  <c r="G293" i="32"/>
  <c r="G294" i="32"/>
  <c r="G295" i="32"/>
  <c r="G296" i="32"/>
  <c r="G297" i="32"/>
  <c r="G298" i="32"/>
  <c r="G299" i="32"/>
  <c r="G300" i="32"/>
  <c r="G301" i="32"/>
  <c r="G302" i="32"/>
  <c r="G303" i="32"/>
  <c r="G304" i="32"/>
  <c r="G305" i="32"/>
  <c r="G306" i="32"/>
  <c r="G307" i="32"/>
  <c r="G308" i="32"/>
  <c r="G309" i="32"/>
  <c r="G310" i="32"/>
  <c r="G311" i="32"/>
  <c r="G312" i="32"/>
  <c r="G313" i="32"/>
  <c r="G314" i="32"/>
  <c r="G315" i="32"/>
  <c r="G316" i="32"/>
  <c r="G317" i="32"/>
  <c r="G318" i="32"/>
  <c r="G319" i="32"/>
  <c r="G320" i="32"/>
  <c r="G321" i="32"/>
  <c r="G322" i="32"/>
  <c r="G323" i="32"/>
  <c r="G324" i="32"/>
  <c r="G325" i="32"/>
  <c r="G326" i="32"/>
  <c r="G327" i="32"/>
  <c r="G328" i="32"/>
  <c r="G329" i="32"/>
  <c r="G330" i="32"/>
  <c r="G331" i="32"/>
  <c r="G332" i="32"/>
  <c r="G333" i="32"/>
  <c r="G334" i="32"/>
  <c r="G335" i="32"/>
  <c r="G336" i="32"/>
  <c r="G337" i="32"/>
  <c r="G338" i="32"/>
  <c r="G339" i="32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171" i="30"/>
  <c r="G172" i="30"/>
  <c r="G173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188" i="30"/>
  <c r="G189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206" i="30"/>
  <c r="G207" i="30"/>
  <c r="G208" i="30"/>
  <c r="G209" i="30"/>
  <c r="G210" i="30"/>
  <c r="G211" i="30"/>
  <c r="G212" i="30"/>
  <c r="G213" i="30"/>
  <c r="G214" i="30"/>
  <c r="G216" i="30"/>
  <c r="G217" i="30"/>
  <c r="G218" i="30"/>
  <c r="G219" i="30"/>
  <c r="G220" i="30"/>
  <c r="G221" i="30"/>
  <c r="G222" i="30"/>
  <c r="G223" i="30"/>
  <c r="G224" i="30"/>
  <c r="G225" i="30"/>
  <c r="G226" i="30"/>
  <c r="G227" i="30"/>
  <c r="G228" i="30"/>
  <c r="G230" i="30"/>
  <c r="G231" i="30"/>
  <c r="G232" i="30"/>
  <c r="G233" i="30"/>
  <c r="G234" i="30"/>
  <c r="G235" i="30"/>
  <c r="G236" i="30"/>
  <c r="G237" i="30"/>
  <c r="G238" i="30"/>
  <c r="G239" i="30"/>
  <c r="G240" i="30"/>
  <c r="G241" i="30"/>
  <c r="G242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86" i="30"/>
  <c r="G287" i="30"/>
  <c r="G288" i="30"/>
  <c r="G289" i="30"/>
  <c r="G290" i="30"/>
  <c r="G291" i="30"/>
  <c r="G292" i="30"/>
  <c r="G293" i="30"/>
  <c r="G294" i="30"/>
  <c r="G295" i="30"/>
  <c r="G296" i="30"/>
  <c r="G297" i="30"/>
  <c r="G298" i="30"/>
  <c r="G299" i="30"/>
  <c r="G300" i="30"/>
  <c r="G301" i="30"/>
  <c r="G302" i="30"/>
  <c r="G303" i="30"/>
  <c r="G304" i="30"/>
  <c r="G305" i="30"/>
  <c r="G306" i="30"/>
  <c r="G307" i="30"/>
  <c r="G308" i="30"/>
  <c r="G309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G187" i="29"/>
  <c r="G188" i="29"/>
  <c r="G189" i="29"/>
  <c r="G191" i="29"/>
  <c r="G192" i="29"/>
  <c r="G193" i="29"/>
  <c r="G194" i="29"/>
  <c r="G195" i="29"/>
  <c r="G196" i="29"/>
  <c r="G197" i="29"/>
  <c r="G198" i="29"/>
  <c r="G199" i="29"/>
  <c r="G200" i="29"/>
  <c r="G201" i="29"/>
  <c r="G202" i="29"/>
  <c r="G203" i="29"/>
  <c r="G204" i="29"/>
  <c r="G205" i="29"/>
  <c r="G206" i="29"/>
  <c r="G207" i="29"/>
  <c r="G208" i="29"/>
  <c r="G209" i="29"/>
  <c r="G210" i="29"/>
  <c r="G211" i="29"/>
  <c r="G212" i="29"/>
  <c r="G213" i="29"/>
  <c r="G214" i="29"/>
  <c r="G216" i="29"/>
  <c r="G217" i="29"/>
  <c r="G218" i="29"/>
  <c r="G219" i="29"/>
  <c r="G220" i="29"/>
  <c r="G221" i="29"/>
  <c r="G222" i="29"/>
  <c r="G223" i="29"/>
  <c r="G224" i="29"/>
  <c r="G225" i="29"/>
  <c r="G226" i="29"/>
  <c r="G227" i="29"/>
  <c r="G228" i="29"/>
  <c r="G230" i="29"/>
  <c r="G231" i="29"/>
  <c r="G232" i="29"/>
  <c r="G233" i="29"/>
  <c r="G234" i="29"/>
  <c r="G235" i="29"/>
  <c r="G236" i="29"/>
  <c r="G237" i="29"/>
  <c r="G238" i="29"/>
  <c r="G239" i="29"/>
  <c r="G240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86" i="29"/>
  <c r="G287" i="29"/>
  <c r="G288" i="29"/>
  <c r="G289" i="29"/>
  <c r="G290" i="29"/>
  <c r="G291" i="29"/>
  <c r="G292" i="29"/>
  <c r="G293" i="29"/>
  <c r="G294" i="29"/>
  <c r="G295" i="29"/>
  <c r="G296" i="29"/>
  <c r="G297" i="29"/>
  <c r="G298" i="29"/>
  <c r="G299" i="29"/>
  <c r="G300" i="29"/>
  <c r="G301" i="29"/>
  <c r="G302" i="29"/>
  <c r="G303" i="29"/>
  <c r="G304" i="29"/>
  <c r="G305" i="29"/>
  <c r="G306" i="29"/>
  <c r="G307" i="29"/>
  <c r="G308" i="29"/>
  <c r="G309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86" i="27"/>
  <c r="G287" i="27"/>
  <c r="G288" i="27"/>
  <c r="G289" i="27"/>
  <c r="G290" i="27"/>
  <c r="G291" i="27"/>
  <c r="G292" i="27"/>
  <c r="G293" i="27"/>
  <c r="G294" i="27"/>
  <c r="G295" i="27"/>
  <c r="G296" i="27"/>
  <c r="G297" i="27"/>
  <c r="G298" i="27"/>
  <c r="G299" i="27"/>
  <c r="G300" i="27"/>
  <c r="G301" i="27"/>
  <c r="G302" i="27"/>
  <c r="G303" i="27"/>
  <c r="G304" i="27"/>
  <c r="G305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86" i="25"/>
  <c r="G287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86" i="23"/>
  <c r="G287" i="23"/>
  <c r="G288" i="23"/>
  <c r="G289" i="23"/>
  <c r="G290" i="23"/>
  <c r="G291" i="23"/>
  <c r="G292" i="23"/>
  <c r="G293" i="23"/>
  <c r="G294" i="23"/>
  <c r="G295" i="23"/>
  <c r="G296" i="23"/>
  <c r="G297" i="23"/>
  <c r="G298" i="23"/>
  <c r="G299" i="23"/>
  <c r="G300" i="23"/>
  <c r="G301" i="23"/>
  <c r="G302" i="23"/>
  <c r="G303" i="23"/>
  <c r="G304" i="23"/>
  <c r="G305" i="23"/>
  <c r="G306" i="23"/>
  <c r="G307" i="23"/>
  <c r="G308" i="23"/>
  <c r="G309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86" i="22"/>
  <c r="G287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86" i="18"/>
  <c r="G287" i="18"/>
  <c r="G288" i="18"/>
  <c r="G289" i="18"/>
  <c r="G290" i="18"/>
  <c r="G291" i="18"/>
  <c r="G292" i="18"/>
  <c r="G293" i="18"/>
  <c r="G294" i="18"/>
  <c r="G295" i="18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171" i="34"/>
  <c r="G172" i="34"/>
  <c r="G173" i="34"/>
  <c r="G174" i="34"/>
  <c r="G175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G189" i="34"/>
  <c r="G191" i="34"/>
  <c r="G192" i="34"/>
  <c r="G193" i="34"/>
  <c r="G194" i="34"/>
  <c r="G195" i="34"/>
  <c r="G196" i="34"/>
  <c r="G197" i="34"/>
  <c r="G198" i="34"/>
  <c r="G199" i="34"/>
  <c r="G200" i="34"/>
  <c r="G201" i="34"/>
  <c r="G202" i="34"/>
  <c r="G203" i="34"/>
  <c r="G204" i="34"/>
  <c r="G205" i="34"/>
  <c r="G206" i="34"/>
  <c r="G207" i="34"/>
  <c r="G208" i="34"/>
  <c r="G209" i="34"/>
  <c r="G210" i="34"/>
  <c r="G211" i="34"/>
  <c r="G212" i="34"/>
  <c r="G213" i="34"/>
  <c r="G214" i="34"/>
  <c r="G216" i="34"/>
  <c r="G217" i="34"/>
  <c r="G218" i="34"/>
  <c r="G219" i="34"/>
  <c r="G220" i="34"/>
  <c r="G221" i="34"/>
  <c r="G222" i="34"/>
  <c r="G223" i="34"/>
  <c r="G224" i="34"/>
  <c r="G225" i="34"/>
  <c r="G226" i="34"/>
  <c r="G227" i="34"/>
  <c r="G228" i="34"/>
  <c r="G230" i="34"/>
  <c r="G231" i="34"/>
  <c r="G232" i="34"/>
  <c r="G233" i="34"/>
  <c r="G234" i="34"/>
  <c r="G235" i="34"/>
  <c r="G236" i="34"/>
  <c r="G237" i="34"/>
  <c r="G238" i="34"/>
  <c r="G239" i="34"/>
  <c r="G240" i="34"/>
  <c r="G241" i="34"/>
  <c r="G242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86" i="34"/>
  <c r="G287" i="34"/>
  <c r="G288" i="34"/>
  <c r="G289" i="34"/>
  <c r="G290" i="34"/>
  <c r="G291" i="34"/>
  <c r="G292" i="34"/>
  <c r="G293" i="34"/>
  <c r="G294" i="34"/>
  <c r="G295" i="34"/>
  <c r="G296" i="34"/>
  <c r="G297" i="34"/>
  <c r="G298" i="34"/>
  <c r="G299" i="34"/>
  <c r="G300" i="34"/>
  <c r="G301" i="34"/>
  <c r="G302" i="34"/>
  <c r="G303" i="34"/>
  <c r="G304" i="34"/>
  <c r="G305" i="34"/>
  <c r="G306" i="34"/>
  <c r="G307" i="34"/>
  <c r="G308" i="34"/>
  <c r="G309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170" i="32"/>
  <c r="G170" i="31"/>
  <c r="G170" i="30"/>
  <c r="G170" i="29"/>
  <c r="G170" i="28"/>
  <c r="G170" i="27"/>
  <c r="G170" i="26"/>
  <c r="G170" i="25"/>
  <c r="G170" i="24"/>
  <c r="G170" i="23"/>
  <c r="G170" i="22"/>
  <c r="G170" i="21"/>
  <c r="G170" i="20"/>
  <c r="G170" i="19"/>
  <c r="G170" i="18"/>
  <c r="G170" i="17"/>
  <c r="G170" i="16"/>
  <c r="G170" i="15"/>
  <c r="G170" i="14"/>
  <c r="G170" i="13"/>
  <c r="G170" i="12"/>
  <c r="G170" i="11"/>
  <c r="G170" i="10"/>
  <c r="G170" i="9"/>
  <c r="G170" i="8"/>
  <c r="G170" i="7"/>
  <c r="G170" i="6"/>
  <c r="G170" i="5"/>
  <c r="G170" i="4"/>
  <c r="G170" i="3"/>
  <c r="G170" i="2"/>
  <c r="G170" i="1"/>
  <c r="G170" i="34"/>
  <c r="G170" i="33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101" i="32"/>
  <c r="G102" i="32"/>
  <c r="G103" i="32"/>
  <c r="G104" i="32"/>
  <c r="G105" i="32"/>
  <c r="G106" i="32"/>
  <c r="G107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8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49" i="32"/>
  <c r="G150" i="32"/>
  <c r="G151" i="32"/>
  <c r="G152" i="32"/>
  <c r="G154" i="32"/>
  <c r="G155" i="32"/>
  <c r="G156" i="32"/>
  <c r="G157" i="32"/>
  <c r="G158" i="32"/>
  <c r="G160" i="32"/>
  <c r="G161" i="32"/>
  <c r="G162" i="32"/>
  <c r="G163" i="32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4" i="31"/>
  <c r="G155" i="31"/>
  <c r="G156" i="31"/>
  <c r="G157" i="31"/>
  <c r="G158" i="31"/>
  <c r="G160" i="31"/>
  <c r="G161" i="31"/>
  <c r="G162" i="31"/>
  <c r="G163" i="31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151" i="30"/>
  <c r="G152" i="30"/>
  <c r="G154" i="30"/>
  <c r="G155" i="30"/>
  <c r="G156" i="30"/>
  <c r="G157" i="30"/>
  <c r="G158" i="30"/>
  <c r="G160" i="30"/>
  <c r="G161" i="30"/>
  <c r="G162" i="30"/>
  <c r="G163" i="30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101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146" i="29"/>
  <c r="G147" i="29"/>
  <c r="G148" i="29"/>
  <c r="G149" i="29"/>
  <c r="G150" i="29"/>
  <c r="G151" i="29"/>
  <c r="G152" i="29"/>
  <c r="G154" i="29"/>
  <c r="G155" i="29"/>
  <c r="G156" i="29"/>
  <c r="G157" i="29"/>
  <c r="G158" i="29"/>
  <c r="G160" i="29"/>
  <c r="G161" i="29"/>
  <c r="G162" i="29"/>
  <c r="G163" i="29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4" i="28"/>
  <c r="G155" i="28"/>
  <c r="G156" i="28"/>
  <c r="G157" i="28"/>
  <c r="G158" i="28"/>
  <c r="G160" i="28"/>
  <c r="G161" i="28"/>
  <c r="G162" i="28"/>
  <c r="G163" i="28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4" i="27"/>
  <c r="G155" i="27"/>
  <c r="G156" i="27"/>
  <c r="G157" i="27"/>
  <c r="G158" i="27"/>
  <c r="G160" i="27"/>
  <c r="G161" i="27"/>
  <c r="G162" i="27"/>
  <c r="G163" i="27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4" i="26"/>
  <c r="G155" i="26"/>
  <c r="G156" i="26"/>
  <c r="G157" i="26"/>
  <c r="G158" i="26"/>
  <c r="G160" i="26"/>
  <c r="G161" i="26"/>
  <c r="G162" i="26"/>
  <c r="G163" i="26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4" i="25"/>
  <c r="G155" i="25"/>
  <c r="G156" i="25"/>
  <c r="G157" i="25"/>
  <c r="G158" i="25"/>
  <c r="G160" i="25"/>
  <c r="G161" i="25"/>
  <c r="G162" i="25"/>
  <c r="G163" i="25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4" i="24"/>
  <c r="G155" i="24"/>
  <c r="G156" i="24"/>
  <c r="G157" i="24"/>
  <c r="G158" i="24"/>
  <c r="G160" i="24"/>
  <c r="G161" i="24"/>
  <c r="G162" i="24"/>
  <c r="G163" i="24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4" i="23"/>
  <c r="G155" i="23"/>
  <c r="G156" i="23"/>
  <c r="G157" i="23"/>
  <c r="G158" i="23"/>
  <c r="G160" i="23"/>
  <c r="G161" i="23"/>
  <c r="G162" i="23"/>
  <c r="G163" i="23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4" i="22"/>
  <c r="G155" i="22"/>
  <c r="G156" i="22"/>
  <c r="G157" i="22"/>
  <c r="G158" i="22"/>
  <c r="G160" i="22"/>
  <c r="G161" i="22"/>
  <c r="G162" i="22"/>
  <c r="G163" i="22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4" i="21"/>
  <c r="G155" i="21"/>
  <c r="G156" i="21"/>
  <c r="G157" i="21"/>
  <c r="G158" i="21"/>
  <c r="G160" i="21"/>
  <c r="G161" i="21"/>
  <c r="G162" i="21"/>
  <c r="G163" i="21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4" i="20"/>
  <c r="G155" i="20"/>
  <c r="G156" i="20"/>
  <c r="G157" i="20"/>
  <c r="G158" i="20"/>
  <c r="G160" i="20"/>
  <c r="G161" i="20"/>
  <c r="G162" i="20"/>
  <c r="G163" i="20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4" i="19"/>
  <c r="G155" i="19"/>
  <c r="G156" i="19"/>
  <c r="G157" i="19"/>
  <c r="G158" i="19"/>
  <c r="G160" i="19"/>
  <c r="G161" i="19"/>
  <c r="G162" i="19"/>
  <c r="G163" i="19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4" i="18"/>
  <c r="G155" i="18"/>
  <c r="G156" i="18"/>
  <c r="G157" i="18"/>
  <c r="G158" i="18"/>
  <c r="G160" i="18"/>
  <c r="G161" i="18"/>
  <c r="G162" i="18"/>
  <c r="G163" i="18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4" i="17"/>
  <c r="G155" i="17"/>
  <c r="G156" i="17"/>
  <c r="G157" i="17"/>
  <c r="G158" i="17"/>
  <c r="G160" i="17"/>
  <c r="G161" i="17"/>
  <c r="G162" i="17"/>
  <c r="G163" i="17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4" i="16"/>
  <c r="G155" i="16"/>
  <c r="G156" i="16"/>
  <c r="G157" i="16"/>
  <c r="G158" i="16"/>
  <c r="G160" i="16"/>
  <c r="G161" i="16"/>
  <c r="G162" i="16"/>
  <c r="G163" i="16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4" i="15"/>
  <c r="G155" i="15"/>
  <c r="G156" i="15"/>
  <c r="G157" i="15"/>
  <c r="G158" i="15"/>
  <c r="G160" i="15"/>
  <c r="G161" i="15"/>
  <c r="G162" i="15"/>
  <c r="G163" i="15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4" i="14"/>
  <c r="G155" i="14"/>
  <c r="G156" i="14"/>
  <c r="G157" i="14"/>
  <c r="G158" i="14"/>
  <c r="G160" i="14"/>
  <c r="G161" i="14"/>
  <c r="G162" i="14"/>
  <c r="G163" i="14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4" i="13"/>
  <c r="G155" i="13"/>
  <c r="G156" i="13"/>
  <c r="G157" i="13"/>
  <c r="G158" i="13"/>
  <c r="G160" i="13"/>
  <c r="G161" i="13"/>
  <c r="G162" i="13"/>
  <c r="G163" i="13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4" i="12"/>
  <c r="G155" i="12"/>
  <c r="G156" i="12"/>
  <c r="G157" i="12"/>
  <c r="G158" i="12"/>
  <c r="G160" i="12"/>
  <c r="G161" i="12"/>
  <c r="G162" i="12"/>
  <c r="G163" i="12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4" i="11"/>
  <c r="G155" i="11"/>
  <c r="G156" i="11"/>
  <c r="G157" i="11"/>
  <c r="G158" i="11"/>
  <c r="G160" i="11"/>
  <c r="G161" i="11"/>
  <c r="G162" i="11"/>
  <c r="G163" i="11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4" i="10"/>
  <c r="G155" i="10"/>
  <c r="G156" i="10"/>
  <c r="G157" i="10"/>
  <c r="G158" i="10"/>
  <c r="G160" i="10"/>
  <c r="G161" i="10"/>
  <c r="G162" i="10"/>
  <c r="G163" i="10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4" i="9"/>
  <c r="G155" i="9"/>
  <c r="G156" i="9"/>
  <c r="G157" i="9"/>
  <c r="G158" i="9"/>
  <c r="G160" i="9"/>
  <c r="G161" i="9"/>
  <c r="G162" i="9"/>
  <c r="G163" i="9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4" i="8"/>
  <c r="G155" i="8"/>
  <c r="G156" i="8"/>
  <c r="G157" i="8"/>
  <c r="G158" i="8"/>
  <c r="G160" i="8"/>
  <c r="G161" i="8"/>
  <c r="G162" i="8"/>
  <c r="G163" i="8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4" i="7"/>
  <c r="G155" i="7"/>
  <c r="G156" i="7"/>
  <c r="G157" i="7"/>
  <c r="G158" i="7"/>
  <c r="G160" i="7"/>
  <c r="G161" i="7"/>
  <c r="G162" i="7"/>
  <c r="G163" i="7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4" i="6"/>
  <c r="G155" i="6"/>
  <c r="G156" i="6"/>
  <c r="G157" i="6"/>
  <c r="G158" i="6"/>
  <c r="G160" i="6"/>
  <c r="G161" i="6"/>
  <c r="G162" i="6"/>
  <c r="G163" i="6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4" i="5"/>
  <c r="G155" i="5"/>
  <c r="G156" i="5"/>
  <c r="G157" i="5"/>
  <c r="G158" i="5"/>
  <c r="G160" i="5"/>
  <c r="G161" i="5"/>
  <c r="G162" i="5"/>
  <c r="G163" i="5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4" i="4"/>
  <c r="G155" i="4"/>
  <c r="G156" i="4"/>
  <c r="G157" i="4"/>
  <c r="G158" i="4"/>
  <c r="G160" i="4"/>
  <c r="G161" i="4"/>
  <c r="G162" i="4"/>
  <c r="G163" i="4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4" i="3"/>
  <c r="G155" i="3"/>
  <c r="G156" i="3"/>
  <c r="G157" i="3"/>
  <c r="G158" i="3"/>
  <c r="G160" i="3"/>
  <c r="G161" i="3"/>
  <c r="G162" i="3"/>
  <c r="G163" i="3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4" i="2"/>
  <c r="G155" i="2"/>
  <c r="G156" i="2"/>
  <c r="G157" i="2"/>
  <c r="G158" i="2"/>
  <c r="G160" i="2"/>
  <c r="G161" i="2"/>
  <c r="G162" i="2"/>
  <c r="G163" i="2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4" i="1"/>
  <c r="G155" i="1"/>
  <c r="G156" i="1"/>
  <c r="G157" i="1"/>
  <c r="G158" i="1"/>
  <c r="G160" i="1"/>
  <c r="G161" i="1"/>
  <c r="G162" i="1"/>
  <c r="G163" i="1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8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49" i="34"/>
  <c r="G150" i="34"/>
  <c r="G151" i="34"/>
  <c r="G152" i="34"/>
  <c r="G154" i="34"/>
  <c r="G155" i="34"/>
  <c r="G156" i="34"/>
  <c r="G157" i="34"/>
  <c r="G158" i="34"/>
  <c r="G160" i="34"/>
  <c r="G161" i="34"/>
  <c r="G162" i="34"/>
  <c r="G163" i="34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4" i="33"/>
  <c r="G155" i="33"/>
  <c r="G156" i="33"/>
  <c r="G157" i="33"/>
  <c r="G158" i="33"/>
  <c r="G160" i="33"/>
  <c r="G161" i="33"/>
  <c r="G162" i="33"/>
  <c r="G163" i="33"/>
  <c r="G75" i="32"/>
  <c r="G75" i="31"/>
  <c r="G75" i="30"/>
  <c r="G75" i="29"/>
  <c r="G75" i="28"/>
  <c r="G75" i="27"/>
  <c r="G75" i="26"/>
  <c r="G75" i="25"/>
  <c r="G75" i="24"/>
  <c r="G75" i="23"/>
  <c r="G75" i="22"/>
  <c r="G75" i="21"/>
  <c r="G75" i="20"/>
  <c r="G75" i="19"/>
  <c r="G75" i="18"/>
  <c r="G75" i="17"/>
  <c r="G75" i="16"/>
  <c r="G75" i="15"/>
  <c r="G75" i="14"/>
  <c r="G75" i="13"/>
  <c r="G75" i="12"/>
  <c r="G75" i="11"/>
  <c r="G75" i="10"/>
  <c r="G75" i="9"/>
  <c r="G75" i="8"/>
  <c r="G75" i="7"/>
  <c r="G75" i="6"/>
  <c r="G75" i="5"/>
  <c r="G75" i="4"/>
  <c r="G75" i="3"/>
  <c r="G75" i="2"/>
  <c r="G75" i="1"/>
  <c r="G75" i="34"/>
  <c r="G75" i="33"/>
  <c r="G61" i="32"/>
  <c r="G62" i="32"/>
  <c r="G63" i="32"/>
  <c r="G64" i="32"/>
  <c r="G65" i="32"/>
  <c r="G66" i="32"/>
  <c r="G67" i="32"/>
  <c r="G68" i="32"/>
  <c r="G61" i="31"/>
  <c r="G62" i="31"/>
  <c r="G63" i="31"/>
  <c r="G64" i="31"/>
  <c r="G65" i="31"/>
  <c r="G66" i="31"/>
  <c r="G67" i="31"/>
  <c r="G68" i="31"/>
  <c r="G61" i="30"/>
  <c r="G62" i="30"/>
  <c r="G63" i="30"/>
  <c r="G64" i="30"/>
  <c r="G65" i="30"/>
  <c r="G66" i="30"/>
  <c r="G67" i="30"/>
  <c r="G68" i="30"/>
  <c r="G61" i="29"/>
  <c r="G62" i="29"/>
  <c r="G63" i="29"/>
  <c r="G64" i="29"/>
  <c r="G65" i="29"/>
  <c r="G66" i="29"/>
  <c r="G67" i="29"/>
  <c r="G68" i="29"/>
  <c r="G61" i="28"/>
  <c r="G62" i="28"/>
  <c r="G63" i="28"/>
  <c r="G64" i="28"/>
  <c r="G65" i="28"/>
  <c r="G66" i="28"/>
  <c r="G67" i="28"/>
  <c r="G68" i="28"/>
  <c r="G61" i="27"/>
  <c r="G62" i="27"/>
  <c r="G63" i="27"/>
  <c r="G64" i="27"/>
  <c r="G65" i="27"/>
  <c r="G66" i="27"/>
  <c r="G67" i="27"/>
  <c r="G68" i="27"/>
  <c r="G61" i="26"/>
  <c r="G62" i="26"/>
  <c r="G63" i="26"/>
  <c r="G64" i="26"/>
  <c r="G65" i="26"/>
  <c r="G66" i="26"/>
  <c r="G67" i="26"/>
  <c r="G68" i="26"/>
  <c r="G61" i="25"/>
  <c r="G62" i="25"/>
  <c r="G63" i="25"/>
  <c r="G64" i="25"/>
  <c r="G65" i="25"/>
  <c r="G66" i="25"/>
  <c r="G67" i="25"/>
  <c r="G68" i="25"/>
  <c r="G61" i="24"/>
  <c r="G62" i="24"/>
  <c r="G63" i="24"/>
  <c r="G64" i="24"/>
  <c r="G65" i="24"/>
  <c r="G66" i="24"/>
  <c r="G67" i="24"/>
  <c r="G68" i="24"/>
  <c r="G61" i="23"/>
  <c r="G62" i="23"/>
  <c r="G63" i="23"/>
  <c r="G64" i="23"/>
  <c r="G65" i="23"/>
  <c r="G66" i="23"/>
  <c r="G67" i="23"/>
  <c r="G68" i="23"/>
  <c r="G61" i="22"/>
  <c r="G62" i="22"/>
  <c r="G63" i="22"/>
  <c r="G64" i="22"/>
  <c r="G65" i="22"/>
  <c r="G66" i="22"/>
  <c r="G67" i="22"/>
  <c r="G68" i="22"/>
  <c r="G61" i="21"/>
  <c r="G62" i="21"/>
  <c r="G63" i="21"/>
  <c r="G64" i="21"/>
  <c r="G65" i="21"/>
  <c r="G66" i="21"/>
  <c r="G67" i="21"/>
  <c r="G68" i="21"/>
  <c r="G61" i="20"/>
  <c r="G62" i="20"/>
  <c r="G63" i="20"/>
  <c r="G64" i="20"/>
  <c r="G65" i="20"/>
  <c r="G66" i="20"/>
  <c r="G67" i="20"/>
  <c r="G68" i="20"/>
  <c r="G61" i="19"/>
  <c r="G62" i="19"/>
  <c r="G63" i="19"/>
  <c r="G64" i="19"/>
  <c r="G65" i="19"/>
  <c r="G66" i="19"/>
  <c r="G67" i="19"/>
  <c r="G68" i="19"/>
  <c r="G61" i="18"/>
  <c r="G62" i="18"/>
  <c r="G63" i="18"/>
  <c r="G64" i="18"/>
  <c r="G65" i="18"/>
  <c r="G66" i="18"/>
  <c r="G67" i="18"/>
  <c r="G68" i="18"/>
  <c r="G61" i="17"/>
  <c r="G62" i="17"/>
  <c r="G63" i="17"/>
  <c r="G64" i="17"/>
  <c r="G65" i="17"/>
  <c r="G66" i="17"/>
  <c r="G67" i="17"/>
  <c r="G68" i="17"/>
  <c r="G61" i="16"/>
  <c r="G62" i="16"/>
  <c r="G63" i="16"/>
  <c r="G64" i="16"/>
  <c r="G65" i="16"/>
  <c r="G66" i="16"/>
  <c r="G67" i="16"/>
  <c r="G68" i="16"/>
  <c r="G61" i="15"/>
  <c r="G62" i="15"/>
  <c r="G63" i="15"/>
  <c r="G64" i="15"/>
  <c r="G65" i="15"/>
  <c r="G66" i="15"/>
  <c r="G67" i="15"/>
  <c r="G68" i="15"/>
  <c r="G61" i="14"/>
  <c r="G62" i="14"/>
  <c r="G63" i="14"/>
  <c r="G64" i="14"/>
  <c r="G65" i="14"/>
  <c r="G66" i="14"/>
  <c r="G67" i="14"/>
  <c r="G68" i="14"/>
  <c r="G61" i="13"/>
  <c r="G62" i="13"/>
  <c r="G63" i="13"/>
  <c r="G64" i="13"/>
  <c r="G65" i="13"/>
  <c r="G66" i="13"/>
  <c r="G67" i="13"/>
  <c r="G68" i="13"/>
  <c r="G61" i="12"/>
  <c r="G62" i="12"/>
  <c r="G63" i="12"/>
  <c r="G64" i="12"/>
  <c r="G65" i="12"/>
  <c r="G66" i="12"/>
  <c r="G67" i="12"/>
  <c r="G68" i="12"/>
  <c r="G61" i="11"/>
  <c r="G62" i="11"/>
  <c r="G63" i="11"/>
  <c r="G64" i="11"/>
  <c r="G65" i="11"/>
  <c r="G66" i="11"/>
  <c r="G67" i="11"/>
  <c r="G68" i="11"/>
  <c r="G61" i="10"/>
  <c r="G62" i="10"/>
  <c r="G63" i="10"/>
  <c r="G64" i="10"/>
  <c r="G65" i="10"/>
  <c r="G66" i="10"/>
  <c r="G67" i="10"/>
  <c r="G68" i="10"/>
  <c r="G61" i="9"/>
  <c r="G62" i="9"/>
  <c r="G63" i="9"/>
  <c r="G64" i="9"/>
  <c r="G65" i="9"/>
  <c r="G66" i="9"/>
  <c r="G67" i="9"/>
  <c r="G68" i="9"/>
  <c r="G61" i="8"/>
  <c r="G62" i="8"/>
  <c r="G63" i="8"/>
  <c r="G64" i="8"/>
  <c r="G65" i="8"/>
  <c r="G66" i="8"/>
  <c r="G67" i="8"/>
  <c r="G68" i="8"/>
  <c r="G61" i="7"/>
  <c r="G62" i="7"/>
  <c r="G63" i="7"/>
  <c r="G64" i="7"/>
  <c r="G65" i="7"/>
  <c r="G66" i="7"/>
  <c r="G67" i="7"/>
  <c r="G68" i="7"/>
  <c r="G61" i="6"/>
  <c r="G62" i="6"/>
  <c r="G63" i="6"/>
  <c r="G64" i="6"/>
  <c r="G65" i="6"/>
  <c r="G66" i="6"/>
  <c r="G67" i="6"/>
  <c r="G68" i="6"/>
  <c r="G61" i="5"/>
  <c r="G62" i="5"/>
  <c r="G63" i="5"/>
  <c r="G64" i="5"/>
  <c r="G65" i="5"/>
  <c r="G66" i="5"/>
  <c r="G67" i="5"/>
  <c r="G68" i="5"/>
  <c r="G61" i="4"/>
  <c r="G62" i="4"/>
  <c r="G63" i="4"/>
  <c r="G64" i="4"/>
  <c r="G65" i="4"/>
  <c r="G66" i="4"/>
  <c r="G67" i="4"/>
  <c r="G68" i="4"/>
  <c r="G61" i="3"/>
  <c r="G62" i="3"/>
  <c r="G63" i="3"/>
  <c r="G64" i="3"/>
  <c r="G65" i="3"/>
  <c r="G66" i="3"/>
  <c r="G67" i="3"/>
  <c r="G68" i="3"/>
  <c r="G61" i="2"/>
  <c r="G62" i="2"/>
  <c r="G63" i="2"/>
  <c r="G64" i="2"/>
  <c r="G65" i="2"/>
  <c r="G66" i="2"/>
  <c r="G67" i="2"/>
  <c r="G68" i="2"/>
  <c r="G61" i="1"/>
  <c r="G62" i="1"/>
  <c r="G63" i="1"/>
  <c r="G64" i="1"/>
  <c r="G65" i="1"/>
  <c r="G66" i="1"/>
  <c r="G67" i="1"/>
  <c r="G68" i="1"/>
  <c r="G61" i="34"/>
  <c r="G62" i="34"/>
  <c r="G63" i="34"/>
  <c r="G64" i="34"/>
  <c r="G65" i="34"/>
  <c r="G66" i="34"/>
  <c r="G67" i="34"/>
  <c r="G68" i="34"/>
  <c r="G61" i="33"/>
  <c r="G62" i="33"/>
  <c r="G63" i="33"/>
  <c r="G64" i="33"/>
  <c r="G65" i="33"/>
  <c r="G66" i="33"/>
  <c r="G67" i="33"/>
  <c r="G68" i="33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E582" i="32" l="1"/>
  <c r="F582" i="32"/>
  <c r="E582" i="31"/>
  <c r="F582" i="31"/>
  <c r="E582" i="30"/>
  <c r="F582" i="30"/>
  <c r="F582" i="29"/>
  <c r="E582" i="28"/>
  <c r="F582" i="28"/>
  <c r="E582" i="27"/>
  <c r="F582" i="27"/>
  <c r="E582" i="26"/>
  <c r="F582" i="26"/>
  <c r="F582" i="25"/>
  <c r="E582" i="24"/>
  <c r="F582" i="24"/>
  <c r="E582" i="23"/>
  <c r="F582" i="23"/>
  <c r="E582" i="22"/>
  <c r="F582" i="22"/>
  <c r="F582" i="21"/>
  <c r="E582" i="20"/>
  <c r="F582" i="20"/>
  <c r="E582" i="19"/>
  <c r="F582" i="19"/>
  <c r="E582" i="18"/>
  <c r="F582" i="18"/>
  <c r="F582" i="17"/>
  <c r="E582" i="16"/>
  <c r="F582" i="16"/>
  <c r="E582" i="15"/>
  <c r="F582" i="15"/>
  <c r="E582" i="14"/>
  <c r="F582" i="14"/>
  <c r="E582" i="12"/>
  <c r="F582" i="12"/>
  <c r="E582" i="11"/>
  <c r="F582" i="11"/>
  <c r="F582" i="9"/>
  <c r="E582" i="6"/>
  <c r="F582" i="6"/>
  <c r="F582" i="5"/>
  <c r="E582" i="4"/>
  <c r="F582" i="4"/>
  <c r="E582" i="3"/>
  <c r="F582" i="3"/>
  <c r="E582" i="2"/>
  <c r="F582" i="2"/>
  <c r="F582" i="1"/>
  <c r="E582" i="34"/>
  <c r="F582" i="34"/>
  <c r="E296" i="32"/>
  <c r="F296" i="32"/>
  <c r="H296" i="32"/>
  <c r="E296" i="31"/>
  <c r="F296" i="31"/>
  <c r="H296" i="31"/>
  <c r="E296" i="30"/>
  <c r="F296" i="30"/>
  <c r="E297" i="30"/>
  <c r="F297" i="30"/>
  <c r="H297" i="30"/>
  <c r="E296" i="29"/>
  <c r="F296" i="29"/>
  <c r="H296" i="29"/>
  <c r="E296" i="28"/>
  <c r="F296" i="28"/>
  <c r="H296" i="28"/>
  <c r="E296" i="27"/>
  <c r="F296" i="27"/>
  <c r="E296" i="26"/>
  <c r="F296" i="26"/>
  <c r="E297" i="26"/>
  <c r="E296" i="25"/>
  <c r="F296" i="25"/>
  <c r="H296" i="25"/>
  <c r="E297" i="25"/>
  <c r="F297" i="25"/>
  <c r="H297" i="25"/>
  <c r="E296" i="24"/>
  <c r="F296" i="24"/>
  <c r="E297" i="24"/>
  <c r="F297" i="24"/>
  <c r="E296" i="23"/>
  <c r="F296" i="23"/>
  <c r="H296" i="23"/>
  <c r="E297" i="23"/>
  <c r="F297" i="23"/>
  <c r="H297" i="23"/>
  <c r="E296" i="22"/>
  <c r="F296" i="22"/>
  <c r="E297" i="22"/>
  <c r="F297" i="22"/>
  <c r="E296" i="21"/>
  <c r="F296" i="21"/>
  <c r="H296" i="21"/>
  <c r="E297" i="21"/>
  <c r="F297" i="21"/>
  <c r="H297" i="21"/>
  <c r="E296" i="20"/>
  <c r="F296" i="20"/>
  <c r="E297" i="20"/>
  <c r="F297" i="20"/>
  <c r="E296" i="19"/>
  <c r="F296" i="19"/>
  <c r="H296" i="19"/>
  <c r="E297" i="19"/>
  <c r="F297" i="19"/>
  <c r="H297" i="19"/>
  <c r="E296" i="18"/>
  <c r="F296" i="18"/>
  <c r="E296" i="17"/>
  <c r="F296" i="17"/>
  <c r="H296" i="17"/>
  <c r="E297" i="17"/>
  <c r="F297" i="17"/>
  <c r="E296" i="16"/>
  <c r="F296" i="16"/>
  <c r="E297" i="16"/>
  <c r="F297" i="16"/>
  <c r="H297" i="16"/>
  <c r="E296" i="15"/>
  <c r="F296" i="15"/>
  <c r="H296" i="15"/>
  <c r="E296" i="14"/>
  <c r="F296" i="14"/>
  <c r="H296" i="14"/>
  <c r="E297" i="14"/>
  <c r="F297" i="14"/>
  <c r="H297" i="14"/>
  <c r="E296" i="13"/>
  <c r="F296" i="13"/>
  <c r="E296" i="12"/>
  <c r="F296" i="12"/>
  <c r="H296" i="12"/>
  <c r="E296" i="11"/>
  <c r="F296" i="11"/>
  <c r="H296" i="11"/>
  <c r="E297" i="11"/>
  <c r="F297" i="11"/>
  <c r="H297" i="11"/>
  <c r="E296" i="10"/>
  <c r="F296" i="10"/>
  <c r="E297" i="10"/>
  <c r="F297" i="10"/>
  <c r="E296" i="9"/>
  <c r="F296" i="9"/>
  <c r="H296" i="9"/>
  <c r="E297" i="9"/>
  <c r="F297" i="9"/>
  <c r="H297" i="9"/>
  <c r="E296" i="8"/>
  <c r="F296" i="8"/>
  <c r="E296" i="7"/>
  <c r="F296" i="7"/>
  <c r="H296" i="7"/>
  <c r="E296" i="6"/>
  <c r="F296" i="6"/>
  <c r="H296" i="6"/>
  <c r="E296" i="5"/>
  <c r="F296" i="5"/>
  <c r="E297" i="5"/>
  <c r="H297" i="5"/>
  <c r="E296" i="4"/>
  <c r="F296" i="4"/>
  <c r="H296" i="4"/>
  <c r="E297" i="4"/>
  <c r="F297" i="4"/>
  <c r="E296" i="3"/>
  <c r="F296" i="3"/>
  <c r="E296" i="2"/>
  <c r="F296" i="2"/>
  <c r="E296" i="1"/>
  <c r="F296" i="1"/>
  <c r="H296" i="1"/>
  <c r="E297" i="1"/>
  <c r="F297" i="1"/>
  <c r="E296" i="34"/>
  <c r="F296" i="34"/>
  <c r="E297" i="34"/>
  <c r="F297" i="34"/>
  <c r="H297" i="34"/>
  <c r="E296" i="33"/>
  <c r="F296" i="33"/>
  <c r="H296" i="33"/>
  <c r="E147" i="32"/>
  <c r="F147" i="32"/>
  <c r="E147" i="31"/>
  <c r="F147" i="31"/>
  <c r="E147" i="30"/>
  <c r="F147" i="30"/>
  <c r="H147" i="30"/>
  <c r="E147" i="29"/>
  <c r="F147" i="29"/>
  <c r="H147" i="29"/>
  <c r="E147" i="28"/>
  <c r="F147" i="28"/>
  <c r="E147" i="27"/>
  <c r="F147" i="27"/>
  <c r="E147" i="26"/>
  <c r="F147" i="26"/>
  <c r="H147" i="26"/>
  <c r="E147" i="25"/>
  <c r="F147" i="25"/>
  <c r="H147" i="25"/>
  <c r="E147" i="24"/>
  <c r="F147" i="24"/>
  <c r="E147" i="23"/>
  <c r="F147" i="23"/>
  <c r="E147" i="22"/>
  <c r="F147" i="22"/>
  <c r="H147" i="22"/>
  <c r="E147" i="21"/>
  <c r="F147" i="21"/>
  <c r="H147" i="21"/>
  <c r="E147" i="20"/>
  <c r="F147" i="20"/>
  <c r="E147" i="19"/>
  <c r="F147" i="19"/>
  <c r="E147" i="18"/>
  <c r="F147" i="18"/>
  <c r="H147" i="18"/>
  <c r="E147" i="17"/>
  <c r="F147" i="17"/>
  <c r="H147" i="17"/>
  <c r="E147" i="16"/>
  <c r="F147" i="16"/>
  <c r="E147" i="15"/>
  <c r="F147" i="15"/>
  <c r="E147" i="14"/>
  <c r="F147" i="14"/>
  <c r="H147" i="14"/>
  <c r="E147" i="13"/>
  <c r="F147" i="13"/>
  <c r="H147" i="13"/>
  <c r="E147" i="12"/>
  <c r="F147" i="12"/>
  <c r="E147" i="11"/>
  <c r="F147" i="11"/>
  <c r="E147" i="10"/>
  <c r="F147" i="10"/>
  <c r="H147" i="10"/>
  <c r="E147" i="9"/>
  <c r="F147" i="9"/>
  <c r="H147" i="9"/>
  <c r="E147" i="8"/>
  <c r="F147" i="8"/>
  <c r="E147" i="7"/>
  <c r="F147" i="7"/>
  <c r="E147" i="6"/>
  <c r="F147" i="6"/>
  <c r="H147" i="6"/>
  <c r="E147" i="5"/>
  <c r="F147" i="5"/>
  <c r="H147" i="5"/>
  <c r="E147" i="4"/>
  <c r="F147" i="4"/>
  <c r="E147" i="3"/>
  <c r="F147" i="3"/>
  <c r="E147" i="2"/>
  <c r="F147" i="2"/>
  <c r="H147" i="2"/>
  <c r="E147" i="1"/>
  <c r="F147" i="1"/>
  <c r="H147" i="1"/>
  <c r="E147" i="34"/>
  <c r="F147" i="34"/>
  <c r="E147" i="33"/>
  <c r="F147" i="33"/>
  <c r="E385" i="32"/>
  <c r="F385" i="32"/>
  <c r="H385" i="32"/>
  <c r="E385" i="27"/>
  <c r="H385" i="27"/>
  <c r="E385" i="23"/>
  <c r="F385" i="23"/>
  <c r="H385" i="23"/>
  <c r="E385" i="22"/>
  <c r="H385" i="22"/>
  <c r="E385" i="20"/>
  <c r="H385" i="20"/>
  <c r="E385" i="19"/>
  <c r="F385" i="19"/>
  <c r="H385" i="19"/>
  <c r="E385" i="15"/>
  <c r="F385" i="15"/>
  <c r="H385" i="15"/>
  <c r="E385" i="9"/>
  <c r="F385" i="9"/>
  <c r="H385" i="9"/>
  <c r="E385" i="8"/>
  <c r="F385" i="8"/>
  <c r="H385" i="8"/>
  <c r="E385" i="6"/>
  <c r="H385" i="6"/>
  <c r="E385" i="4"/>
  <c r="F385" i="4"/>
  <c r="E385" i="3"/>
  <c r="F385" i="3"/>
  <c r="H385" i="3"/>
  <c r="E385" i="1"/>
  <c r="F385" i="1"/>
  <c r="E385" i="34"/>
  <c r="F385" i="34"/>
  <c r="E144" i="32"/>
  <c r="F144" i="32"/>
  <c r="H144" i="32"/>
  <c r="E144" i="31"/>
  <c r="F144" i="31"/>
  <c r="E144" i="30"/>
  <c r="F144" i="30"/>
  <c r="E144" i="29"/>
  <c r="F144" i="29"/>
  <c r="H144" i="29"/>
  <c r="E144" i="28"/>
  <c r="F144" i="28"/>
  <c r="H144" i="28"/>
  <c r="E144" i="27"/>
  <c r="F144" i="27"/>
  <c r="E144" i="26"/>
  <c r="F144" i="26"/>
  <c r="E144" i="25"/>
  <c r="F144" i="25"/>
  <c r="H144" i="25"/>
  <c r="E144" i="24"/>
  <c r="F144" i="24"/>
  <c r="H144" i="24"/>
  <c r="E144" i="23"/>
  <c r="F144" i="23"/>
  <c r="E144" i="22"/>
  <c r="F144" i="22"/>
  <c r="E144" i="21"/>
  <c r="F144" i="21"/>
  <c r="H144" i="21"/>
  <c r="E144" i="20"/>
  <c r="F144" i="20"/>
  <c r="H144" i="20"/>
  <c r="E144" i="19"/>
  <c r="F144" i="19"/>
  <c r="E144" i="18"/>
  <c r="F144" i="18"/>
  <c r="E144" i="17"/>
  <c r="F144" i="17"/>
  <c r="H144" i="17"/>
  <c r="E144" i="16"/>
  <c r="F144" i="16"/>
  <c r="H144" i="16"/>
  <c r="E144" i="15"/>
  <c r="F144" i="15"/>
  <c r="E144" i="14"/>
  <c r="F144" i="14"/>
  <c r="E144" i="13"/>
  <c r="F144" i="13"/>
  <c r="H144" i="13"/>
  <c r="E144" i="12"/>
  <c r="F144" i="12"/>
  <c r="H144" i="12"/>
  <c r="E144" i="11"/>
  <c r="F144" i="11"/>
  <c r="E144" i="10"/>
  <c r="F144" i="10"/>
  <c r="E144" i="9"/>
  <c r="F144" i="9"/>
  <c r="H144" i="9"/>
  <c r="E144" i="8"/>
  <c r="F144" i="8"/>
  <c r="H144" i="8"/>
  <c r="E144" i="7"/>
  <c r="F144" i="7"/>
  <c r="E144" i="6"/>
  <c r="F144" i="6"/>
  <c r="E144" i="5"/>
  <c r="F144" i="5"/>
  <c r="H144" i="5"/>
  <c r="E144" i="4"/>
  <c r="F144" i="4"/>
  <c r="H144" i="4"/>
  <c r="E144" i="3"/>
  <c r="F144" i="3"/>
  <c r="E144" i="2"/>
  <c r="H144" i="2" s="1"/>
  <c r="F144" i="2"/>
  <c r="E144" i="1"/>
  <c r="F144" i="1"/>
  <c r="E144" i="34"/>
  <c r="F144" i="34"/>
  <c r="H144" i="34"/>
  <c r="E144" i="33"/>
  <c r="F144" i="33"/>
  <c r="H144" i="33"/>
  <c r="E228" i="32"/>
  <c r="F228" i="32"/>
  <c r="E228" i="31"/>
  <c r="F228" i="31"/>
  <c r="H228" i="31"/>
  <c r="E228" i="30"/>
  <c r="F228" i="30"/>
  <c r="H228" i="30"/>
  <c r="E228" i="29"/>
  <c r="F228" i="29"/>
  <c r="E228" i="27"/>
  <c r="F228" i="27"/>
  <c r="H228" i="27"/>
  <c r="E228" i="26"/>
  <c r="F228" i="26"/>
  <c r="E228" i="25"/>
  <c r="F228" i="25"/>
  <c r="E228" i="24"/>
  <c r="F228" i="24"/>
  <c r="H228" i="24"/>
  <c r="E228" i="23"/>
  <c r="F228" i="23"/>
  <c r="H228" i="23"/>
  <c r="E228" i="22"/>
  <c r="F228" i="22"/>
  <c r="E228" i="21"/>
  <c r="F228" i="21"/>
  <c r="E228" i="20"/>
  <c r="F228" i="20"/>
  <c r="H228" i="20"/>
  <c r="E228" i="19"/>
  <c r="F228" i="19"/>
  <c r="H228" i="19"/>
  <c r="E228" i="18"/>
  <c r="F228" i="18"/>
  <c r="E228" i="17"/>
  <c r="F228" i="17"/>
  <c r="E228" i="16"/>
  <c r="F228" i="16"/>
  <c r="H228" i="16"/>
  <c r="E228" i="15"/>
  <c r="F228" i="15"/>
  <c r="H228" i="15"/>
  <c r="E228" i="14"/>
  <c r="F228" i="14"/>
  <c r="E228" i="13"/>
  <c r="F228" i="13"/>
  <c r="E228" i="12"/>
  <c r="F228" i="12"/>
  <c r="H228" i="12"/>
  <c r="E228" i="11"/>
  <c r="F228" i="11"/>
  <c r="H228" i="11"/>
  <c r="E228" i="10"/>
  <c r="F228" i="10"/>
  <c r="E228" i="9"/>
  <c r="F228" i="9"/>
  <c r="E228" i="8"/>
  <c r="F228" i="8"/>
  <c r="H228" i="8"/>
  <c r="E228" i="7"/>
  <c r="F228" i="7"/>
  <c r="H228" i="7"/>
  <c r="E228" i="6"/>
  <c r="F228" i="6"/>
  <c r="E228" i="5"/>
  <c r="F228" i="5"/>
  <c r="E228" i="4"/>
  <c r="F228" i="4"/>
  <c r="H228" i="4"/>
  <c r="E228" i="3"/>
  <c r="F228" i="3"/>
  <c r="H228" i="3"/>
  <c r="E228" i="2"/>
  <c r="F228" i="2"/>
  <c r="E228" i="1"/>
  <c r="F228" i="1"/>
  <c r="E228" i="34"/>
  <c r="F228" i="34"/>
  <c r="H228" i="34"/>
  <c r="E194" i="32"/>
  <c r="F194" i="32"/>
  <c r="E194" i="30"/>
  <c r="F194" i="30"/>
  <c r="E194" i="29"/>
  <c r="E194" i="27"/>
  <c r="F194" i="27"/>
  <c r="E194" i="24"/>
  <c r="F194" i="24"/>
  <c r="E194" i="23"/>
  <c r="F194" i="23"/>
  <c r="H194" i="23"/>
  <c r="E194" i="22"/>
  <c r="F194" i="22"/>
  <c r="H194" i="22"/>
  <c r="E194" i="21"/>
  <c r="F194" i="21"/>
  <c r="E194" i="20"/>
  <c r="F194" i="20"/>
  <c r="E194" i="19"/>
  <c r="F194" i="19"/>
  <c r="H194" i="19"/>
  <c r="E194" i="18"/>
  <c r="H194" i="18"/>
  <c r="E194" i="17"/>
  <c r="E194" i="16"/>
  <c r="F194" i="16"/>
  <c r="E194" i="15"/>
  <c r="F194" i="15"/>
  <c r="H194" i="15"/>
  <c r="E194" i="13"/>
  <c r="F194" i="13"/>
  <c r="E194" i="11"/>
  <c r="F194" i="11"/>
  <c r="E194" i="10"/>
  <c r="F194" i="10"/>
  <c r="E194" i="8"/>
  <c r="F194" i="8"/>
  <c r="E194" i="4"/>
  <c r="F194" i="4"/>
  <c r="H194" i="4"/>
  <c r="E194" i="1"/>
  <c r="F194" i="1"/>
  <c r="E194" i="34"/>
  <c r="F194" i="34"/>
  <c r="E362" i="32"/>
  <c r="F362" i="32"/>
  <c r="H362" i="32"/>
  <c r="E362" i="30"/>
  <c r="F362" i="30"/>
  <c r="H362" i="30"/>
  <c r="E362" i="26"/>
  <c r="F362" i="26"/>
  <c r="H362" i="26"/>
  <c r="E362" i="24"/>
  <c r="F362" i="24"/>
  <c r="E362" i="23"/>
  <c r="F362" i="23"/>
  <c r="H362" i="23"/>
  <c r="E362" i="22"/>
  <c r="F362" i="22"/>
  <c r="H362" i="22"/>
  <c r="E362" i="21"/>
  <c r="F362" i="21"/>
  <c r="E362" i="20"/>
  <c r="F362" i="20"/>
  <c r="E362" i="19"/>
  <c r="F362" i="19"/>
  <c r="H362" i="19"/>
  <c r="E362" i="17"/>
  <c r="F362" i="17"/>
  <c r="E362" i="16"/>
  <c r="F362" i="16"/>
  <c r="H362" i="16"/>
  <c r="E362" i="15"/>
  <c r="F362" i="15"/>
  <c r="H362" i="15"/>
  <c r="E362" i="14"/>
  <c r="F362" i="14"/>
  <c r="E362" i="13"/>
  <c r="E362" i="12"/>
  <c r="F362" i="12"/>
  <c r="H362" i="12"/>
  <c r="E362" i="10"/>
  <c r="E362" i="9"/>
  <c r="F362" i="9"/>
  <c r="H362" i="9"/>
  <c r="E362" i="6"/>
  <c r="F362" i="6"/>
  <c r="H362" i="6"/>
  <c r="E362" i="4"/>
  <c r="F362" i="4"/>
  <c r="H362" i="4"/>
  <c r="E362" i="3"/>
  <c r="F362" i="3"/>
  <c r="H362" i="3"/>
  <c r="E362" i="1"/>
  <c r="F362" i="1"/>
  <c r="H362" i="1"/>
  <c r="E362" i="34"/>
  <c r="F362" i="34"/>
  <c r="H362" i="34"/>
  <c r="E63" i="32"/>
  <c r="F63" i="32"/>
  <c r="E64" i="32"/>
  <c r="F64" i="32"/>
  <c r="H64" i="32"/>
  <c r="E64" i="31"/>
  <c r="H64" i="31"/>
  <c r="E63" i="30"/>
  <c r="F63" i="30"/>
  <c r="E64" i="30"/>
  <c r="F64" i="30"/>
  <c r="E63" i="29"/>
  <c r="E64" i="29"/>
  <c r="F64" i="29"/>
  <c r="H64" i="29"/>
  <c r="E64" i="28"/>
  <c r="F64" i="28"/>
  <c r="H64" i="28"/>
  <c r="E63" i="27"/>
  <c r="E64" i="27"/>
  <c r="F64" i="27"/>
  <c r="E64" i="26"/>
  <c r="F64" i="26"/>
  <c r="E63" i="25"/>
  <c r="F63" i="25"/>
  <c r="E64" i="25"/>
  <c r="F64" i="25"/>
  <c r="E63" i="24"/>
  <c r="E64" i="24"/>
  <c r="F64" i="24"/>
  <c r="E64" i="23"/>
  <c r="F64" i="23"/>
  <c r="E63" i="22"/>
  <c r="F63" i="22"/>
  <c r="E64" i="22"/>
  <c r="F64" i="22"/>
  <c r="E63" i="21"/>
  <c r="E64" i="21"/>
  <c r="F64" i="21"/>
  <c r="E63" i="20"/>
  <c r="F63" i="20"/>
  <c r="E64" i="20"/>
  <c r="F64" i="20"/>
  <c r="E64" i="19"/>
  <c r="F64" i="19"/>
  <c r="H64" i="19"/>
  <c r="E64" i="18"/>
  <c r="F64" i="18"/>
  <c r="H64" i="18"/>
  <c r="E63" i="17"/>
  <c r="F63" i="17"/>
  <c r="E64" i="17"/>
  <c r="F64" i="17"/>
  <c r="E63" i="16"/>
  <c r="F63" i="16"/>
  <c r="E64" i="16"/>
  <c r="F64" i="16"/>
  <c r="H64" i="16"/>
  <c r="E63" i="15"/>
  <c r="F63" i="15"/>
  <c r="E64" i="15"/>
  <c r="F64" i="15"/>
  <c r="E64" i="14"/>
  <c r="E63" i="13"/>
  <c r="F63" i="13"/>
  <c r="E64" i="13"/>
  <c r="F64" i="13"/>
  <c r="E64" i="12"/>
  <c r="E64" i="11"/>
  <c r="F64" i="11"/>
  <c r="H64" i="11"/>
  <c r="E63" i="9"/>
  <c r="F63" i="9"/>
  <c r="E64" i="9"/>
  <c r="F64" i="9"/>
  <c r="E64" i="8"/>
  <c r="F64" i="8"/>
  <c r="H64" i="8"/>
  <c r="E64" i="7"/>
  <c r="F64" i="7"/>
  <c r="H64" i="7"/>
  <c r="E63" i="6"/>
  <c r="F63" i="6"/>
  <c r="E64" i="6"/>
  <c r="F64" i="6"/>
  <c r="E64" i="5"/>
  <c r="F64" i="5"/>
  <c r="E63" i="4"/>
  <c r="F63" i="4"/>
  <c r="E64" i="4"/>
  <c r="F64" i="4"/>
  <c r="E63" i="3"/>
  <c r="E64" i="3"/>
  <c r="F64" i="3"/>
  <c r="E64" i="2"/>
  <c r="F64" i="2"/>
  <c r="E63" i="1"/>
  <c r="F63" i="1"/>
  <c r="E64" i="1"/>
  <c r="F64" i="1"/>
  <c r="H64" i="1"/>
  <c r="E63" i="34"/>
  <c r="F63" i="34"/>
  <c r="E64" i="34"/>
  <c r="H64" i="34" s="1"/>
  <c r="F64" i="34"/>
  <c r="H362" i="14" l="1"/>
  <c r="H362" i="21"/>
  <c r="H385" i="1"/>
  <c r="H362" i="10"/>
  <c r="H362" i="13"/>
  <c r="H362" i="17"/>
  <c r="H362" i="20"/>
  <c r="H362" i="24"/>
  <c r="H385" i="34"/>
  <c r="H385" i="4"/>
  <c r="H297" i="8"/>
  <c r="H194" i="1"/>
  <c r="H194" i="8"/>
  <c r="H194" i="11"/>
  <c r="H194" i="14"/>
  <c r="H194" i="17"/>
  <c r="H194" i="21"/>
  <c r="H194" i="27"/>
  <c r="H194" i="30"/>
  <c r="H228" i="2"/>
  <c r="H228" i="6"/>
  <c r="H228" i="10"/>
  <c r="H228" i="14"/>
  <c r="H228" i="18"/>
  <c r="H228" i="22"/>
  <c r="H228" i="26"/>
  <c r="H228" i="29"/>
  <c r="H297" i="1"/>
  <c r="H296" i="2"/>
  <c r="H297" i="4"/>
  <c r="H296" i="8"/>
  <c r="H296" i="10"/>
  <c r="H296" i="13"/>
  <c r="H297" i="17"/>
  <c r="H296" i="18"/>
  <c r="H296" i="20"/>
  <c r="H296" i="22"/>
  <c r="H296" i="24"/>
  <c r="H296" i="26"/>
  <c r="H194" i="34"/>
  <c r="H194" i="10"/>
  <c r="H194" i="13"/>
  <c r="H194" i="16"/>
  <c r="H194" i="20"/>
  <c r="H194" i="24"/>
  <c r="H194" i="29"/>
  <c r="H194" i="32"/>
  <c r="H228" i="1"/>
  <c r="H228" i="5"/>
  <c r="H228" i="9"/>
  <c r="H228" i="13"/>
  <c r="H228" i="17"/>
  <c r="H228" i="21"/>
  <c r="H228" i="25"/>
  <c r="H228" i="32"/>
  <c r="H296" i="34"/>
  <c r="H296" i="3"/>
  <c r="H296" i="5"/>
  <c r="H297" i="10"/>
  <c r="H296" i="16"/>
  <c r="H297" i="20"/>
  <c r="H297" i="22"/>
  <c r="H297" i="24"/>
  <c r="H297" i="26"/>
  <c r="H296" i="27"/>
  <c r="H296" i="30"/>
  <c r="H297" i="32"/>
  <c r="H144" i="3"/>
  <c r="H144" i="7"/>
  <c r="H144" i="11"/>
  <c r="H144" i="15"/>
  <c r="H144" i="19"/>
  <c r="H144" i="23"/>
  <c r="H144" i="27"/>
  <c r="H144" i="31"/>
  <c r="H147" i="34"/>
  <c r="H147" i="4"/>
  <c r="H147" i="8"/>
  <c r="H147" i="12"/>
  <c r="H147" i="16"/>
  <c r="H147" i="20"/>
  <c r="H147" i="24"/>
  <c r="H147" i="28"/>
  <c r="H147" i="32"/>
  <c r="H144" i="1"/>
  <c r="H144" i="6"/>
  <c r="H144" i="10"/>
  <c r="H144" i="14"/>
  <c r="H144" i="18"/>
  <c r="H144" i="22"/>
  <c r="H144" i="26"/>
  <c r="H144" i="30"/>
  <c r="H147" i="33"/>
  <c r="H147" i="3"/>
  <c r="H147" i="7"/>
  <c r="H147" i="11"/>
  <c r="H147" i="15"/>
  <c r="H147" i="19"/>
  <c r="H147" i="23"/>
  <c r="H147" i="27"/>
  <c r="H147" i="31"/>
  <c r="H63" i="34"/>
  <c r="H63" i="1"/>
  <c r="H63" i="20"/>
  <c r="H63" i="22"/>
  <c r="H63" i="32"/>
  <c r="H63" i="3"/>
  <c r="H63" i="6"/>
  <c r="H63" i="15"/>
  <c r="H63" i="17"/>
  <c r="H63" i="24"/>
  <c r="H63" i="27"/>
  <c r="H63" i="30"/>
  <c r="H64" i="2"/>
  <c r="H64" i="3"/>
  <c r="H64" i="5"/>
  <c r="H64" i="14"/>
  <c r="H64" i="21"/>
  <c r="H64" i="23"/>
  <c r="H64" i="24"/>
  <c r="H64" i="26"/>
  <c r="H63" i="9"/>
  <c r="H64" i="12"/>
  <c r="H63" i="13"/>
  <c r="H64" i="15"/>
  <c r="H64" i="17"/>
  <c r="H64" i="20"/>
  <c r="H64" i="22"/>
  <c r="H63" i="25"/>
  <c r="H64" i="27"/>
  <c r="H63" i="4"/>
  <c r="H64" i="6"/>
  <c r="H64" i="9"/>
  <c r="H64" i="13"/>
  <c r="H63" i="16"/>
  <c r="H63" i="21"/>
  <c r="H64" i="25"/>
  <c r="H64" i="30"/>
  <c r="H64" i="4"/>
  <c r="H63" i="29"/>
  <c r="H582" i="34"/>
  <c r="H582" i="2"/>
  <c r="H582" i="20"/>
  <c r="H582" i="12"/>
  <c r="H582" i="14"/>
  <c r="H582" i="15"/>
  <c r="H582" i="23"/>
  <c r="H582" i="22"/>
  <c r="H582" i="28"/>
  <c r="H582" i="31"/>
  <c r="H582" i="30"/>
  <c r="H582" i="4"/>
  <c r="H582" i="6"/>
  <c r="H582" i="11"/>
  <c r="H582" i="19"/>
  <c r="H582" i="27"/>
  <c r="H582" i="3"/>
  <c r="H582" i="16"/>
  <c r="H582" i="18"/>
  <c r="H582" i="24"/>
  <c r="H582" i="26"/>
  <c r="H582" i="32"/>
  <c r="E582" i="1"/>
  <c r="H582" i="1" s="1"/>
  <c r="E582" i="5"/>
  <c r="H582" i="5" s="1"/>
  <c r="E582" i="9"/>
  <c r="H582" i="9" s="1"/>
  <c r="E582" i="13"/>
  <c r="H582" i="13" s="1"/>
  <c r="E582" i="17"/>
  <c r="H582" i="17" s="1"/>
  <c r="E582" i="21"/>
  <c r="H582" i="21" s="1"/>
  <c r="E582" i="25"/>
  <c r="H582" i="25" s="1"/>
  <c r="E582" i="29"/>
  <c r="H582" i="29" s="1"/>
  <c r="C169" i="32"/>
  <c r="E297" i="32" s="1"/>
  <c r="C169" i="31"/>
  <c r="C169" i="30"/>
  <c r="C169" i="29"/>
  <c r="E297" i="29" s="1"/>
  <c r="H297" i="29" s="1"/>
  <c r="C169" i="28"/>
  <c r="C169" i="27"/>
  <c r="E297" i="27" s="1"/>
  <c r="H297" i="27" s="1"/>
  <c r="C169" i="26"/>
  <c r="E194" i="26" s="1"/>
  <c r="H194" i="26" s="1"/>
  <c r="C169" i="25"/>
  <c r="E194" i="25" s="1"/>
  <c r="H194" i="25" s="1"/>
  <c r="C169" i="24"/>
  <c r="C169" i="23"/>
  <c r="C169" i="22"/>
  <c r="C169" i="21"/>
  <c r="C169" i="20"/>
  <c r="C169" i="19"/>
  <c r="C169" i="18"/>
  <c r="E297" i="18" s="1"/>
  <c r="H297" i="18" s="1"/>
  <c r="C169" i="17"/>
  <c r="C169" i="16"/>
  <c r="C169" i="15"/>
  <c r="E297" i="15" s="1"/>
  <c r="H297" i="15" s="1"/>
  <c r="C169" i="14"/>
  <c r="E194" i="14" s="1"/>
  <c r="C169" i="13"/>
  <c r="E297" i="13" s="1"/>
  <c r="H297" i="13" s="1"/>
  <c r="C169" i="12"/>
  <c r="C169" i="11"/>
  <c r="C169" i="10"/>
  <c r="C169" i="9"/>
  <c r="E194" i="9" s="1"/>
  <c r="H194" i="9" s="1"/>
  <c r="C169" i="8"/>
  <c r="E297" i="8" s="1"/>
  <c r="C169" i="7"/>
  <c r="C169" i="6"/>
  <c r="C169" i="5"/>
  <c r="E194" i="5" s="1"/>
  <c r="H194" i="5" s="1"/>
  <c r="C169" i="4"/>
  <c r="C169" i="3"/>
  <c r="C169" i="2"/>
  <c r="C169" i="1"/>
  <c r="C169" i="34"/>
  <c r="C169" i="33"/>
  <c r="C74" i="32"/>
  <c r="C74" i="31"/>
  <c r="C74" i="30"/>
  <c r="C74" i="29"/>
  <c r="C74" i="28"/>
  <c r="C74" i="27"/>
  <c r="C74" i="26"/>
  <c r="C74" i="25"/>
  <c r="C74" i="24"/>
  <c r="C74" i="23"/>
  <c r="C74" i="22"/>
  <c r="C74" i="21"/>
  <c r="C74" i="20"/>
  <c r="C74" i="19"/>
  <c r="C74" i="18"/>
  <c r="C74" i="17"/>
  <c r="C74" i="16"/>
  <c r="C74" i="15"/>
  <c r="C74" i="14"/>
  <c r="C74" i="13"/>
  <c r="C74" i="12"/>
  <c r="C74" i="11"/>
  <c r="C74" i="10"/>
  <c r="C74" i="9"/>
  <c r="C74" i="8"/>
  <c r="C74" i="7"/>
  <c r="C74" i="6"/>
  <c r="C74" i="5"/>
  <c r="C74" i="4"/>
  <c r="C74" i="3"/>
  <c r="C74" i="2"/>
  <c r="C74" i="1"/>
  <c r="C74" i="34"/>
  <c r="C74" i="33"/>
  <c r="E297" i="6" l="1"/>
  <c r="H297" i="6" s="1"/>
  <c r="E194" i="6"/>
  <c r="H194" i="6" s="1"/>
  <c r="E297" i="33"/>
  <c r="H297" i="33" s="1"/>
  <c r="E228" i="33"/>
  <c r="H228" i="33" s="1"/>
  <c r="E194" i="33"/>
  <c r="H194" i="33" s="1"/>
  <c r="E297" i="3"/>
  <c r="H297" i="3" s="1"/>
  <c r="E194" i="3"/>
  <c r="H194" i="3" s="1"/>
  <c r="E194" i="7"/>
  <c r="H194" i="7" s="1"/>
  <c r="E297" i="7"/>
  <c r="H297" i="7" s="1"/>
  <c r="E297" i="31"/>
  <c r="H297" i="31" s="1"/>
  <c r="E194" i="31"/>
  <c r="H194" i="31" s="1"/>
  <c r="E297" i="2"/>
  <c r="H297" i="2" s="1"/>
  <c r="E194" i="2"/>
  <c r="H194" i="2" s="1"/>
  <c r="E194" i="12"/>
  <c r="H194" i="12" s="1"/>
  <c r="E297" i="12"/>
  <c r="H297" i="12" s="1"/>
  <c r="E297" i="28"/>
  <c r="H297" i="28" s="1"/>
  <c r="E194" i="28"/>
  <c r="H194" i="28" s="1"/>
  <c r="E228" i="28"/>
  <c r="H228" i="28" s="1"/>
  <c r="D169" i="32"/>
  <c r="D169" i="31"/>
  <c r="D169" i="30"/>
  <c r="D169" i="29"/>
  <c r="D169" i="28"/>
  <c r="D169" i="27"/>
  <c r="D169" i="26"/>
  <c r="D169" i="25"/>
  <c r="D169" i="24"/>
  <c r="D169" i="23"/>
  <c r="D169" i="22"/>
  <c r="D169" i="21"/>
  <c r="D169" i="20"/>
  <c r="D169" i="19"/>
  <c r="D169" i="18"/>
  <c r="D169" i="17"/>
  <c r="F194" i="17" s="1"/>
  <c r="D169" i="16"/>
  <c r="D169" i="15"/>
  <c r="D169" i="14"/>
  <c r="D169" i="13"/>
  <c r="D169" i="12"/>
  <c r="D169" i="11"/>
  <c r="D169" i="10"/>
  <c r="D169" i="9"/>
  <c r="D169" i="8"/>
  <c r="D169" i="7"/>
  <c r="D169" i="6"/>
  <c r="D169" i="5"/>
  <c r="D169" i="4"/>
  <c r="D169" i="3"/>
  <c r="D169" i="2"/>
  <c r="D169" i="1"/>
  <c r="D169" i="34"/>
  <c r="D169" i="33"/>
  <c r="D74" i="32"/>
  <c r="D74" i="31"/>
  <c r="D74" i="30"/>
  <c r="D74" i="29"/>
  <c r="F98" i="29" s="1"/>
  <c r="D74" i="28"/>
  <c r="D74" i="27"/>
  <c r="D74" i="26"/>
  <c r="D74" i="25"/>
  <c r="F98" i="25" s="1"/>
  <c r="D74" i="24"/>
  <c r="D74" i="23"/>
  <c r="F98" i="23" s="1"/>
  <c r="D74" i="22"/>
  <c r="D74" i="21"/>
  <c r="F98" i="21" s="1"/>
  <c r="D74" i="20"/>
  <c r="D74" i="19"/>
  <c r="F98" i="19" s="1"/>
  <c r="D74" i="18"/>
  <c r="D74" i="17"/>
  <c r="D74" i="16"/>
  <c r="F98" i="16" s="1"/>
  <c r="D74" i="15"/>
  <c r="D74" i="14"/>
  <c r="F98" i="14" s="1"/>
  <c r="D74" i="13"/>
  <c r="F98" i="13" s="1"/>
  <c r="D74" i="12"/>
  <c r="D74" i="11"/>
  <c r="F98" i="11" s="1"/>
  <c r="D74" i="10"/>
  <c r="F98" i="10" s="1"/>
  <c r="D74" i="9"/>
  <c r="F98" i="9" s="1"/>
  <c r="D74" i="8"/>
  <c r="F98" i="8" s="1"/>
  <c r="D74" i="7"/>
  <c r="F98" i="7" s="1"/>
  <c r="D74" i="6"/>
  <c r="D74" i="5"/>
  <c r="D74" i="4"/>
  <c r="F98" i="4" s="1"/>
  <c r="D74" i="3"/>
  <c r="D74" i="2"/>
  <c r="F98" i="2" s="1"/>
  <c r="D74" i="1"/>
  <c r="D74" i="34"/>
  <c r="D74" i="33"/>
  <c r="F215" i="2" l="1"/>
  <c r="F274" i="2"/>
  <c r="F275" i="2"/>
  <c r="F276" i="2"/>
  <c r="F279" i="2"/>
  <c r="F282" i="2"/>
  <c r="F285" i="2"/>
  <c r="F275" i="3"/>
  <c r="F276" i="3"/>
  <c r="F277" i="3"/>
  <c r="F98" i="3"/>
  <c r="F100" i="3"/>
  <c r="F275" i="4"/>
  <c r="F276" i="4"/>
  <c r="F194" i="5"/>
  <c r="F274" i="5"/>
  <c r="F275" i="5"/>
  <c r="F276" i="5"/>
  <c r="F277" i="5"/>
  <c r="F279" i="5"/>
  <c r="F282" i="5"/>
  <c r="F283" i="5"/>
  <c r="F297" i="5"/>
  <c r="F98" i="5"/>
  <c r="F99" i="5"/>
  <c r="F100" i="5"/>
  <c r="F274" i="6"/>
  <c r="F275" i="6"/>
  <c r="F276" i="6"/>
  <c r="F277" i="6"/>
  <c r="F279" i="6"/>
  <c r="F281" i="6"/>
  <c r="F274" i="7"/>
  <c r="F275" i="7"/>
  <c r="F276" i="7"/>
  <c r="F282" i="7"/>
  <c r="F297" i="8"/>
  <c r="F274" i="8"/>
  <c r="F275" i="8"/>
  <c r="F277" i="8"/>
  <c r="F282" i="8"/>
  <c r="F285" i="8"/>
  <c r="F194" i="9"/>
  <c r="F274" i="9"/>
  <c r="F275" i="9"/>
  <c r="F276" i="9"/>
  <c r="F282" i="9"/>
  <c r="F215" i="10"/>
  <c r="F274" i="10"/>
  <c r="F275" i="10"/>
  <c r="F276" i="10"/>
  <c r="F274" i="11"/>
  <c r="F275" i="11"/>
  <c r="F276" i="11"/>
  <c r="F281" i="11"/>
  <c r="F215" i="12"/>
  <c r="F274" i="12"/>
  <c r="F275" i="12"/>
  <c r="F276" i="12"/>
  <c r="F279" i="12"/>
  <c r="F282" i="12"/>
  <c r="F98" i="12"/>
  <c r="F99" i="12"/>
  <c r="F297" i="13"/>
  <c r="F274" i="13"/>
  <c r="F275" i="13"/>
  <c r="F276" i="13"/>
  <c r="F277" i="13"/>
  <c r="F279" i="13"/>
  <c r="F282" i="13"/>
  <c r="F194" i="14"/>
  <c r="F274" i="14"/>
  <c r="F275" i="14"/>
  <c r="F276" i="14"/>
  <c r="F277" i="14"/>
  <c r="F281" i="14"/>
  <c r="F282" i="14"/>
  <c r="F285" i="14"/>
  <c r="F297" i="15"/>
  <c r="F274" i="15"/>
  <c r="F276" i="15"/>
  <c r="F274" i="16"/>
  <c r="F275" i="16"/>
  <c r="F281" i="16"/>
  <c r="F297" i="18"/>
  <c r="F229" i="18"/>
  <c r="F274" i="18"/>
  <c r="F275" i="18"/>
  <c r="F276" i="18"/>
  <c r="F277" i="18"/>
  <c r="F279" i="18"/>
  <c r="F280" i="18"/>
  <c r="F281" i="18"/>
  <c r="F282" i="18"/>
  <c r="F194" i="18"/>
  <c r="F98" i="18"/>
  <c r="F99" i="18"/>
  <c r="F274" i="19"/>
  <c r="F275" i="19"/>
  <c r="F276" i="19"/>
  <c r="F282" i="19"/>
  <c r="F275" i="20"/>
  <c r="F281" i="20"/>
  <c r="F275" i="21"/>
  <c r="F279" i="21"/>
  <c r="F274" i="22"/>
  <c r="F275" i="22"/>
  <c r="F282" i="22"/>
  <c r="F98" i="22"/>
  <c r="F100" i="22"/>
  <c r="F274" i="23"/>
  <c r="F275" i="23"/>
  <c r="F276" i="23"/>
  <c r="F279" i="23"/>
  <c r="F282" i="23"/>
  <c r="F285" i="23"/>
  <c r="F274" i="24"/>
  <c r="F275" i="24"/>
  <c r="F194" i="25"/>
  <c r="F274" i="25"/>
  <c r="F275" i="25"/>
  <c r="F194" i="26"/>
  <c r="F274" i="26"/>
  <c r="F275" i="26"/>
  <c r="F276" i="26"/>
  <c r="F297" i="26"/>
  <c r="F98" i="26"/>
  <c r="F100" i="26"/>
  <c r="F297" i="27"/>
  <c r="F274" i="27"/>
  <c r="F275" i="27"/>
  <c r="F276" i="27"/>
  <c r="F282" i="27"/>
  <c r="F153" i="27"/>
  <c r="F98" i="27"/>
  <c r="F215" i="28"/>
  <c r="F229" i="28"/>
  <c r="F274" i="28"/>
  <c r="F275" i="28"/>
  <c r="F276" i="28"/>
  <c r="F277" i="28"/>
  <c r="F279" i="28"/>
  <c r="F281" i="28"/>
  <c r="F282" i="28"/>
  <c r="F285" i="28"/>
  <c r="F98" i="28"/>
  <c r="F99" i="28"/>
  <c r="F100" i="28"/>
  <c r="F297" i="29"/>
  <c r="F274" i="29"/>
  <c r="F275" i="29"/>
  <c r="F276" i="29"/>
  <c r="F277" i="29"/>
  <c r="F279" i="29"/>
  <c r="F282" i="29"/>
  <c r="F194" i="29"/>
  <c r="F274" i="30"/>
  <c r="F279" i="30"/>
  <c r="F275" i="30"/>
  <c r="F276" i="30"/>
  <c r="F282" i="30"/>
  <c r="F98" i="30"/>
  <c r="F99" i="30"/>
  <c r="F229" i="31"/>
  <c r="F190" i="31"/>
  <c r="F272" i="31"/>
  <c r="F274" i="31"/>
  <c r="F275" i="31"/>
  <c r="F276" i="31"/>
  <c r="F277" i="31"/>
  <c r="F279" i="31"/>
  <c r="F282" i="31"/>
  <c r="F285" i="31"/>
  <c r="F98" i="31"/>
  <c r="F100" i="31"/>
  <c r="F297" i="32"/>
  <c r="F277" i="32"/>
  <c r="F229" i="33"/>
  <c r="F190" i="33"/>
  <c r="F215" i="33"/>
  <c r="F272" i="33"/>
  <c r="F274" i="33"/>
  <c r="F275" i="33"/>
  <c r="F276" i="33"/>
  <c r="F277" i="33"/>
  <c r="F279" i="33"/>
  <c r="F280" i="33"/>
  <c r="F281" i="33"/>
  <c r="F282" i="33"/>
  <c r="F283" i="33"/>
  <c r="F285" i="33"/>
  <c r="F153" i="33"/>
  <c r="F98" i="33"/>
  <c r="F99" i="33"/>
  <c r="F100" i="33"/>
  <c r="F297" i="2"/>
  <c r="F194" i="2"/>
  <c r="F297" i="3"/>
  <c r="F194" i="3"/>
  <c r="F297" i="6"/>
  <c r="F194" i="6"/>
  <c r="F297" i="7"/>
  <c r="F194" i="7"/>
  <c r="F297" i="12"/>
  <c r="F194" i="12"/>
  <c r="F228" i="28"/>
  <c r="F194" i="28"/>
  <c r="F297" i="28"/>
  <c r="F194" i="31"/>
  <c r="F297" i="31"/>
  <c r="F297" i="33"/>
  <c r="F228" i="33"/>
  <c r="F194" i="33"/>
  <c r="F402" i="23"/>
  <c r="F418" i="23"/>
  <c r="F419" i="23"/>
  <c r="F437" i="23"/>
  <c r="F440" i="23"/>
  <c r="F441" i="23"/>
  <c r="F188" i="23"/>
  <c r="F189" i="23"/>
  <c r="F214" i="23"/>
  <c r="F260" i="23"/>
  <c r="F266" i="23"/>
  <c r="F267" i="23"/>
  <c r="F268" i="23"/>
  <c r="F293" i="23"/>
  <c r="F324" i="23"/>
  <c r="F337" i="23"/>
  <c r="F81" i="23"/>
  <c r="F160" i="23"/>
  <c r="F419" i="24"/>
  <c r="F425" i="24"/>
  <c r="F523" i="24"/>
  <c r="F189" i="24"/>
  <c r="F205" i="24"/>
  <c r="F214" i="24"/>
  <c r="F260" i="24"/>
  <c r="F261" i="24"/>
  <c r="F266" i="24"/>
  <c r="F267" i="24"/>
  <c r="F268" i="24"/>
  <c r="F269" i="24"/>
  <c r="F270" i="24"/>
  <c r="F289" i="24"/>
  <c r="F290" i="24"/>
  <c r="F294" i="24"/>
  <c r="F295" i="24"/>
  <c r="F337" i="24"/>
  <c r="F338" i="24"/>
  <c r="F95" i="24"/>
  <c r="F96" i="24"/>
  <c r="F107" i="24"/>
  <c r="F161" i="24"/>
  <c r="F162" i="24"/>
  <c r="F163" i="24"/>
  <c r="F419" i="25"/>
  <c r="F425" i="25"/>
  <c r="F429" i="25"/>
  <c r="F188" i="25"/>
  <c r="F260" i="25"/>
  <c r="F265" i="25"/>
  <c r="F266" i="25"/>
  <c r="F269" i="25"/>
  <c r="F289" i="25"/>
  <c r="F290" i="25"/>
  <c r="F294" i="25"/>
  <c r="F295" i="25"/>
  <c r="F338" i="25"/>
  <c r="F339" i="25"/>
  <c r="F81" i="25"/>
  <c r="F107" i="25"/>
  <c r="F134" i="25"/>
  <c r="F161" i="25"/>
  <c r="F162" i="25"/>
  <c r="F163" i="25"/>
  <c r="F25" i="25"/>
  <c r="F418" i="26"/>
  <c r="F425" i="26"/>
  <c r="F429" i="26"/>
  <c r="F436" i="26"/>
  <c r="F437" i="26"/>
  <c r="F440" i="26"/>
  <c r="F188" i="26"/>
  <c r="F261" i="26"/>
  <c r="F266" i="26"/>
  <c r="F268" i="26"/>
  <c r="F289" i="26"/>
  <c r="F290" i="26"/>
  <c r="F300" i="26"/>
  <c r="F339" i="26"/>
  <c r="F77" i="26"/>
  <c r="F89" i="26"/>
  <c r="F95" i="26"/>
  <c r="F161" i="26"/>
  <c r="F436" i="27"/>
  <c r="F437" i="27"/>
  <c r="F440" i="27"/>
  <c r="F260" i="27"/>
  <c r="F265" i="27"/>
  <c r="F267" i="27"/>
  <c r="F269" i="27"/>
  <c r="F293" i="27"/>
  <c r="F295" i="27"/>
  <c r="F338" i="27"/>
  <c r="F339" i="27"/>
  <c r="F162" i="27"/>
  <c r="F163" i="27"/>
  <c r="F429" i="28"/>
  <c r="F436" i="28"/>
  <c r="F440" i="28"/>
  <c r="F441" i="28"/>
  <c r="F260" i="28"/>
  <c r="F265" i="28"/>
  <c r="F266" i="28"/>
  <c r="F269" i="28"/>
  <c r="F293" i="28"/>
  <c r="F294" i="28"/>
  <c r="F300" i="28"/>
  <c r="F161" i="28"/>
  <c r="F163" i="28"/>
  <c r="F419" i="29"/>
  <c r="F425" i="29"/>
  <c r="F429" i="29"/>
  <c r="F437" i="29"/>
  <c r="F440" i="29"/>
  <c r="F189" i="29"/>
  <c r="F267" i="29"/>
  <c r="F269" i="29"/>
  <c r="F293" i="29"/>
  <c r="F338" i="29"/>
  <c r="F81" i="29"/>
  <c r="F95" i="29"/>
  <c r="F162" i="29"/>
  <c r="F163" i="29"/>
  <c r="F402" i="30"/>
  <c r="F417" i="30"/>
  <c r="F429" i="30"/>
  <c r="F436" i="30"/>
  <c r="F437" i="30"/>
  <c r="F439" i="30"/>
  <c r="F440" i="30"/>
  <c r="F441" i="30"/>
  <c r="F188" i="30"/>
  <c r="F189" i="30"/>
  <c r="F267" i="30"/>
  <c r="F268" i="30"/>
  <c r="F289" i="30"/>
  <c r="F290" i="30"/>
  <c r="F293" i="30"/>
  <c r="F295" i="30"/>
  <c r="F324" i="30"/>
  <c r="F337" i="30"/>
  <c r="F338" i="30"/>
  <c r="F77" i="30"/>
  <c r="F107" i="30"/>
  <c r="F162" i="30"/>
  <c r="F419" i="31"/>
  <c r="F436" i="31"/>
  <c r="F440" i="31"/>
  <c r="F441" i="31"/>
  <c r="F266" i="31"/>
  <c r="F293" i="31"/>
  <c r="F295" i="31"/>
  <c r="F300" i="31"/>
  <c r="F162" i="31"/>
  <c r="F163" i="31"/>
  <c r="F25" i="31"/>
  <c r="F402" i="32"/>
  <c r="F419" i="32"/>
  <c r="F425" i="32"/>
  <c r="F439" i="32"/>
  <c r="F183" i="32"/>
  <c r="F188" i="32"/>
  <c r="F261" i="32"/>
  <c r="F265" i="32"/>
  <c r="F267" i="32"/>
  <c r="F269" i="32"/>
  <c r="F289" i="32"/>
  <c r="F293" i="32"/>
  <c r="F294" i="32"/>
  <c r="F295" i="32"/>
  <c r="F324" i="32"/>
  <c r="F337" i="32"/>
  <c r="F77" i="32"/>
  <c r="F81" i="32"/>
  <c r="F89" i="32"/>
  <c r="F95" i="32"/>
  <c r="F107" i="32"/>
  <c r="F134" i="32"/>
  <c r="F160" i="32"/>
  <c r="F161" i="32"/>
  <c r="F162" i="32"/>
  <c r="F163" i="32"/>
  <c r="F25" i="32"/>
  <c r="F260" i="33"/>
  <c r="F266" i="33"/>
  <c r="E581" i="24"/>
  <c r="E581" i="20"/>
  <c r="E581" i="17"/>
  <c r="F581" i="17"/>
  <c r="E581" i="15"/>
  <c r="F581" i="15"/>
  <c r="E581" i="7"/>
  <c r="E581" i="4"/>
  <c r="E581" i="1"/>
  <c r="F581" i="1"/>
  <c r="E581" i="34"/>
  <c r="F581" i="34"/>
  <c r="E550" i="30"/>
  <c r="E550" i="27"/>
  <c r="E550" i="26"/>
  <c r="E550" i="24"/>
  <c r="E550" i="22"/>
  <c r="F550" i="22"/>
  <c r="E550" i="21"/>
  <c r="F550" i="21"/>
  <c r="E550" i="20"/>
  <c r="F550" i="20"/>
  <c r="E550" i="19"/>
  <c r="E550" i="17"/>
  <c r="F550" i="17"/>
  <c r="E550" i="16"/>
  <c r="F550" i="16"/>
  <c r="E550" i="15"/>
  <c r="F550" i="15"/>
  <c r="E550" i="13"/>
  <c r="E550" i="8"/>
  <c r="E550" i="1"/>
  <c r="F550" i="1"/>
  <c r="E550" i="34"/>
  <c r="F550" i="34"/>
  <c r="E523" i="32"/>
  <c r="E523" i="25"/>
  <c r="E523" i="24"/>
  <c r="E523" i="22"/>
  <c r="E523" i="20"/>
  <c r="F523" i="20"/>
  <c r="E523" i="17"/>
  <c r="F523" i="17"/>
  <c r="E523" i="16"/>
  <c r="F523" i="16"/>
  <c r="E523" i="15"/>
  <c r="F523" i="15"/>
  <c r="E523" i="9"/>
  <c r="F523" i="9"/>
  <c r="E523" i="1"/>
  <c r="F523" i="1"/>
  <c r="E523" i="34"/>
  <c r="F523" i="34"/>
  <c r="E439" i="32"/>
  <c r="E440" i="32"/>
  <c r="E441" i="32"/>
  <c r="E440" i="31"/>
  <c r="E441" i="31"/>
  <c r="E439" i="30"/>
  <c r="E440" i="30"/>
  <c r="E441" i="30"/>
  <c r="E439" i="29"/>
  <c r="E440" i="29"/>
  <c r="E441" i="29"/>
  <c r="E439" i="28"/>
  <c r="E440" i="28"/>
  <c r="E441" i="28"/>
  <c r="E440" i="27"/>
  <c r="E441" i="27"/>
  <c r="E440" i="26"/>
  <c r="E441" i="26"/>
  <c r="E439" i="25"/>
  <c r="E440" i="25"/>
  <c r="F440" i="25"/>
  <c r="E441" i="25"/>
  <c r="E439" i="24"/>
  <c r="F439" i="24"/>
  <c r="E440" i="24"/>
  <c r="E441" i="24"/>
  <c r="F441" i="24"/>
  <c r="E439" i="23"/>
  <c r="F439" i="23"/>
  <c r="E440" i="23"/>
  <c r="E441" i="23"/>
  <c r="E439" i="22"/>
  <c r="F439" i="22"/>
  <c r="E440" i="22"/>
  <c r="F440" i="22"/>
  <c r="E441" i="22"/>
  <c r="F441" i="22"/>
  <c r="E439" i="21"/>
  <c r="F439" i="21"/>
  <c r="E440" i="21"/>
  <c r="E441" i="21"/>
  <c r="F441" i="21"/>
  <c r="E439" i="20"/>
  <c r="F439" i="20"/>
  <c r="E440" i="20"/>
  <c r="F440" i="20"/>
  <c r="E441" i="20"/>
  <c r="F441" i="20"/>
  <c r="E440" i="19"/>
  <c r="F440" i="19"/>
  <c r="E441" i="19"/>
  <c r="F441" i="19"/>
  <c r="E440" i="18"/>
  <c r="F440" i="18"/>
  <c r="E441" i="18"/>
  <c r="F441" i="18"/>
  <c r="E439" i="17"/>
  <c r="F439" i="17"/>
  <c r="E440" i="17"/>
  <c r="F440" i="17"/>
  <c r="E441" i="17"/>
  <c r="F441" i="17"/>
  <c r="E439" i="16"/>
  <c r="F439" i="16"/>
  <c r="E440" i="16"/>
  <c r="F440" i="16"/>
  <c r="E441" i="16"/>
  <c r="F441" i="16"/>
  <c r="E439" i="15"/>
  <c r="F439" i="15"/>
  <c r="E440" i="15"/>
  <c r="F440" i="15"/>
  <c r="E441" i="15"/>
  <c r="F441" i="15"/>
  <c r="E439" i="14"/>
  <c r="E440" i="14"/>
  <c r="F440" i="14"/>
  <c r="E441" i="14"/>
  <c r="F441" i="14"/>
  <c r="E440" i="13"/>
  <c r="F440" i="13"/>
  <c r="E441" i="13"/>
  <c r="F441" i="13"/>
  <c r="E439" i="12"/>
  <c r="F439" i="12"/>
  <c r="E440" i="12"/>
  <c r="F440" i="12"/>
  <c r="E441" i="12"/>
  <c r="F441" i="12"/>
  <c r="E439" i="11"/>
  <c r="F439" i="11"/>
  <c r="E440" i="11"/>
  <c r="F440" i="11"/>
  <c r="E440" i="10"/>
  <c r="F440" i="10"/>
  <c r="E441" i="10"/>
  <c r="F441" i="10"/>
  <c r="E439" i="9"/>
  <c r="F439" i="9"/>
  <c r="E440" i="9"/>
  <c r="F440" i="9"/>
  <c r="E441" i="9"/>
  <c r="F441" i="9"/>
  <c r="E439" i="8"/>
  <c r="F439" i="8"/>
  <c r="E440" i="8"/>
  <c r="F440" i="8"/>
  <c r="E441" i="8"/>
  <c r="F441" i="8"/>
  <c r="E439" i="7"/>
  <c r="F439" i="7"/>
  <c r="E440" i="7"/>
  <c r="F440" i="7"/>
  <c r="E441" i="7"/>
  <c r="F441" i="7"/>
  <c r="E439" i="6"/>
  <c r="F439" i="6"/>
  <c r="E440" i="6"/>
  <c r="F440" i="6"/>
  <c r="E441" i="6"/>
  <c r="F441" i="6"/>
  <c r="E439" i="5"/>
  <c r="E440" i="5"/>
  <c r="F440" i="5"/>
  <c r="E441" i="5"/>
  <c r="F441" i="5"/>
  <c r="E439" i="4"/>
  <c r="F439" i="4"/>
  <c r="E440" i="4"/>
  <c r="F440" i="4"/>
  <c r="E441" i="4"/>
  <c r="F441" i="4"/>
  <c r="E439" i="3"/>
  <c r="F439" i="3"/>
  <c r="E440" i="3"/>
  <c r="F440" i="3"/>
  <c r="E441" i="3"/>
  <c r="F441" i="3"/>
  <c r="E440" i="2"/>
  <c r="F440" i="2"/>
  <c r="E441" i="2"/>
  <c r="F441" i="2"/>
  <c r="E439" i="1"/>
  <c r="F439" i="1"/>
  <c r="E440" i="1"/>
  <c r="F440" i="1"/>
  <c r="E441" i="1"/>
  <c r="F441" i="1"/>
  <c r="E439" i="34"/>
  <c r="F439" i="34"/>
  <c r="E440" i="34"/>
  <c r="F440" i="34"/>
  <c r="E441" i="34"/>
  <c r="F441" i="34"/>
  <c r="E440" i="33"/>
  <c r="E436" i="32"/>
  <c r="E437" i="32"/>
  <c r="E436" i="31"/>
  <c r="E437" i="31"/>
  <c r="E436" i="30"/>
  <c r="E437" i="30"/>
  <c r="E436" i="29"/>
  <c r="E437" i="29"/>
  <c r="E436" i="28"/>
  <c r="E436" i="27"/>
  <c r="E437" i="27"/>
  <c r="E436" i="26"/>
  <c r="E437" i="26"/>
  <c r="E436" i="25"/>
  <c r="F436" i="25"/>
  <c r="E437" i="24"/>
  <c r="F437" i="24"/>
  <c r="E436" i="23"/>
  <c r="F436" i="23"/>
  <c r="E437" i="23"/>
  <c r="E436" i="22"/>
  <c r="F436" i="22"/>
  <c r="E437" i="22"/>
  <c r="F437" i="22"/>
  <c r="E436" i="21"/>
  <c r="F436" i="21"/>
  <c r="E436" i="20"/>
  <c r="F436" i="20"/>
  <c r="E437" i="20"/>
  <c r="F437" i="20"/>
  <c r="E436" i="19"/>
  <c r="F436" i="19"/>
  <c r="E437" i="19"/>
  <c r="F437" i="19"/>
  <c r="E436" i="18"/>
  <c r="F436" i="18"/>
  <c r="E437" i="18"/>
  <c r="E436" i="17"/>
  <c r="F436" i="17"/>
  <c r="E437" i="17"/>
  <c r="F437" i="17"/>
  <c r="E436" i="16"/>
  <c r="F436" i="16"/>
  <c r="E437" i="16"/>
  <c r="F437" i="16"/>
  <c r="E436" i="15"/>
  <c r="F436" i="15"/>
  <c r="E437" i="15"/>
  <c r="F437" i="15"/>
  <c r="E436" i="14"/>
  <c r="F436" i="14"/>
  <c r="E437" i="14"/>
  <c r="F437" i="14"/>
  <c r="E436" i="13"/>
  <c r="F436" i="13"/>
  <c r="E437" i="13"/>
  <c r="F437" i="13"/>
  <c r="E436" i="12"/>
  <c r="F436" i="12"/>
  <c r="E436" i="11"/>
  <c r="F436" i="11"/>
  <c r="E437" i="11"/>
  <c r="F437" i="11"/>
  <c r="E436" i="10"/>
  <c r="F436" i="10"/>
  <c r="E437" i="10"/>
  <c r="F437" i="10"/>
  <c r="E436" i="9"/>
  <c r="F436" i="9"/>
  <c r="E437" i="9"/>
  <c r="F437" i="9"/>
  <c r="E436" i="8"/>
  <c r="F436" i="8"/>
  <c r="E437" i="8"/>
  <c r="F437" i="8"/>
  <c r="E436" i="7"/>
  <c r="F436" i="7"/>
  <c r="E437" i="7"/>
  <c r="F437" i="7"/>
  <c r="E436" i="6"/>
  <c r="F436" i="6"/>
  <c r="E437" i="6"/>
  <c r="F437" i="6"/>
  <c r="E437" i="5"/>
  <c r="F437" i="5"/>
  <c r="E436" i="4"/>
  <c r="F436" i="4"/>
  <c r="E437" i="4"/>
  <c r="F437" i="4"/>
  <c r="E436" i="3"/>
  <c r="F436" i="3"/>
  <c r="E436" i="2"/>
  <c r="F436" i="2"/>
  <c r="E437" i="2"/>
  <c r="F437" i="2"/>
  <c r="E436" i="1"/>
  <c r="F436" i="1"/>
  <c r="E437" i="1"/>
  <c r="F437" i="1"/>
  <c r="E436" i="34"/>
  <c r="F436" i="34"/>
  <c r="E437" i="34"/>
  <c r="F437" i="34"/>
  <c r="E425" i="32"/>
  <c r="E429" i="32"/>
  <c r="E425" i="30"/>
  <c r="E429" i="30"/>
  <c r="E425" i="29"/>
  <c r="E429" i="29"/>
  <c r="E429" i="28"/>
  <c r="E425" i="26"/>
  <c r="E429" i="26"/>
  <c r="E425" i="25"/>
  <c r="E429" i="25"/>
  <c r="E425" i="24"/>
  <c r="E429" i="24"/>
  <c r="F429" i="24"/>
  <c r="E425" i="22"/>
  <c r="F425" i="22"/>
  <c r="E429" i="22"/>
  <c r="F429" i="22"/>
  <c r="E425" i="21"/>
  <c r="F425" i="21"/>
  <c r="E429" i="21"/>
  <c r="F429" i="21"/>
  <c r="E425" i="20"/>
  <c r="F425" i="20"/>
  <c r="E429" i="20"/>
  <c r="F429" i="20"/>
  <c r="E425" i="19"/>
  <c r="F425" i="19"/>
  <c r="E429" i="19"/>
  <c r="F429" i="19"/>
  <c r="E425" i="17"/>
  <c r="F425" i="17"/>
  <c r="E429" i="17"/>
  <c r="F429" i="17"/>
  <c r="E429" i="16"/>
  <c r="F429" i="16"/>
  <c r="E425" i="15"/>
  <c r="F425" i="15"/>
  <c r="E429" i="15"/>
  <c r="F429" i="15"/>
  <c r="E425" i="14"/>
  <c r="F425" i="14"/>
  <c r="E429" i="14"/>
  <c r="F429" i="14"/>
  <c r="E425" i="13"/>
  <c r="F425" i="13"/>
  <c r="E429" i="13"/>
  <c r="F429" i="13"/>
  <c r="E425" i="12"/>
  <c r="E429" i="12"/>
  <c r="F429" i="12"/>
  <c r="E425" i="11"/>
  <c r="F425" i="11"/>
  <c r="E425" i="9"/>
  <c r="F425" i="9"/>
  <c r="E429" i="9"/>
  <c r="F429" i="9"/>
  <c r="E425" i="8"/>
  <c r="F425" i="8"/>
  <c r="E429" i="8"/>
  <c r="F429" i="8"/>
  <c r="E425" i="7"/>
  <c r="F425" i="7"/>
  <c r="E429" i="7"/>
  <c r="F429" i="7"/>
  <c r="E425" i="6"/>
  <c r="F425" i="6"/>
  <c r="E429" i="6"/>
  <c r="F429" i="6"/>
  <c r="E425" i="5"/>
  <c r="F425" i="5"/>
  <c r="E429" i="5"/>
  <c r="F429" i="5"/>
  <c r="E425" i="4"/>
  <c r="F425" i="4"/>
  <c r="E429" i="4"/>
  <c r="F429" i="4"/>
  <c r="E425" i="3"/>
  <c r="F425" i="3"/>
  <c r="E425" i="2"/>
  <c r="F425" i="2"/>
  <c r="E429" i="2"/>
  <c r="F429" i="2"/>
  <c r="E425" i="1"/>
  <c r="F425" i="1"/>
  <c r="E429" i="1"/>
  <c r="F429" i="1"/>
  <c r="E425" i="34"/>
  <c r="F425" i="34"/>
  <c r="E429" i="34"/>
  <c r="F429" i="34"/>
  <c r="E419" i="32"/>
  <c r="E419" i="31"/>
  <c r="E417" i="30"/>
  <c r="E418" i="30"/>
  <c r="E419" i="30"/>
  <c r="E419" i="29"/>
  <c r="E417" i="27"/>
  <c r="E419" i="27"/>
  <c r="F419" i="27"/>
  <c r="E418" i="26"/>
  <c r="E419" i="26"/>
  <c r="E419" i="25"/>
  <c r="E417" i="24"/>
  <c r="E419" i="24"/>
  <c r="E417" i="23"/>
  <c r="F417" i="23"/>
  <c r="E418" i="23"/>
  <c r="E419" i="23"/>
  <c r="E417" i="22"/>
  <c r="F417" i="22"/>
  <c r="E418" i="22"/>
  <c r="F418" i="22"/>
  <c r="E419" i="22"/>
  <c r="F419" i="22"/>
  <c r="E417" i="21"/>
  <c r="F417" i="21"/>
  <c r="E418" i="21"/>
  <c r="F418" i="21"/>
  <c r="E419" i="21"/>
  <c r="F419" i="21"/>
  <c r="E418" i="20"/>
  <c r="F418" i="20"/>
  <c r="E419" i="20"/>
  <c r="F419" i="20"/>
  <c r="E418" i="19"/>
  <c r="F418" i="19"/>
  <c r="E419" i="19"/>
  <c r="F419" i="19"/>
  <c r="E419" i="18"/>
  <c r="F419" i="18"/>
  <c r="E417" i="17"/>
  <c r="E418" i="17"/>
  <c r="E419" i="17"/>
  <c r="F419" i="17"/>
  <c r="E417" i="16"/>
  <c r="F417" i="16"/>
  <c r="E419" i="16"/>
  <c r="F419" i="16"/>
  <c r="E419" i="15"/>
  <c r="F419" i="15"/>
  <c r="E419" i="14"/>
  <c r="F419" i="14"/>
  <c r="E418" i="13"/>
  <c r="F418" i="13"/>
  <c r="E419" i="13"/>
  <c r="E419" i="12"/>
  <c r="F419" i="12"/>
  <c r="E417" i="10"/>
  <c r="E419" i="10"/>
  <c r="F419" i="10"/>
  <c r="E418" i="9"/>
  <c r="F418" i="9"/>
  <c r="E419" i="9"/>
  <c r="F419" i="9"/>
  <c r="E419" i="8"/>
  <c r="F419" i="8"/>
  <c r="E419" i="7"/>
  <c r="F419" i="7"/>
  <c r="E419" i="6"/>
  <c r="F419" i="6"/>
  <c r="E419" i="5"/>
  <c r="F419" i="5"/>
  <c r="E417" i="4"/>
  <c r="F417" i="4"/>
  <c r="E419" i="4"/>
  <c r="F419" i="4"/>
  <c r="E418" i="3"/>
  <c r="F418" i="3"/>
  <c r="E419" i="3"/>
  <c r="F419" i="3"/>
  <c r="E419" i="2"/>
  <c r="F419" i="2"/>
  <c r="E417" i="1"/>
  <c r="F417" i="1"/>
  <c r="E418" i="1"/>
  <c r="F418" i="1"/>
  <c r="E419" i="1"/>
  <c r="F419" i="1"/>
  <c r="E417" i="34"/>
  <c r="F417" i="34"/>
  <c r="E418" i="34"/>
  <c r="F418" i="34"/>
  <c r="E419" i="34"/>
  <c r="F419" i="34"/>
  <c r="E402" i="32"/>
  <c r="E402" i="30"/>
  <c r="E402" i="24"/>
  <c r="F402" i="24"/>
  <c r="E402" i="23"/>
  <c r="E402" i="21"/>
  <c r="F402" i="21"/>
  <c r="E402" i="20"/>
  <c r="F402" i="20"/>
  <c r="E402" i="17"/>
  <c r="F402" i="17"/>
  <c r="E402" i="16"/>
  <c r="F402" i="16"/>
  <c r="E402" i="15"/>
  <c r="F402" i="15"/>
  <c r="E402" i="13"/>
  <c r="F402" i="13"/>
  <c r="E402" i="9"/>
  <c r="F402" i="9"/>
  <c r="E402" i="6"/>
  <c r="F402" i="6"/>
  <c r="E402" i="5"/>
  <c r="E402" i="4"/>
  <c r="F402" i="4"/>
  <c r="E402" i="1"/>
  <c r="F402" i="1"/>
  <c r="E402" i="34"/>
  <c r="F402" i="34"/>
  <c r="E337" i="32"/>
  <c r="E338" i="32"/>
  <c r="E339" i="32"/>
  <c r="E337" i="30"/>
  <c r="E338" i="30"/>
  <c r="E339" i="30"/>
  <c r="E338" i="29"/>
  <c r="E339" i="29"/>
  <c r="E337" i="27"/>
  <c r="E338" i="27"/>
  <c r="E339" i="27"/>
  <c r="E338" i="26"/>
  <c r="E339" i="26"/>
  <c r="E337" i="25"/>
  <c r="F337" i="25"/>
  <c r="E338" i="25"/>
  <c r="E339" i="25"/>
  <c r="E337" i="24"/>
  <c r="E338" i="24"/>
  <c r="E339" i="24"/>
  <c r="F339" i="24"/>
  <c r="E337" i="23"/>
  <c r="E338" i="23"/>
  <c r="E339" i="23"/>
  <c r="F339" i="23"/>
  <c r="E337" i="22"/>
  <c r="F337" i="22"/>
  <c r="E338" i="22"/>
  <c r="F338" i="22"/>
  <c r="E339" i="22"/>
  <c r="F339" i="22"/>
  <c r="E337" i="21"/>
  <c r="F337" i="21"/>
  <c r="E338" i="21"/>
  <c r="F338" i="21"/>
  <c r="E339" i="21"/>
  <c r="F339" i="21"/>
  <c r="E337" i="20"/>
  <c r="F337" i="20"/>
  <c r="E338" i="20"/>
  <c r="F338" i="20"/>
  <c r="E339" i="20"/>
  <c r="F339" i="20"/>
  <c r="E337" i="19"/>
  <c r="F337" i="19"/>
  <c r="E338" i="19"/>
  <c r="F338" i="19"/>
  <c r="E339" i="19"/>
  <c r="F339" i="19"/>
  <c r="E338" i="18"/>
  <c r="F338" i="18"/>
  <c r="E337" i="17"/>
  <c r="F337" i="17"/>
  <c r="E338" i="17"/>
  <c r="F338" i="17"/>
  <c r="E339" i="17"/>
  <c r="F339" i="17"/>
  <c r="E337" i="16"/>
  <c r="F337" i="16"/>
  <c r="E338" i="16"/>
  <c r="F338" i="16"/>
  <c r="E339" i="16"/>
  <c r="F339" i="16"/>
  <c r="E337" i="15"/>
  <c r="F337" i="15"/>
  <c r="E338" i="15"/>
  <c r="F338" i="15"/>
  <c r="E339" i="15"/>
  <c r="F339" i="15"/>
  <c r="E337" i="14"/>
  <c r="F337" i="14"/>
  <c r="E338" i="14"/>
  <c r="F338" i="14"/>
  <c r="E339" i="14"/>
  <c r="F339" i="14"/>
  <c r="E337" i="13"/>
  <c r="F337" i="13"/>
  <c r="E338" i="13"/>
  <c r="F338" i="13"/>
  <c r="E339" i="13"/>
  <c r="F339" i="13"/>
  <c r="E337" i="12"/>
  <c r="F337" i="12"/>
  <c r="E338" i="12"/>
  <c r="F338" i="12"/>
  <c r="E339" i="12"/>
  <c r="F339" i="12"/>
  <c r="E337" i="11"/>
  <c r="F337" i="11"/>
  <c r="E338" i="11"/>
  <c r="F338" i="11"/>
  <c r="E339" i="11"/>
  <c r="F339" i="11"/>
  <c r="E337" i="10"/>
  <c r="F337" i="10"/>
  <c r="E338" i="10"/>
  <c r="F338" i="10"/>
  <c r="E339" i="10"/>
  <c r="F339" i="10"/>
  <c r="E337" i="9"/>
  <c r="F337" i="9"/>
  <c r="E338" i="9"/>
  <c r="F338" i="9"/>
  <c r="E339" i="9"/>
  <c r="F339" i="9"/>
  <c r="E338" i="8"/>
  <c r="F338" i="8"/>
  <c r="E339" i="8"/>
  <c r="F339" i="8"/>
  <c r="E337" i="7"/>
  <c r="F337" i="7"/>
  <c r="E338" i="7"/>
  <c r="F338" i="7"/>
  <c r="E339" i="7"/>
  <c r="F339" i="7"/>
  <c r="E337" i="6"/>
  <c r="F337" i="6"/>
  <c r="E338" i="6"/>
  <c r="F338" i="6"/>
  <c r="E339" i="6"/>
  <c r="F339" i="6"/>
  <c r="E337" i="5"/>
  <c r="F337" i="5"/>
  <c r="E338" i="5"/>
  <c r="F338" i="5"/>
  <c r="E339" i="5"/>
  <c r="F339" i="5"/>
  <c r="E337" i="4"/>
  <c r="F337" i="4"/>
  <c r="E338" i="4"/>
  <c r="F338" i="4"/>
  <c r="E339" i="4"/>
  <c r="F339" i="4"/>
  <c r="E337" i="3"/>
  <c r="F337" i="3"/>
  <c r="E338" i="3"/>
  <c r="F338" i="3"/>
  <c r="E337" i="1"/>
  <c r="F337" i="1"/>
  <c r="E338" i="1"/>
  <c r="F338" i="1"/>
  <c r="E339" i="1"/>
  <c r="F339" i="1"/>
  <c r="E337" i="34"/>
  <c r="F337" i="34"/>
  <c r="E338" i="34"/>
  <c r="F338" i="34"/>
  <c r="E339" i="34"/>
  <c r="F339" i="34"/>
  <c r="E324" i="32"/>
  <c r="E324" i="30"/>
  <c r="E324" i="23"/>
  <c r="E324" i="22"/>
  <c r="F324" i="22"/>
  <c r="E324" i="20"/>
  <c r="F324" i="20"/>
  <c r="E324" i="19"/>
  <c r="F324" i="19"/>
  <c r="E324" i="17"/>
  <c r="F324" i="17"/>
  <c r="E324" i="15"/>
  <c r="F324" i="15"/>
  <c r="E324" i="11"/>
  <c r="F324" i="11"/>
  <c r="E324" i="9"/>
  <c r="F324" i="9"/>
  <c r="E324" i="4"/>
  <c r="F324" i="4"/>
  <c r="E324" i="1"/>
  <c r="F324" i="1"/>
  <c r="E324" i="34"/>
  <c r="F324" i="34"/>
  <c r="E300" i="32"/>
  <c r="E300" i="31"/>
  <c r="E300" i="30"/>
  <c r="E300" i="29"/>
  <c r="E300" i="28"/>
  <c r="E300" i="27"/>
  <c r="E300" i="26"/>
  <c r="E300" i="25"/>
  <c r="E300" i="24"/>
  <c r="E300" i="23"/>
  <c r="F300" i="23"/>
  <c r="E300" i="22"/>
  <c r="F300" i="22"/>
  <c r="E300" i="21"/>
  <c r="F300" i="21"/>
  <c r="E300" i="20"/>
  <c r="F300" i="20"/>
  <c r="E300" i="19"/>
  <c r="F300" i="19"/>
  <c r="E300" i="18"/>
  <c r="F300" i="18"/>
  <c r="E300" i="17"/>
  <c r="F300" i="17"/>
  <c r="E300" i="16"/>
  <c r="F300" i="16"/>
  <c r="E300" i="15"/>
  <c r="F300" i="15"/>
  <c r="E300" i="14"/>
  <c r="F300" i="14"/>
  <c r="E300" i="13"/>
  <c r="F300" i="13"/>
  <c r="E300" i="12"/>
  <c r="F300" i="12"/>
  <c r="E300" i="11"/>
  <c r="F300" i="11"/>
  <c r="E300" i="10"/>
  <c r="F300" i="10"/>
  <c r="E300" i="9"/>
  <c r="F300" i="9"/>
  <c r="E300" i="8"/>
  <c r="F300" i="8"/>
  <c r="E300" i="7"/>
  <c r="F300" i="7"/>
  <c r="E300" i="6"/>
  <c r="F300" i="6"/>
  <c r="E300" i="5"/>
  <c r="F300" i="5"/>
  <c r="E300" i="4"/>
  <c r="F300" i="4"/>
  <c r="E300" i="3"/>
  <c r="F300" i="3"/>
  <c r="E300" i="1"/>
  <c r="F300" i="1"/>
  <c r="E300" i="34"/>
  <c r="F300" i="34"/>
  <c r="E293" i="32"/>
  <c r="E294" i="32"/>
  <c r="E295" i="32"/>
  <c r="E293" i="31"/>
  <c r="E294" i="31"/>
  <c r="E295" i="31"/>
  <c r="E293" i="30"/>
  <c r="E294" i="30"/>
  <c r="E295" i="30"/>
  <c r="E293" i="29"/>
  <c r="E294" i="29"/>
  <c r="E295" i="29"/>
  <c r="E293" i="28"/>
  <c r="E294" i="28"/>
  <c r="E293" i="27"/>
  <c r="E294" i="27"/>
  <c r="E295" i="27"/>
  <c r="E293" i="26"/>
  <c r="E294" i="26"/>
  <c r="E295" i="26"/>
  <c r="E293" i="25"/>
  <c r="E294" i="25"/>
  <c r="E295" i="25"/>
  <c r="E293" i="24"/>
  <c r="F293" i="24"/>
  <c r="E294" i="24"/>
  <c r="E295" i="24"/>
  <c r="E293" i="23"/>
  <c r="E294" i="23"/>
  <c r="F294" i="23"/>
  <c r="E295" i="23"/>
  <c r="F295" i="23"/>
  <c r="E293" i="22"/>
  <c r="F293" i="22"/>
  <c r="E294" i="22"/>
  <c r="F294" i="22"/>
  <c r="E295" i="22"/>
  <c r="F295" i="22"/>
  <c r="E293" i="21"/>
  <c r="F293" i="21"/>
  <c r="E295" i="21"/>
  <c r="F295" i="21"/>
  <c r="E293" i="20"/>
  <c r="F293" i="20"/>
  <c r="E294" i="20"/>
  <c r="F294" i="20"/>
  <c r="E295" i="20"/>
  <c r="F295" i="20"/>
  <c r="E293" i="19"/>
  <c r="F293" i="19"/>
  <c r="E294" i="19"/>
  <c r="F294" i="19"/>
  <c r="E295" i="19"/>
  <c r="F295" i="19"/>
  <c r="E293" i="18"/>
  <c r="F293" i="18"/>
  <c r="E294" i="18"/>
  <c r="F294" i="18"/>
  <c r="E295" i="18"/>
  <c r="F295" i="18"/>
  <c r="E293" i="17"/>
  <c r="F293" i="17"/>
  <c r="E294" i="17"/>
  <c r="F294" i="17"/>
  <c r="E295" i="17"/>
  <c r="F295" i="17"/>
  <c r="E293" i="16"/>
  <c r="F293" i="16"/>
  <c r="E294" i="16"/>
  <c r="F294" i="16"/>
  <c r="E295" i="16"/>
  <c r="F295" i="16"/>
  <c r="E293" i="15"/>
  <c r="F293" i="15"/>
  <c r="E294" i="15"/>
  <c r="F294" i="15"/>
  <c r="E295" i="15"/>
  <c r="F295" i="15"/>
  <c r="E293" i="14"/>
  <c r="F293" i="14"/>
  <c r="E294" i="14"/>
  <c r="F294" i="14"/>
  <c r="E295" i="14"/>
  <c r="F295" i="14"/>
  <c r="E293" i="13"/>
  <c r="F293" i="13"/>
  <c r="E294" i="13"/>
  <c r="F294" i="13"/>
  <c r="E293" i="12"/>
  <c r="F293" i="12"/>
  <c r="E294" i="12"/>
  <c r="F294" i="12"/>
  <c r="E295" i="12"/>
  <c r="F295" i="12"/>
  <c r="E293" i="11"/>
  <c r="F293" i="11"/>
  <c r="E294" i="11"/>
  <c r="F294" i="11"/>
  <c r="E295" i="11"/>
  <c r="F295" i="11"/>
  <c r="E293" i="10"/>
  <c r="F293" i="10"/>
  <c r="E295" i="10"/>
  <c r="F295" i="10"/>
  <c r="E293" i="9"/>
  <c r="F293" i="9"/>
  <c r="E294" i="9"/>
  <c r="F294" i="9"/>
  <c r="E295" i="9"/>
  <c r="F295" i="9"/>
  <c r="E293" i="8"/>
  <c r="F293" i="8"/>
  <c r="E294" i="8"/>
  <c r="F294" i="8"/>
  <c r="E295" i="8"/>
  <c r="F295" i="8"/>
  <c r="E293" i="7"/>
  <c r="F293" i="7"/>
  <c r="E294" i="7"/>
  <c r="F294" i="7"/>
  <c r="E295" i="7"/>
  <c r="F295" i="7"/>
  <c r="E293" i="6"/>
  <c r="F293" i="6"/>
  <c r="E294" i="6"/>
  <c r="F294" i="6"/>
  <c r="E295" i="6"/>
  <c r="F295" i="6"/>
  <c r="E293" i="5"/>
  <c r="F293" i="5"/>
  <c r="E294" i="5"/>
  <c r="F294" i="5"/>
  <c r="E295" i="5"/>
  <c r="F295" i="5"/>
  <c r="E293" i="4"/>
  <c r="F293" i="4"/>
  <c r="E294" i="4"/>
  <c r="F294" i="4"/>
  <c r="E295" i="4"/>
  <c r="F295" i="4"/>
  <c r="E293" i="3"/>
  <c r="F293" i="3"/>
  <c r="E295" i="3"/>
  <c r="F295" i="3"/>
  <c r="E293" i="2"/>
  <c r="F293" i="2"/>
  <c r="E294" i="2"/>
  <c r="F294" i="2"/>
  <c r="E295" i="2"/>
  <c r="F295" i="2"/>
  <c r="E293" i="1"/>
  <c r="F293" i="1"/>
  <c r="E294" i="1"/>
  <c r="F294" i="1"/>
  <c r="E295" i="1"/>
  <c r="F295" i="1"/>
  <c r="E293" i="34"/>
  <c r="F293" i="34"/>
  <c r="E294" i="34"/>
  <c r="F294" i="34"/>
  <c r="E295" i="34"/>
  <c r="F295" i="34"/>
  <c r="E293" i="33"/>
  <c r="F293" i="33"/>
  <c r="E289" i="32"/>
  <c r="E290" i="32"/>
  <c r="E289" i="31"/>
  <c r="E289" i="30"/>
  <c r="E290" i="30"/>
  <c r="E289" i="29"/>
  <c r="E290" i="29"/>
  <c r="E289" i="27"/>
  <c r="E290" i="27"/>
  <c r="F290" i="27"/>
  <c r="E289" i="26"/>
  <c r="E290" i="26"/>
  <c r="E289" i="25"/>
  <c r="E290" i="25"/>
  <c r="E289" i="24"/>
  <c r="E290" i="24"/>
  <c r="E289" i="23"/>
  <c r="E290" i="23"/>
  <c r="F290" i="23"/>
  <c r="E289" i="22"/>
  <c r="F289" i="22"/>
  <c r="E290" i="22"/>
  <c r="F290" i="22"/>
  <c r="E289" i="21"/>
  <c r="F289" i="21"/>
  <c r="E290" i="21"/>
  <c r="F290" i="21"/>
  <c r="E289" i="20"/>
  <c r="F289" i="20"/>
  <c r="E290" i="20"/>
  <c r="F290" i="20"/>
  <c r="E290" i="19"/>
  <c r="F290" i="19"/>
  <c r="E289" i="18"/>
  <c r="F289" i="18"/>
  <c r="E290" i="18"/>
  <c r="F290" i="18"/>
  <c r="E289" i="17"/>
  <c r="F289" i="17"/>
  <c r="E290" i="17"/>
  <c r="F290" i="17"/>
  <c r="E289" i="16"/>
  <c r="F289" i="16"/>
  <c r="E290" i="16"/>
  <c r="F290" i="16"/>
  <c r="E289" i="15"/>
  <c r="F289" i="15"/>
  <c r="E290" i="15"/>
  <c r="F290" i="15"/>
  <c r="E290" i="14"/>
  <c r="F290" i="14"/>
  <c r="E290" i="13"/>
  <c r="F290" i="13"/>
  <c r="E289" i="12"/>
  <c r="F289" i="12"/>
  <c r="E290" i="12"/>
  <c r="F290" i="12"/>
  <c r="E290" i="11"/>
  <c r="F290" i="11"/>
  <c r="E289" i="10"/>
  <c r="F289" i="10"/>
  <c r="E290" i="10"/>
  <c r="F290" i="10"/>
  <c r="E289" i="9"/>
  <c r="F289" i="9"/>
  <c r="E290" i="9"/>
  <c r="F290" i="9"/>
  <c r="E289" i="8"/>
  <c r="F289" i="8"/>
  <c r="E290" i="8"/>
  <c r="F290" i="8"/>
  <c r="E290" i="7"/>
  <c r="F290" i="7"/>
  <c r="E290" i="6"/>
  <c r="F290" i="6"/>
  <c r="E289" i="4"/>
  <c r="F289" i="4"/>
  <c r="E290" i="4"/>
  <c r="F290" i="4"/>
  <c r="E289" i="3"/>
  <c r="F289" i="3"/>
  <c r="E289" i="2"/>
  <c r="F289" i="2"/>
  <c r="E289" i="1"/>
  <c r="F289" i="1"/>
  <c r="E290" i="1"/>
  <c r="F290" i="1"/>
  <c r="E289" i="34"/>
  <c r="F289" i="34"/>
  <c r="E290" i="34"/>
  <c r="F290" i="34"/>
  <c r="E265" i="32"/>
  <c r="E266" i="32"/>
  <c r="E267" i="32"/>
  <c r="E268" i="32"/>
  <c r="E269" i="32"/>
  <c r="E270" i="32"/>
  <c r="E265" i="31"/>
  <c r="E266" i="31"/>
  <c r="E269" i="31"/>
  <c r="E265" i="30"/>
  <c r="E266" i="30"/>
  <c r="E267" i="30"/>
  <c r="E268" i="30"/>
  <c r="E269" i="30"/>
  <c r="E266" i="29"/>
  <c r="E267" i="29"/>
  <c r="E268" i="29"/>
  <c r="E269" i="29"/>
  <c r="E270" i="29"/>
  <c r="E265" i="28"/>
  <c r="E266" i="28"/>
  <c r="E267" i="28"/>
  <c r="E269" i="28"/>
  <c r="E265" i="27"/>
  <c r="E266" i="27"/>
  <c r="E267" i="27"/>
  <c r="E268" i="27"/>
  <c r="E269" i="27"/>
  <c r="E265" i="26"/>
  <c r="E266" i="26"/>
  <c r="E267" i="26"/>
  <c r="F267" i="26"/>
  <c r="E268" i="26"/>
  <c r="E269" i="26"/>
  <c r="E270" i="26"/>
  <c r="F270" i="26"/>
  <c r="E265" i="25"/>
  <c r="E266" i="25"/>
  <c r="E267" i="25"/>
  <c r="F267" i="25"/>
  <c r="E269" i="25"/>
  <c r="E265" i="24"/>
  <c r="E266" i="24"/>
  <c r="E267" i="24"/>
  <c r="E268" i="24"/>
  <c r="E269" i="24"/>
  <c r="E270" i="24"/>
  <c r="E265" i="23"/>
  <c r="F265" i="23"/>
  <c r="E266" i="23"/>
  <c r="E267" i="23"/>
  <c r="E268" i="23"/>
  <c r="E269" i="23"/>
  <c r="F269" i="23"/>
  <c r="E265" i="22"/>
  <c r="F265" i="22"/>
  <c r="E266" i="22"/>
  <c r="F266" i="22"/>
  <c r="E267" i="22"/>
  <c r="F267" i="22"/>
  <c r="E268" i="22"/>
  <c r="F268" i="22"/>
  <c r="E269" i="22"/>
  <c r="F269" i="22"/>
  <c r="E270" i="22"/>
  <c r="F270" i="22"/>
  <c r="E265" i="21"/>
  <c r="F265" i="21"/>
  <c r="E266" i="21"/>
  <c r="F266" i="21"/>
  <c r="E267" i="21"/>
  <c r="F267" i="21"/>
  <c r="E268" i="21"/>
  <c r="F268" i="21"/>
  <c r="E269" i="21"/>
  <c r="F269" i="21"/>
  <c r="E265" i="20"/>
  <c r="F265" i="20"/>
  <c r="E266" i="20"/>
  <c r="F266" i="20"/>
  <c r="E267" i="20"/>
  <c r="F267" i="20"/>
  <c r="E268" i="20"/>
  <c r="F268" i="20"/>
  <c r="E269" i="20"/>
  <c r="F269" i="20"/>
  <c r="E266" i="19"/>
  <c r="F266" i="19"/>
  <c r="E267" i="19"/>
  <c r="F267" i="19"/>
  <c r="E268" i="19"/>
  <c r="F268" i="19"/>
  <c r="E269" i="19"/>
  <c r="F269" i="19"/>
  <c r="E270" i="19"/>
  <c r="F270" i="19"/>
  <c r="E265" i="18"/>
  <c r="F265" i="18"/>
  <c r="E266" i="18"/>
  <c r="F266" i="18"/>
  <c r="E267" i="18"/>
  <c r="F267" i="18"/>
  <c r="E268" i="18"/>
  <c r="F268" i="18"/>
  <c r="E269" i="18"/>
  <c r="F269" i="18"/>
  <c r="E265" i="17"/>
  <c r="F265" i="17"/>
  <c r="E266" i="17"/>
  <c r="F266" i="17"/>
  <c r="E267" i="17"/>
  <c r="F267" i="17"/>
  <c r="E268" i="17"/>
  <c r="F268" i="17"/>
  <c r="E269" i="17"/>
  <c r="F269" i="17"/>
  <c r="E266" i="16"/>
  <c r="F266" i="16"/>
  <c r="E267" i="16"/>
  <c r="F267" i="16"/>
  <c r="E269" i="16"/>
  <c r="F269" i="16"/>
  <c r="E265" i="15"/>
  <c r="F265" i="15"/>
  <c r="E266" i="15"/>
  <c r="F266" i="15"/>
  <c r="E267" i="15"/>
  <c r="F267" i="15"/>
  <c r="E268" i="15"/>
  <c r="F268" i="15"/>
  <c r="E269" i="15"/>
  <c r="F269" i="15"/>
  <c r="E270" i="15"/>
  <c r="F270" i="15"/>
  <c r="E266" i="14"/>
  <c r="F266" i="14"/>
  <c r="E267" i="14"/>
  <c r="F267" i="14"/>
  <c r="E268" i="14"/>
  <c r="F268" i="14"/>
  <c r="E269" i="14"/>
  <c r="F269" i="14"/>
  <c r="E265" i="13"/>
  <c r="F265" i="13"/>
  <c r="E266" i="13"/>
  <c r="F266" i="13"/>
  <c r="E267" i="13"/>
  <c r="F267" i="13"/>
  <c r="E268" i="13"/>
  <c r="F268" i="13"/>
  <c r="E269" i="13"/>
  <c r="F269" i="13"/>
  <c r="E270" i="13"/>
  <c r="F270" i="13"/>
  <c r="E265" i="12"/>
  <c r="F265" i="12"/>
  <c r="E266" i="12"/>
  <c r="F266" i="12"/>
  <c r="E267" i="12"/>
  <c r="F267" i="12"/>
  <c r="E268" i="12"/>
  <c r="F268" i="12"/>
  <c r="E269" i="12"/>
  <c r="F269" i="12"/>
  <c r="E265" i="11"/>
  <c r="F265" i="11"/>
  <c r="E266" i="11"/>
  <c r="F266" i="11"/>
  <c r="E267" i="11"/>
  <c r="F267" i="11"/>
  <c r="E268" i="11"/>
  <c r="F268" i="11"/>
  <c r="E269" i="11"/>
  <c r="F269" i="11"/>
  <c r="E265" i="10"/>
  <c r="F265" i="10"/>
  <c r="E266" i="10"/>
  <c r="F266" i="10"/>
  <c r="E267" i="10"/>
  <c r="F267" i="10"/>
  <c r="E268" i="10"/>
  <c r="F268" i="10"/>
  <c r="E269" i="10"/>
  <c r="F269" i="10"/>
  <c r="E265" i="9"/>
  <c r="F265" i="9"/>
  <c r="E266" i="9"/>
  <c r="F266" i="9"/>
  <c r="E267" i="9"/>
  <c r="F267" i="9"/>
  <c r="E268" i="9"/>
  <c r="F268" i="9"/>
  <c r="E269" i="9"/>
  <c r="F269" i="9"/>
  <c r="E265" i="8"/>
  <c r="F265" i="8"/>
  <c r="E266" i="8"/>
  <c r="F266" i="8"/>
  <c r="E267" i="8"/>
  <c r="F267" i="8"/>
  <c r="E268" i="8"/>
  <c r="F268" i="8"/>
  <c r="E269" i="8"/>
  <c r="F269" i="8"/>
  <c r="E266" i="7"/>
  <c r="F266" i="7"/>
  <c r="E267" i="7"/>
  <c r="F267" i="7"/>
  <c r="E268" i="7"/>
  <c r="F268" i="7"/>
  <c r="E269" i="7"/>
  <c r="F269" i="7"/>
  <c r="E265" i="6"/>
  <c r="F265" i="6"/>
  <c r="E266" i="6"/>
  <c r="F266" i="6"/>
  <c r="E268" i="6"/>
  <c r="F268" i="6"/>
  <c r="E269" i="6"/>
  <c r="F269" i="6"/>
  <c r="E266" i="5"/>
  <c r="F266" i="5"/>
  <c r="E268" i="5"/>
  <c r="F268" i="5"/>
  <c r="E269" i="5"/>
  <c r="F269" i="5"/>
  <c r="E265" i="4"/>
  <c r="F265" i="4"/>
  <c r="E266" i="4"/>
  <c r="F266" i="4"/>
  <c r="E267" i="4"/>
  <c r="F267" i="4"/>
  <c r="E268" i="4"/>
  <c r="F268" i="4"/>
  <c r="E269" i="4"/>
  <c r="F269" i="4"/>
  <c r="E266" i="3"/>
  <c r="F266" i="3"/>
  <c r="E267" i="3"/>
  <c r="F267" i="3"/>
  <c r="E268" i="3"/>
  <c r="F268" i="3"/>
  <c r="E269" i="3"/>
  <c r="F269" i="3"/>
  <c r="E265" i="2"/>
  <c r="F265" i="2"/>
  <c r="E266" i="2"/>
  <c r="F266" i="2"/>
  <c r="E267" i="2"/>
  <c r="F267" i="2"/>
  <c r="E268" i="2"/>
  <c r="F268" i="2"/>
  <c r="E269" i="2"/>
  <c r="F269" i="2"/>
  <c r="E265" i="1"/>
  <c r="F265" i="1"/>
  <c r="E266" i="1"/>
  <c r="F266" i="1"/>
  <c r="E267" i="1"/>
  <c r="F267" i="1"/>
  <c r="E268" i="1"/>
  <c r="F268" i="1"/>
  <c r="E269" i="1"/>
  <c r="F269" i="1"/>
  <c r="E270" i="1"/>
  <c r="F270" i="1"/>
  <c r="E265" i="34"/>
  <c r="F265" i="34"/>
  <c r="E266" i="34"/>
  <c r="F266" i="34"/>
  <c r="E267" i="34"/>
  <c r="F267" i="34"/>
  <c r="E268" i="34"/>
  <c r="F268" i="34"/>
  <c r="E269" i="34"/>
  <c r="F269" i="34"/>
  <c r="E270" i="34"/>
  <c r="F270" i="34"/>
  <c r="E266" i="33"/>
  <c r="E269" i="33"/>
  <c r="F269" i="33"/>
  <c r="E260" i="32"/>
  <c r="E261" i="32"/>
  <c r="E260" i="31"/>
  <c r="E261" i="31"/>
  <c r="E260" i="30"/>
  <c r="E261" i="30"/>
  <c r="E260" i="29"/>
  <c r="E261" i="29"/>
  <c r="E260" i="28"/>
  <c r="E260" i="27"/>
  <c r="E260" i="26"/>
  <c r="E261" i="26"/>
  <c r="E260" i="25"/>
  <c r="E261" i="25"/>
  <c r="F261" i="25"/>
  <c r="E260" i="24"/>
  <c r="E261" i="24"/>
  <c r="E260" i="23"/>
  <c r="E261" i="23"/>
  <c r="F261" i="23"/>
  <c r="E260" i="22"/>
  <c r="F260" i="22"/>
  <c r="E261" i="22"/>
  <c r="F261" i="22"/>
  <c r="E260" i="21"/>
  <c r="F260" i="21"/>
  <c r="E261" i="21"/>
  <c r="F261" i="21"/>
  <c r="E260" i="20"/>
  <c r="F260" i="20"/>
  <c r="E261" i="20"/>
  <c r="F261" i="20"/>
  <c r="E260" i="19"/>
  <c r="F260" i="19"/>
  <c r="E261" i="19"/>
  <c r="F261" i="19"/>
  <c r="E260" i="18"/>
  <c r="F260" i="18"/>
  <c r="E260" i="17"/>
  <c r="F260" i="17"/>
  <c r="E261" i="17"/>
  <c r="F261" i="17"/>
  <c r="E260" i="16"/>
  <c r="F260" i="16"/>
  <c r="E261" i="16"/>
  <c r="F261" i="16"/>
  <c r="E260" i="15"/>
  <c r="F260" i="15"/>
  <c r="E261" i="15"/>
  <c r="F261" i="15"/>
  <c r="E260" i="14"/>
  <c r="F260" i="14"/>
  <c r="E261" i="14"/>
  <c r="F261" i="14"/>
  <c r="E260" i="13"/>
  <c r="F260" i="13"/>
  <c r="E261" i="13"/>
  <c r="F261" i="13"/>
  <c r="E260" i="12"/>
  <c r="F260" i="12"/>
  <c r="E261" i="12"/>
  <c r="F261" i="12"/>
  <c r="E260" i="11"/>
  <c r="F260" i="11"/>
  <c r="E261" i="11"/>
  <c r="F261" i="11"/>
  <c r="E260" i="10"/>
  <c r="F260" i="10"/>
  <c r="E261" i="10"/>
  <c r="F261" i="10"/>
  <c r="E260" i="9"/>
  <c r="F260" i="9"/>
  <c r="E261" i="9"/>
  <c r="F261" i="9"/>
  <c r="E260" i="8"/>
  <c r="F260" i="8"/>
  <c r="E261" i="8"/>
  <c r="F261" i="8"/>
  <c r="E260" i="7"/>
  <c r="F260" i="7"/>
  <c r="E261" i="7"/>
  <c r="F261" i="7"/>
  <c r="E260" i="6"/>
  <c r="F260" i="6"/>
  <c r="E261" i="6"/>
  <c r="F261" i="6"/>
  <c r="E260" i="5"/>
  <c r="F260" i="5"/>
  <c r="E261" i="5"/>
  <c r="F261" i="5"/>
  <c r="E260" i="4"/>
  <c r="F260" i="4"/>
  <c r="E261" i="4"/>
  <c r="F261" i="4"/>
  <c r="E260" i="3"/>
  <c r="F260" i="3"/>
  <c r="E261" i="3"/>
  <c r="F261" i="3"/>
  <c r="E260" i="2"/>
  <c r="F260" i="2"/>
  <c r="E261" i="2"/>
  <c r="F261" i="2"/>
  <c r="E260" i="1"/>
  <c r="F260" i="1"/>
  <c r="E261" i="1"/>
  <c r="F261" i="1"/>
  <c r="E260" i="34"/>
  <c r="F260" i="34"/>
  <c r="E261" i="34"/>
  <c r="F261" i="34"/>
  <c r="E260" i="33"/>
  <c r="E214" i="32"/>
  <c r="E214" i="30"/>
  <c r="E214" i="29"/>
  <c r="E214" i="28"/>
  <c r="E214" i="27"/>
  <c r="E214" i="26"/>
  <c r="E214" i="25"/>
  <c r="F214" i="25"/>
  <c r="E214" i="24"/>
  <c r="E214" i="23"/>
  <c r="E214" i="22"/>
  <c r="F214" i="22"/>
  <c r="E214" i="21"/>
  <c r="F214" i="21"/>
  <c r="E214" i="20"/>
  <c r="F214" i="20"/>
  <c r="E214" i="19"/>
  <c r="F214" i="19"/>
  <c r="E214" i="17"/>
  <c r="F214" i="17"/>
  <c r="E214" i="16"/>
  <c r="F214" i="16"/>
  <c r="E214" i="15"/>
  <c r="F214" i="15"/>
  <c r="E214" i="14"/>
  <c r="F214" i="14"/>
  <c r="E214" i="13"/>
  <c r="F214" i="13"/>
  <c r="E214" i="12"/>
  <c r="F214" i="12"/>
  <c r="E214" i="11"/>
  <c r="F214" i="11"/>
  <c r="E214" i="10"/>
  <c r="F214" i="10"/>
  <c r="E214" i="9"/>
  <c r="F214" i="9"/>
  <c r="E214" i="8"/>
  <c r="F214" i="8"/>
  <c r="E214" i="7"/>
  <c r="F214" i="7"/>
  <c r="E214" i="6"/>
  <c r="F214" i="6"/>
  <c r="E214" i="5"/>
  <c r="F214" i="5"/>
  <c r="E214" i="4"/>
  <c r="F214" i="4"/>
  <c r="E214" i="3"/>
  <c r="F214" i="3"/>
  <c r="E214" i="2"/>
  <c r="F214" i="2"/>
  <c r="E214" i="1"/>
  <c r="F214" i="1"/>
  <c r="E214" i="34"/>
  <c r="F214" i="34"/>
  <c r="E205" i="32"/>
  <c r="E205" i="30"/>
  <c r="E205" i="24"/>
  <c r="E205" i="23"/>
  <c r="F205" i="23"/>
  <c r="E205" i="21"/>
  <c r="F205" i="21"/>
  <c r="E205" i="20"/>
  <c r="F205" i="20"/>
  <c r="E205" i="17"/>
  <c r="F205" i="17"/>
  <c r="E205" i="16"/>
  <c r="F205" i="16"/>
  <c r="E205" i="15"/>
  <c r="F205" i="15"/>
  <c r="E205" i="13"/>
  <c r="F205" i="13"/>
  <c r="E205" i="11"/>
  <c r="F205" i="11"/>
  <c r="E205" i="9"/>
  <c r="F205" i="9"/>
  <c r="E205" i="4"/>
  <c r="F205" i="4"/>
  <c r="E205" i="1"/>
  <c r="F205" i="1"/>
  <c r="E205" i="34"/>
  <c r="F205" i="34"/>
  <c r="E197" i="30"/>
  <c r="E197" i="20"/>
  <c r="F197" i="20"/>
  <c r="E197" i="19"/>
  <c r="F197" i="19"/>
  <c r="E197" i="17"/>
  <c r="F197" i="17"/>
  <c r="E197" i="15"/>
  <c r="F197" i="15"/>
  <c r="E197" i="11"/>
  <c r="F197" i="11"/>
  <c r="E197" i="10"/>
  <c r="F197" i="10"/>
  <c r="E197" i="9"/>
  <c r="F197" i="9"/>
  <c r="E197" i="6"/>
  <c r="F197" i="6"/>
  <c r="E197" i="1"/>
  <c r="F197" i="1"/>
  <c r="E197" i="34"/>
  <c r="F197" i="34"/>
  <c r="E188" i="32"/>
  <c r="E189" i="32"/>
  <c r="E189" i="31"/>
  <c r="E188" i="30"/>
  <c r="E189" i="30"/>
  <c r="E189" i="29"/>
  <c r="E188" i="27"/>
  <c r="F188" i="27"/>
  <c r="E188" i="26"/>
  <c r="E188" i="25"/>
  <c r="E189" i="25"/>
  <c r="F189" i="25"/>
  <c r="E189" i="24"/>
  <c r="E188" i="23"/>
  <c r="E189" i="23"/>
  <c r="E188" i="22"/>
  <c r="F188" i="22"/>
  <c r="E189" i="22"/>
  <c r="F189" i="22"/>
  <c r="E188" i="21"/>
  <c r="F188" i="21"/>
  <c r="E189" i="21"/>
  <c r="F189" i="21"/>
  <c r="E188" i="20"/>
  <c r="F188" i="20"/>
  <c r="E189" i="20"/>
  <c r="F189" i="20"/>
  <c r="E188" i="19"/>
  <c r="F188" i="19"/>
  <c r="E189" i="19"/>
  <c r="F189" i="19"/>
  <c r="E189" i="18"/>
  <c r="F189" i="18"/>
  <c r="E188" i="17"/>
  <c r="F188" i="17"/>
  <c r="E189" i="17"/>
  <c r="F189" i="17"/>
  <c r="E188" i="16"/>
  <c r="F188" i="16"/>
  <c r="E189" i="16"/>
  <c r="F189" i="16"/>
  <c r="E188" i="15"/>
  <c r="F188" i="15"/>
  <c r="E189" i="15"/>
  <c r="F189" i="15"/>
  <c r="E189" i="14"/>
  <c r="F189" i="14"/>
  <c r="E188" i="13"/>
  <c r="F188" i="13"/>
  <c r="E189" i="12"/>
  <c r="F189" i="12"/>
  <c r="E188" i="11"/>
  <c r="F188" i="11"/>
  <c r="E189" i="11"/>
  <c r="F189" i="11"/>
  <c r="E188" i="10"/>
  <c r="F188" i="10"/>
  <c r="E189" i="10"/>
  <c r="F189" i="10"/>
  <c r="E189" i="9"/>
  <c r="F189" i="9"/>
  <c r="E188" i="8"/>
  <c r="F188" i="8"/>
  <c r="E189" i="8"/>
  <c r="F189" i="8"/>
  <c r="E188" i="7"/>
  <c r="F188" i="7"/>
  <c r="E189" i="7"/>
  <c r="F189" i="7"/>
  <c r="E188" i="6"/>
  <c r="F188" i="6"/>
  <c r="E189" i="6"/>
  <c r="F189" i="6"/>
  <c r="E188" i="5"/>
  <c r="F188" i="5"/>
  <c r="E189" i="5"/>
  <c r="F189" i="5"/>
  <c r="E188" i="4"/>
  <c r="F188" i="4"/>
  <c r="E189" i="4"/>
  <c r="F189" i="4"/>
  <c r="E188" i="1"/>
  <c r="F188" i="1"/>
  <c r="E189" i="1"/>
  <c r="F189" i="1"/>
  <c r="E188" i="34"/>
  <c r="F188" i="34"/>
  <c r="E189" i="34"/>
  <c r="F189" i="34"/>
  <c r="E183" i="32"/>
  <c r="E183" i="30"/>
  <c r="E183" i="19"/>
  <c r="F183" i="19"/>
  <c r="E183" i="17"/>
  <c r="F183" i="17"/>
  <c r="E183" i="16"/>
  <c r="F183" i="16"/>
  <c r="E183" i="15"/>
  <c r="F183" i="15"/>
  <c r="E183" i="9"/>
  <c r="F183" i="9"/>
  <c r="E183" i="6"/>
  <c r="F183" i="6"/>
  <c r="E183" i="4"/>
  <c r="F183" i="4"/>
  <c r="E183" i="3"/>
  <c r="F183" i="3"/>
  <c r="E183" i="1"/>
  <c r="F183" i="1"/>
  <c r="E183" i="34"/>
  <c r="F183" i="34"/>
  <c r="E160" i="32"/>
  <c r="E161" i="32"/>
  <c r="E162" i="32"/>
  <c r="E163" i="32"/>
  <c r="E161" i="31"/>
  <c r="E162" i="31"/>
  <c r="E163" i="31"/>
  <c r="E161" i="30"/>
  <c r="E162" i="30"/>
  <c r="E163" i="30"/>
  <c r="E161" i="29"/>
  <c r="E162" i="29"/>
  <c r="E163" i="29"/>
  <c r="E161" i="28"/>
  <c r="E162" i="28"/>
  <c r="E163" i="28"/>
  <c r="E162" i="27"/>
  <c r="E163" i="27"/>
  <c r="E161" i="26"/>
  <c r="E162" i="26"/>
  <c r="E163" i="26"/>
  <c r="E161" i="25"/>
  <c r="E162" i="25"/>
  <c r="E163" i="25"/>
  <c r="E161" i="24"/>
  <c r="E162" i="24"/>
  <c r="E163" i="24"/>
  <c r="E160" i="23"/>
  <c r="E161" i="23"/>
  <c r="F161" i="23"/>
  <c r="E162" i="23"/>
  <c r="E163" i="23"/>
  <c r="F163" i="23"/>
  <c r="E161" i="22"/>
  <c r="F161" i="22"/>
  <c r="E162" i="22"/>
  <c r="F162" i="22"/>
  <c r="E163" i="22"/>
  <c r="F163" i="22"/>
  <c r="E161" i="21"/>
  <c r="F161" i="21"/>
  <c r="E162" i="21"/>
  <c r="F162" i="21"/>
  <c r="E163" i="21"/>
  <c r="F163" i="21"/>
  <c r="E160" i="20"/>
  <c r="F160" i="20"/>
  <c r="E161" i="20"/>
  <c r="F161" i="20"/>
  <c r="E162" i="20"/>
  <c r="F162" i="20"/>
  <c r="E163" i="20"/>
  <c r="F163" i="20"/>
  <c r="E162" i="19"/>
  <c r="F162" i="19"/>
  <c r="E163" i="19"/>
  <c r="F163" i="19"/>
  <c r="E161" i="18"/>
  <c r="F161" i="18"/>
  <c r="E162" i="18"/>
  <c r="F162" i="18"/>
  <c r="E163" i="18"/>
  <c r="F163" i="18"/>
  <c r="E160" i="17"/>
  <c r="F160" i="17"/>
  <c r="E161" i="17"/>
  <c r="F161" i="17"/>
  <c r="E162" i="17"/>
  <c r="F162" i="17"/>
  <c r="E163" i="17"/>
  <c r="F163" i="17"/>
  <c r="E161" i="16"/>
  <c r="F161" i="16"/>
  <c r="E162" i="16"/>
  <c r="F162" i="16"/>
  <c r="E163" i="16"/>
  <c r="F163" i="16"/>
  <c r="E160" i="15"/>
  <c r="F160" i="15"/>
  <c r="E161" i="15"/>
  <c r="F161" i="15"/>
  <c r="E162" i="15"/>
  <c r="F162" i="15"/>
  <c r="E163" i="15"/>
  <c r="F163" i="15"/>
  <c r="E161" i="14"/>
  <c r="F161" i="14"/>
  <c r="E162" i="14"/>
  <c r="F162" i="14"/>
  <c r="E163" i="14"/>
  <c r="F163" i="14"/>
  <c r="E161" i="13"/>
  <c r="F161" i="13"/>
  <c r="E161" i="12"/>
  <c r="F161" i="12"/>
  <c r="E162" i="12"/>
  <c r="F162" i="12"/>
  <c r="E163" i="12"/>
  <c r="F163" i="12"/>
  <c r="E161" i="11"/>
  <c r="F161" i="11"/>
  <c r="E162" i="11"/>
  <c r="F162" i="11"/>
  <c r="E163" i="11"/>
  <c r="F163" i="11"/>
  <c r="E161" i="10"/>
  <c r="F161" i="10"/>
  <c r="E162" i="10"/>
  <c r="F162" i="10"/>
  <c r="E163" i="10"/>
  <c r="F163" i="10"/>
  <c r="E160" i="9"/>
  <c r="F160" i="9"/>
  <c r="E161" i="9"/>
  <c r="F161" i="9"/>
  <c r="E162" i="9"/>
  <c r="F162" i="9"/>
  <c r="E163" i="9"/>
  <c r="F163" i="9"/>
  <c r="E161" i="8"/>
  <c r="F161" i="8"/>
  <c r="E162" i="8"/>
  <c r="F162" i="8"/>
  <c r="E163" i="8"/>
  <c r="F163" i="8"/>
  <c r="E161" i="7"/>
  <c r="F161" i="7"/>
  <c r="E162" i="7"/>
  <c r="F162" i="7"/>
  <c r="E163" i="7"/>
  <c r="F163" i="7"/>
  <c r="E161" i="6"/>
  <c r="F161" i="6"/>
  <c r="E162" i="6"/>
  <c r="F162" i="6"/>
  <c r="E163" i="6"/>
  <c r="F163" i="6"/>
  <c r="E161" i="5"/>
  <c r="F161" i="5"/>
  <c r="E162" i="5"/>
  <c r="F162" i="5"/>
  <c r="E163" i="5"/>
  <c r="F163" i="5"/>
  <c r="E160" i="4"/>
  <c r="F160" i="4"/>
  <c r="E161" i="4"/>
  <c r="F161" i="4"/>
  <c r="E162" i="4"/>
  <c r="F162" i="4"/>
  <c r="E163" i="4"/>
  <c r="F163" i="4"/>
  <c r="E161" i="3"/>
  <c r="F161" i="3"/>
  <c r="E162" i="3"/>
  <c r="F162" i="3"/>
  <c r="E163" i="3"/>
  <c r="F163" i="3"/>
  <c r="E163" i="2"/>
  <c r="F163" i="2"/>
  <c r="E160" i="1"/>
  <c r="F160" i="1"/>
  <c r="E161" i="1"/>
  <c r="F161" i="1"/>
  <c r="E162" i="1"/>
  <c r="F162" i="1"/>
  <c r="E163" i="1"/>
  <c r="F163" i="1"/>
  <c r="E160" i="34"/>
  <c r="F160" i="34"/>
  <c r="E161" i="34"/>
  <c r="F161" i="34"/>
  <c r="E162" i="34"/>
  <c r="F162" i="34"/>
  <c r="E163" i="34"/>
  <c r="F163" i="34"/>
  <c r="E134" i="32"/>
  <c r="E134" i="27"/>
  <c r="E134" i="25"/>
  <c r="E134" i="24"/>
  <c r="F134" i="24"/>
  <c r="E134" i="23"/>
  <c r="E134" i="21"/>
  <c r="F134" i="21"/>
  <c r="E134" i="20"/>
  <c r="F134" i="20"/>
  <c r="E134" i="19"/>
  <c r="F134" i="19"/>
  <c r="E134" i="17"/>
  <c r="F134" i="17"/>
  <c r="E134" i="16"/>
  <c r="F134" i="16"/>
  <c r="E134" i="15"/>
  <c r="F134" i="15"/>
  <c r="E134" i="14"/>
  <c r="F134" i="14"/>
  <c r="E134" i="13"/>
  <c r="F134" i="13"/>
  <c r="E134" i="12"/>
  <c r="F134" i="12"/>
  <c r="E134" i="11"/>
  <c r="F134" i="11"/>
  <c r="E134" i="9"/>
  <c r="F134" i="9"/>
  <c r="E134" i="7"/>
  <c r="F134" i="7"/>
  <c r="E134" i="6"/>
  <c r="F134" i="6"/>
  <c r="E134" i="4"/>
  <c r="F134" i="4"/>
  <c r="E134" i="3"/>
  <c r="F134" i="3"/>
  <c r="E134" i="2"/>
  <c r="F134" i="2"/>
  <c r="E134" i="1"/>
  <c r="F134" i="1"/>
  <c r="E134" i="34"/>
  <c r="F134" i="34"/>
  <c r="E107" i="32"/>
  <c r="E107" i="30"/>
  <c r="E107" i="27"/>
  <c r="E107" i="25"/>
  <c r="E107" i="24"/>
  <c r="E107" i="23"/>
  <c r="F107" i="23"/>
  <c r="E107" i="22"/>
  <c r="F107" i="22"/>
  <c r="E107" i="20"/>
  <c r="F107" i="20"/>
  <c r="E107" i="19"/>
  <c r="F107" i="19"/>
  <c r="E107" i="18"/>
  <c r="F107" i="18"/>
  <c r="E107" i="17"/>
  <c r="F107" i="17"/>
  <c r="E107" i="16"/>
  <c r="F107" i="16"/>
  <c r="E107" i="14"/>
  <c r="F107" i="14"/>
  <c r="E107" i="13"/>
  <c r="F107" i="13"/>
  <c r="E107" i="12"/>
  <c r="F107" i="12"/>
  <c r="E107" i="11"/>
  <c r="F107" i="11"/>
  <c r="E107" i="10"/>
  <c r="F107" i="10"/>
  <c r="E107" i="9"/>
  <c r="F107" i="9"/>
  <c r="E107" i="8"/>
  <c r="F107" i="8"/>
  <c r="E107" i="6"/>
  <c r="F107" i="6"/>
  <c r="E107" i="5"/>
  <c r="F107" i="5"/>
  <c r="E107" i="4"/>
  <c r="F107" i="4"/>
  <c r="E107" i="3"/>
  <c r="F107" i="3"/>
  <c r="E107" i="1"/>
  <c r="F107" i="1"/>
  <c r="E107" i="34"/>
  <c r="F107" i="34"/>
  <c r="E95" i="32"/>
  <c r="E96" i="32"/>
  <c r="E95" i="30"/>
  <c r="E96" i="30"/>
  <c r="E95" i="29"/>
  <c r="E96" i="29"/>
  <c r="E96" i="27"/>
  <c r="E95" i="26"/>
  <c r="E95" i="25"/>
  <c r="E96" i="25"/>
  <c r="F96" i="25"/>
  <c r="E95" i="24"/>
  <c r="E96" i="24"/>
  <c r="E96" i="23"/>
  <c r="F96" i="23"/>
  <c r="E95" i="22"/>
  <c r="F95" i="22"/>
  <c r="E96" i="22"/>
  <c r="F96" i="22"/>
  <c r="E95" i="21"/>
  <c r="F95" i="21"/>
  <c r="E96" i="21"/>
  <c r="F96" i="21"/>
  <c r="E95" i="20"/>
  <c r="F95" i="20"/>
  <c r="E96" i="20"/>
  <c r="F96" i="20"/>
  <c r="E95" i="19"/>
  <c r="F95" i="19"/>
  <c r="E96" i="19"/>
  <c r="F96" i="19"/>
  <c r="E95" i="18"/>
  <c r="F95" i="18"/>
  <c r="E96" i="18"/>
  <c r="F96" i="18"/>
  <c r="E95" i="17"/>
  <c r="F95" i="17"/>
  <c r="E96" i="17"/>
  <c r="F96" i="17"/>
  <c r="E95" i="16"/>
  <c r="F95" i="16"/>
  <c r="E96" i="16"/>
  <c r="F96" i="16"/>
  <c r="E95" i="15"/>
  <c r="F95" i="15"/>
  <c r="E96" i="15"/>
  <c r="F96" i="15"/>
  <c r="E96" i="14"/>
  <c r="F96" i="14"/>
  <c r="E95" i="13"/>
  <c r="F95" i="13"/>
  <c r="E96" i="13"/>
  <c r="F96" i="13"/>
  <c r="E96" i="12"/>
  <c r="F96" i="12"/>
  <c r="E95" i="11"/>
  <c r="F95" i="11"/>
  <c r="E96" i="11"/>
  <c r="F96" i="11"/>
  <c r="E95" i="9"/>
  <c r="F95" i="9"/>
  <c r="E96" i="9"/>
  <c r="F96" i="9"/>
  <c r="E95" i="8"/>
  <c r="F95" i="8"/>
  <c r="E96" i="7"/>
  <c r="F96" i="7"/>
  <c r="E95" i="6"/>
  <c r="F95" i="6"/>
  <c r="E96" i="6"/>
  <c r="F96" i="6"/>
  <c r="E96" i="5"/>
  <c r="F96" i="5"/>
  <c r="E95" i="4"/>
  <c r="F95" i="4"/>
  <c r="E96" i="4"/>
  <c r="F96" i="4"/>
  <c r="E96" i="3"/>
  <c r="F96" i="3"/>
  <c r="E96" i="2"/>
  <c r="F96" i="2"/>
  <c r="E95" i="1"/>
  <c r="F95" i="1"/>
  <c r="E96" i="1"/>
  <c r="F96" i="1"/>
  <c r="E95" i="34"/>
  <c r="F95" i="34"/>
  <c r="E96" i="34"/>
  <c r="F96" i="34"/>
  <c r="E89" i="32"/>
  <c r="E89" i="29"/>
  <c r="E89" i="26"/>
  <c r="E89" i="24"/>
  <c r="F89" i="24"/>
  <c r="E89" i="22"/>
  <c r="F89" i="22"/>
  <c r="E89" i="20"/>
  <c r="F89" i="20"/>
  <c r="E89" i="19"/>
  <c r="F89" i="19"/>
  <c r="E89" i="17"/>
  <c r="F89" i="17"/>
  <c r="E89" i="16"/>
  <c r="F89" i="16"/>
  <c r="E89" i="15"/>
  <c r="F89" i="15"/>
  <c r="E89" i="14"/>
  <c r="F89" i="14"/>
  <c r="E89" i="11"/>
  <c r="F89" i="11"/>
  <c r="E89" i="9"/>
  <c r="F89" i="9"/>
  <c r="E89" i="4"/>
  <c r="F89" i="4"/>
  <c r="E89" i="1"/>
  <c r="F89" i="1"/>
  <c r="E89" i="34"/>
  <c r="F89" i="34"/>
  <c r="E81" i="32"/>
  <c r="E81" i="26"/>
  <c r="E81" i="25"/>
  <c r="E81" i="24"/>
  <c r="F81" i="24"/>
  <c r="F81" i="22"/>
  <c r="E81" i="21"/>
  <c r="F81" i="21"/>
  <c r="E81" i="20"/>
  <c r="F81" i="20"/>
  <c r="E81" i="17"/>
  <c r="F81" i="17"/>
  <c r="E81" i="15"/>
  <c r="F81" i="15"/>
  <c r="E81" i="12"/>
  <c r="F81" i="12"/>
  <c r="E81" i="11"/>
  <c r="F81" i="11"/>
  <c r="E81" i="9"/>
  <c r="F81" i="9"/>
  <c r="E81" i="7"/>
  <c r="F81" i="7"/>
  <c r="E81" i="4"/>
  <c r="F81" i="4"/>
  <c r="F81" i="3"/>
  <c r="E81" i="1"/>
  <c r="F81" i="1"/>
  <c r="E81" i="34"/>
  <c r="F81" i="34"/>
  <c r="E77" i="32"/>
  <c r="E77" i="30"/>
  <c r="E77" i="27"/>
  <c r="E77" i="26"/>
  <c r="E77" i="25"/>
  <c r="E77" i="24"/>
  <c r="F77" i="24"/>
  <c r="E77" i="21"/>
  <c r="F77" i="21"/>
  <c r="E77" i="20"/>
  <c r="F77" i="20"/>
  <c r="E77" i="19"/>
  <c r="F77" i="19"/>
  <c r="E77" i="17"/>
  <c r="F77" i="17"/>
  <c r="E77" i="16"/>
  <c r="F77" i="16"/>
  <c r="E77" i="15"/>
  <c r="F77" i="15"/>
  <c r="E77" i="10"/>
  <c r="F77" i="10"/>
  <c r="E77" i="9"/>
  <c r="F77" i="9"/>
  <c r="E77" i="5"/>
  <c r="F77" i="5"/>
  <c r="E77" i="4"/>
  <c r="F77" i="4"/>
  <c r="E77" i="1"/>
  <c r="F77" i="1"/>
  <c r="E77" i="34"/>
  <c r="F77" i="34"/>
  <c r="E25" i="32"/>
  <c r="E25" i="31"/>
  <c r="E25" i="30"/>
  <c r="E25" i="29"/>
  <c r="E25" i="27"/>
  <c r="E25" i="26"/>
  <c r="E25" i="25"/>
  <c r="E25" i="24"/>
  <c r="F25" i="24"/>
  <c r="E25" i="23"/>
  <c r="E25" i="22"/>
  <c r="E25" i="21"/>
  <c r="F25" i="21"/>
  <c r="E25" i="20"/>
  <c r="F25" i="20"/>
  <c r="E25" i="19"/>
  <c r="F25" i="19"/>
  <c r="E25" i="17"/>
  <c r="F25" i="17"/>
  <c r="E25" i="16"/>
  <c r="F25" i="16"/>
  <c r="E25" i="15"/>
  <c r="F25" i="15"/>
  <c r="E25" i="12"/>
  <c r="F25" i="12"/>
  <c r="E25" i="11"/>
  <c r="F25" i="11"/>
  <c r="E25" i="10"/>
  <c r="E25" i="6"/>
  <c r="F25" i="6"/>
  <c r="E25" i="5"/>
  <c r="F25" i="5"/>
  <c r="E25" i="4"/>
  <c r="F25" i="4"/>
  <c r="E25" i="3"/>
  <c r="F25" i="3"/>
  <c r="E25" i="2"/>
  <c r="F25" i="2"/>
  <c r="E25" i="1"/>
  <c r="F25" i="1"/>
  <c r="E25" i="34"/>
  <c r="F25" i="34"/>
  <c r="H269" i="2" l="1"/>
  <c r="H265" i="2"/>
  <c r="H269" i="3"/>
  <c r="H265" i="6"/>
  <c r="H269" i="7"/>
  <c r="H267" i="9"/>
  <c r="H267" i="10"/>
  <c r="H269" i="14"/>
  <c r="H269" i="15"/>
  <c r="H265" i="15"/>
  <c r="H269" i="17"/>
  <c r="H265" i="17"/>
  <c r="H269" i="20"/>
  <c r="H265" i="20"/>
  <c r="H269" i="21"/>
  <c r="H265" i="21"/>
  <c r="H267" i="22"/>
  <c r="H96" i="5"/>
  <c r="H96" i="16"/>
  <c r="H96" i="18"/>
  <c r="H96" i="20"/>
  <c r="H96" i="22"/>
  <c r="H163" i="6"/>
  <c r="H161" i="7"/>
  <c r="H163" i="11"/>
  <c r="H161" i="12"/>
  <c r="H161" i="14"/>
  <c r="H163" i="19"/>
  <c r="H89" i="34"/>
  <c r="H89" i="22"/>
  <c r="H95" i="34"/>
  <c r="H162" i="34"/>
  <c r="H162" i="1"/>
  <c r="H162" i="4"/>
  <c r="H162" i="9"/>
  <c r="H162" i="17"/>
  <c r="H161" i="25"/>
  <c r="H95" i="9"/>
  <c r="H268" i="3"/>
  <c r="H268" i="7"/>
  <c r="H266" i="10"/>
  <c r="H266" i="11"/>
  <c r="H268" i="15"/>
  <c r="H268" i="17"/>
  <c r="H268" i="18"/>
  <c r="H270" i="19"/>
  <c r="H266" i="19"/>
  <c r="H268" i="21"/>
  <c r="H270" i="22"/>
  <c r="H266" i="22"/>
  <c r="H266" i="23"/>
  <c r="H440" i="34"/>
  <c r="H523" i="34"/>
  <c r="H268" i="34"/>
  <c r="H270" i="1"/>
  <c r="H266" i="1"/>
  <c r="H266" i="2"/>
  <c r="H268" i="4"/>
  <c r="H268" i="5"/>
  <c r="H268" i="6"/>
  <c r="H266" i="6"/>
  <c r="H268" i="8"/>
  <c r="H268" i="9"/>
  <c r="H268" i="12"/>
  <c r="H270" i="13"/>
  <c r="H266" i="13"/>
  <c r="H266" i="14"/>
  <c r="H266" i="20"/>
  <c r="H267" i="25"/>
  <c r="H269" i="34"/>
  <c r="H265" i="34"/>
  <c r="H267" i="1"/>
  <c r="H269" i="4"/>
  <c r="H265" i="4"/>
  <c r="H269" i="6"/>
  <c r="H269" i="8"/>
  <c r="H265" i="8"/>
  <c r="H269" i="11"/>
  <c r="H265" i="11"/>
  <c r="H269" i="12"/>
  <c r="H265" i="12"/>
  <c r="H267" i="13"/>
  <c r="H267" i="18"/>
  <c r="H269" i="19"/>
  <c r="H269" i="23"/>
  <c r="H269" i="26"/>
  <c r="H197" i="9"/>
  <c r="H197" i="17"/>
  <c r="H197" i="20"/>
  <c r="H270" i="34"/>
  <c r="H266" i="34"/>
  <c r="H197" i="6"/>
  <c r="H197" i="19"/>
  <c r="H267" i="34"/>
  <c r="H89" i="19"/>
  <c r="H96" i="2"/>
  <c r="H96" i="7"/>
  <c r="H96" i="11"/>
  <c r="H96" i="14"/>
  <c r="H163" i="34"/>
  <c r="H163" i="1"/>
  <c r="H163" i="2"/>
  <c r="H161" i="3"/>
  <c r="H161" i="8"/>
  <c r="H161" i="15"/>
  <c r="H161" i="16"/>
  <c r="H161" i="20"/>
  <c r="H161" i="21"/>
  <c r="H89" i="16"/>
  <c r="H96" i="25"/>
  <c r="H161" i="31"/>
  <c r="H161" i="30"/>
  <c r="H95" i="30"/>
  <c r="H162" i="28"/>
  <c r="H89" i="24"/>
  <c r="H162" i="23"/>
  <c r="H89" i="1"/>
  <c r="H89" i="4"/>
  <c r="H89" i="11"/>
  <c r="H89" i="17"/>
  <c r="H89" i="20"/>
  <c r="H96" i="1"/>
  <c r="H95" i="8"/>
  <c r="H95" i="11"/>
  <c r="H96" i="13"/>
  <c r="H95" i="16"/>
  <c r="H95" i="18"/>
  <c r="H95" i="20"/>
  <c r="H95" i="22"/>
  <c r="H161" i="4"/>
  <c r="H161" i="5"/>
  <c r="H161" i="9"/>
  <c r="H161" i="10"/>
  <c r="H160" i="15"/>
  <c r="H161" i="17"/>
  <c r="H161" i="18"/>
  <c r="H162" i="19"/>
  <c r="H160" i="20"/>
  <c r="H161" i="22"/>
  <c r="H162" i="5"/>
  <c r="H162" i="10"/>
  <c r="H162" i="18"/>
  <c r="H162" i="22"/>
  <c r="H163" i="23"/>
  <c r="H162" i="24"/>
  <c r="H89" i="9"/>
  <c r="H89" i="14"/>
  <c r="H96" i="4"/>
  <c r="H161" i="34"/>
  <c r="H161" i="1"/>
  <c r="H162" i="6"/>
  <c r="H163" i="7"/>
  <c r="H162" i="11"/>
  <c r="H163" i="12"/>
  <c r="H163" i="14"/>
  <c r="H268" i="24"/>
  <c r="H425" i="1"/>
  <c r="H523" i="1"/>
  <c r="H96" i="30"/>
  <c r="H161" i="29"/>
  <c r="H89" i="29"/>
  <c r="H96" i="27"/>
  <c r="H270" i="26"/>
  <c r="H89" i="15"/>
  <c r="H96" i="34"/>
  <c r="H95" i="6"/>
  <c r="H95" i="15"/>
  <c r="H95" i="17"/>
  <c r="H95" i="19"/>
  <c r="H95" i="21"/>
  <c r="H162" i="3"/>
  <c r="H163" i="4"/>
  <c r="H163" i="5"/>
  <c r="H162" i="8"/>
  <c r="H163" i="9"/>
  <c r="H163" i="10"/>
  <c r="H162" i="15"/>
  <c r="H162" i="16"/>
  <c r="H163" i="17"/>
  <c r="H163" i="18"/>
  <c r="H162" i="20"/>
  <c r="H162" i="21"/>
  <c r="H163" i="22"/>
  <c r="H197" i="1"/>
  <c r="H197" i="11"/>
  <c r="H268" i="1"/>
  <c r="H267" i="2"/>
  <c r="H266" i="3"/>
  <c r="H266" i="4"/>
  <c r="H269" i="5"/>
  <c r="H266" i="5"/>
  <c r="H266" i="7"/>
  <c r="H266" i="8"/>
  <c r="H269" i="9"/>
  <c r="H265" i="9"/>
  <c r="H268" i="10"/>
  <c r="H267" i="11"/>
  <c r="H266" i="12"/>
  <c r="H268" i="13"/>
  <c r="H267" i="14"/>
  <c r="H270" i="15"/>
  <c r="H266" i="15"/>
  <c r="H269" i="16"/>
  <c r="H266" i="16"/>
  <c r="H266" i="17"/>
  <c r="H269" i="18"/>
  <c r="H265" i="18"/>
  <c r="H267" i="19"/>
  <c r="H267" i="20"/>
  <c r="H266" i="21"/>
  <c r="H268" i="22"/>
  <c r="H269" i="25"/>
  <c r="H269" i="33"/>
  <c r="H96" i="32"/>
  <c r="H197" i="30"/>
  <c r="H96" i="29"/>
  <c r="H163" i="26"/>
  <c r="H95" i="25"/>
  <c r="H265" i="24"/>
  <c r="H161" i="23"/>
  <c r="H95" i="1"/>
  <c r="H96" i="3"/>
  <c r="H95" i="4"/>
  <c r="H96" i="6"/>
  <c r="H96" i="9"/>
  <c r="H96" i="12"/>
  <c r="H95" i="13"/>
  <c r="H96" i="15"/>
  <c r="H96" i="17"/>
  <c r="H96" i="19"/>
  <c r="H96" i="21"/>
  <c r="H96" i="23"/>
  <c r="H160" i="34"/>
  <c r="H160" i="1"/>
  <c r="H163" i="3"/>
  <c r="H160" i="4"/>
  <c r="H161" i="6"/>
  <c r="H162" i="7"/>
  <c r="H163" i="8"/>
  <c r="H160" i="9"/>
  <c r="H161" i="11"/>
  <c r="H162" i="12"/>
  <c r="H161" i="13"/>
  <c r="H162" i="14"/>
  <c r="H163" i="15"/>
  <c r="H163" i="16"/>
  <c r="H160" i="17"/>
  <c r="H163" i="20"/>
  <c r="H163" i="21"/>
  <c r="H197" i="34"/>
  <c r="H197" i="10"/>
  <c r="H197" i="15"/>
  <c r="H269" i="1"/>
  <c r="H265" i="1"/>
  <c r="H268" i="2"/>
  <c r="H267" i="3"/>
  <c r="H267" i="4"/>
  <c r="H267" i="7"/>
  <c r="H267" i="8"/>
  <c r="H266" i="9"/>
  <c r="H269" i="10"/>
  <c r="H265" i="10"/>
  <c r="H268" i="11"/>
  <c r="H267" i="12"/>
  <c r="H269" i="13"/>
  <c r="H265" i="13"/>
  <c r="H268" i="14"/>
  <c r="H267" i="15"/>
  <c r="H267" i="16"/>
  <c r="H267" i="17"/>
  <c r="H266" i="18"/>
  <c r="H268" i="19"/>
  <c r="H268" i="20"/>
  <c r="H267" i="21"/>
  <c r="H269" i="22"/>
  <c r="H265" i="22"/>
  <c r="H265" i="23"/>
  <c r="H163" i="30"/>
  <c r="H162" i="26"/>
  <c r="H417" i="1"/>
  <c r="H437" i="1"/>
  <c r="H261" i="3"/>
  <c r="H107" i="34"/>
  <c r="H581" i="34"/>
  <c r="H418" i="34"/>
  <c r="H550" i="34"/>
  <c r="H293" i="34"/>
  <c r="H290" i="34"/>
  <c r="H300" i="34"/>
  <c r="H214" i="1"/>
  <c r="H439" i="1"/>
  <c r="H402" i="1"/>
  <c r="H550" i="1"/>
  <c r="H300" i="1"/>
  <c r="H261" i="1"/>
  <c r="H96" i="24"/>
  <c r="H295" i="2"/>
  <c r="H134" i="2"/>
  <c r="H419" i="3"/>
  <c r="H300" i="4"/>
  <c r="H425" i="3"/>
  <c r="H441" i="3"/>
  <c r="H300" i="3"/>
  <c r="F300" i="27"/>
  <c r="F107" i="27"/>
  <c r="H339" i="27"/>
  <c r="H402" i="5"/>
  <c r="H429" i="28"/>
  <c r="F294" i="27"/>
  <c r="H581" i="4"/>
  <c r="H440" i="4"/>
  <c r="H290" i="4"/>
  <c r="H107" i="4"/>
  <c r="H214" i="5"/>
  <c r="H437" i="5"/>
  <c r="H269" i="28"/>
  <c r="H425" i="5"/>
  <c r="H439" i="5"/>
  <c r="H300" i="5"/>
  <c r="H261" i="5"/>
  <c r="H134" i="6"/>
  <c r="H214" i="9"/>
  <c r="H437" i="11"/>
  <c r="H265" i="25"/>
  <c r="F441" i="26"/>
  <c r="H339" i="25"/>
  <c r="H441" i="7"/>
  <c r="H300" i="6"/>
  <c r="H290" i="6"/>
  <c r="H581" i="7"/>
  <c r="H107" i="8"/>
  <c r="H300" i="8"/>
  <c r="H425" i="7"/>
  <c r="H437" i="7"/>
  <c r="H419" i="7"/>
  <c r="H300" i="7"/>
  <c r="H261" i="7"/>
  <c r="H161" i="26"/>
  <c r="H163" i="28"/>
  <c r="F214" i="26"/>
  <c r="H261" i="24"/>
  <c r="H269" i="24"/>
  <c r="F289" i="29"/>
  <c r="F293" i="25"/>
  <c r="F300" i="24"/>
  <c r="H419" i="24"/>
  <c r="F441" i="25"/>
  <c r="F441" i="29"/>
  <c r="H81" i="25"/>
  <c r="F265" i="24"/>
  <c r="H289" i="25"/>
  <c r="H294" i="24"/>
  <c r="H338" i="25"/>
  <c r="F550" i="24"/>
  <c r="F77" i="25"/>
  <c r="F89" i="29"/>
  <c r="H107" i="24"/>
  <c r="H295" i="27"/>
  <c r="H134" i="25"/>
  <c r="H265" i="28"/>
  <c r="F268" i="29"/>
  <c r="H294" i="28"/>
  <c r="H429" i="29"/>
  <c r="H550" i="8"/>
  <c r="H440" i="8"/>
  <c r="H290" i="8"/>
  <c r="H261" i="9"/>
  <c r="H523" i="9"/>
  <c r="H189" i="9"/>
  <c r="H402" i="9"/>
  <c r="H425" i="9"/>
  <c r="H437" i="9"/>
  <c r="H439" i="9"/>
  <c r="H300" i="9"/>
  <c r="H267" i="30"/>
  <c r="H300" i="12"/>
  <c r="F96" i="30"/>
  <c r="H290" i="10"/>
  <c r="H300" i="11"/>
  <c r="H300" i="10"/>
  <c r="H205" i="11"/>
  <c r="H440" i="12"/>
  <c r="H261" i="11"/>
  <c r="H107" i="12"/>
  <c r="H214" i="13"/>
  <c r="H425" i="11"/>
  <c r="H189" i="11"/>
  <c r="F265" i="26"/>
  <c r="H290" i="12"/>
  <c r="F260" i="29"/>
  <c r="H266" i="31"/>
  <c r="H419" i="32"/>
  <c r="H581" i="15"/>
  <c r="F161" i="30"/>
  <c r="H293" i="29"/>
  <c r="H337" i="30"/>
  <c r="H162" i="29"/>
  <c r="F205" i="32"/>
  <c r="F214" i="30"/>
  <c r="F425" i="30"/>
  <c r="H189" i="15"/>
  <c r="H437" i="13"/>
  <c r="H402" i="13"/>
  <c r="H425" i="13"/>
  <c r="H550" i="13"/>
  <c r="H261" i="13"/>
  <c r="H300" i="13"/>
  <c r="H205" i="15"/>
  <c r="H290" i="14"/>
  <c r="H300" i="16"/>
  <c r="H300" i="14"/>
  <c r="H134" i="14"/>
  <c r="F436" i="29"/>
  <c r="H440" i="29"/>
  <c r="F25" i="27"/>
  <c r="H261" i="15"/>
  <c r="H267" i="29"/>
  <c r="H290" i="16"/>
  <c r="H290" i="18"/>
  <c r="H300" i="17"/>
  <c r="H425" i="15"/>
  <c r="H441" i="15"/>
  <c r="H419" i="15"/>
  <c r="H437" i="15"/>
  <c r="H523" i="15"/>
  <c r="H550" i="15"/>
  <c r="H300" i="15"/>
  <c r="H163" i="25"/>
  <c r="H290" i="25"/>
  <c r="F81" i="26"/>
  <c r="H267" i="23"/>
  <c r="H268" i="26"/>
  <c r="H440" i="23"/>
  <c r="H270" i="24"/>
  <c r="F290" i="29"/>
  <c r="H295" i="24"/>
  <c r="F339" i="29"/>
  <c r="H107" i="25"/>
  <c r="F162" i="26"/>
  <c r="F260" i="26"/>
  <c r="F261" i="29"/>
  <c r="H266" i="24"/>
  <c r="H295" i="31"/>
  <c r="H429" i="26"/>
  <c r="H440" i="16"/>
  <c r="H523" i="16"/>
  <c r="H550" i="16"/>
  <c r="H107" i="16"/>
  <c r="F25" i="23"/>
  <c r="H402" i="23"/>
  <c r="H425" i="19"/>
  <c r="H437" i="19"/>
  <c r="F441" i="27"/>
  <c r="H581" i="20"/>
  <c r="F134" i="23"/>
  <c r="H339" i="26"/>
  <c r="H418" i="23"/>
  <c r="F439" i="25"/>
  <c r="H161" i="24"/>
  <c r="H261" i="19"/>
  <c r="H437" i="23"/>
  <c r="F440" i="24"/>
  <c r="H417" i="17"/>
  <c r="H437" i="17"/>
  <c r="H439" i="17"/>
  <c r="H425" i="17"/>
  <c r="H402" i="17"/>
  <c r="H523" i="17"/>
  <c r="H550" i="17"/>
  <c r="H214" i="17"/>
  <c r="H189" i="17"/>
  <c r="H261" i="17"/>
  <c r="H419" i="19"/>
  <c r="H300" i="18"/>
  <c r="H189" i="19"/>
  <c r="H550" i="19"/>
  <c r="H300" i="19"/>
  <c r="H419" i="29"/>
  <c r="H523" i="20"/>
  <c r="H550" i="20"/>
  <c r="H418" i="20"/>
  <c r="H290" i="20"/>
  <c r="H300" i="20"/>
  <c r="H107" i="20"/>
  <c r="H260" i="28"/>
  <c r="H417" i="21"/>
  <c r="H425" i="29"/>
  <c r="H436" i="28"/>
  <c r="H402" i="21"/>
  <c r="H425" i="21"/>
  <c r="H550" i="21"/>
  <c r="H189" i="21"/>
  <c r="H300" i="21"/>
  <c r="H261" i="21"/>
  <c r="H214" i="21"/>
  <c r="H77" i="26"/>
  <c r="H261" i="23"/>
  <c r="H289" i="26"/>
  <c r="H294" i="25"/>
  <c r="F293" i="26"/>
  <c r="F338" i="26"/>
  <c r="H418" i="26"/>
  <c r="F25" i="26"/>
  <c r="H189" i="23"/>
  <c r="F300" i="25"/>
  <c r="F337" i="27"/>
  <c r="H419" i="25"/>
  <c r="H437" i="26"/>
  <c r="H523" i="24"/>
  <c r="H89" i="26"/>
  <c r="F96" i="27"/>
  <c r="F214" i="27"/>
  <c r="H267" i="27"/>
  <c r="H266" i="28"/>
  <c r="H290" i="22"/>
  <c r="F294" i="29"/>
  <c r="H300" i="22"/>
  <c r="H436" i="27"/>
  <c r="H440" i="27"/>
  <c r="H523" i="22"/>
  <c r="H550" i="22"/>
  <c r="H437" i="30"/>
  <c r="F96" i="29"/>
  <c r="H189" i="29"/>
  <c r="F214" i="29"/>
  <c r="F300" i="29"/>
  <c r="F441" i="32"/>
  <c r="F162" i="28"/>
  <c r="H269" i="29"/>
  <c r="F266" i="30"/>
  <c r="F418" i="30"/>
  <c r="H161" i="28"/>
  <c r="H188" i="25"/>
  <c r="H214" i="24"/>
  <c r="F214" i="28"/>
  <c r="F260" i="31"/>
  <c r="H267" i="24"/>
  <c r="F289" i="27"/>
  <c r="F294" i="26"/>
  <c r="H293" i="27"/>
  <c r="F295" i="29"/>
  <c r="H337" i="24"/>
  <c r="H441" i="23"/>
  <c r="H581" i="24"/>
  <c r="H107" i="30"/>
  <c r="F162" i="23"/>
  <c r="H189" i="24"/>
  <c r="H260" i="27"/>
  <c r="H266" i="33"/>
  <c r="F289" i="23"/>
  <c r="H419" i="23"/>
  <c r="F419" i="26"/>
  <c r="H437" i="27"/>
  <c r="F95" i="25"/>
  <c r="F134" i="27"/>
  <c r="F163" i="26"/>
  <c r="F269" i="26"/>
  <c r="F338" i="23"/>
  <c r="H289" i="23"/>
  <c r="H260" i="23"/>
  <c r="H268" i="23"/>
  <c r="H293" i="23"/>
  <c r="H300" i="23"/>
  <c r="H337" i="23"/>
  <c r="H205" i="23"/>
  <c r="H160" i="23"/>
  <c r="F96" i="32"/>
  <c r="H162" i="31"/>
  <c r="F300" i="30"/>
  <c r="F437" i="31"/>
  <c r="F77" i="27"/>
  <c r="H162" i="27"/>
  <c r="F265" i="30"/>
  <c r="H523" i="25"/>
  <c r="H261" i="26"/>
  <c r="F267" i="28"/>
  <c r="F270" i="29"/>
  <c r="H290" i="26"/>
  <c r="H338" i="27"/>
  <c r="F268" i="27"/>
  <c r="H290" i="30"/>
  <c r="H300" i="26"/>
  <c r="H402" i="32"/>
  <c r="H425" i="25"/>
  <c r="F437" i="32"/>
  <c r="F550" i="26"/>
  <c r="H417" i="24"/>
  <c r="H425" i="24"/>
  <c r="H550" i="24"/>
  <c r="H338" i="24"/>
  <c r="H260" i="24"/>
  <c r="H290" i="24"/>
  <c r="H300" i="24"/>
  <c r="H95" i="24"/>
  <c r="H163" i="24"/>
  <c r="H214" i="25"/>
  <c r="H261" i="32"/>
  <c r="H294" i="32"/>
  <c r="H183" i="32"/>
  <c r="F339" i="32"/>
  <c r="H266" i="25"/>
  <c r="H295" i="25"/>
  <c r="H189" i="25"/>
  <c r="H261" i="25"/>
  <c r="H300" i="25"/>
  <c r="H162" i="25"/>
  <c r="H25" i="25"/>
  <c r="H295" i="30"/>
  <c r="H300" i="31"/>
  <c r="F161" i="29"/>
  <c r="H188" i="30"/>
  <c r="H324" i="30"/>
  <c r="H419" i="31"/>
  <c r="F429" i="32"/>
  <c r="H89" i="32"/>
  <c r="F95" i="30"/>
  <c r="F261" i="31"/>
  <c r="F294" i="31"/>
  <c r="H439" i="30"/>
  <c r="H550" i="26"/>
  <c r="H425" i="26"/>
  <c r="H436" i="26"/>
  <c r="H440" i="26"/>
  <c r="H266" i="26"/>
  <c r="F295" i="26"/>
  <c r="H267" i="26"/>
  <c r="H265" i="26"/>
  <c r="H95" i="26"/>
  <c r="F439" i="29"/>
  <c r="H293" i="32"/>
  <c r="F189" i="32"/>
  <c r="F419" i="30"/>
  <c r="H419" i="27"/>
  <c r="H550" i="27"/>
  <c r="H269" i="27"/>
  <c r="F266" i="27"/>
  <c r="H289" i="27"/>
  <c r="H266" i="27"/>
  <c r="H268" i="27"/>
  <c r="H300" i="27"/>
  <c r="H163" i="27"/>
  <c r="F163" i="30"/>
  <c r="F183" i="30"/>
  <c r="F197" i="30"/>
  <c r="F205" i="30"/>
  <c r="F261" i="30"/>
  <c r="F269" i="30"/>
  <c r="F289" i="31"/>
  <c r="F294" i="30"/>
  <c r="F339" i="30"/>
  <c r="F550" i="30"/>
  <c r="H440" i="28"/>
  <c r="H441" i="31"/>
  <c r="F266" i="29"/>
  <c r="F268" i="32"/>
  <c r="H25" i="32"/>
  <c r="H77" i="32"/>
  <c r="H289" i="32"/>
  <c r="H293" i="31"/>
  <c r="F338" i="32"/>
  <c r="F436" i="32"/>
  <c r="F439" i="28"/>
  <c r="H293" i="28"/>
  <c r="H300" i="28"/>
  <c r="F266" i="32"/>
  <c r="H324" i="32"/>
  <c r="F300" i="32"/>
  <c r="H437" i="29"/>
  <c r="H261" i="29"/>
  <c r="H214" i="29"/>
  <c r="H270" i="29"/>
  <c r="H266" i="29"/>
  <c r="H300" i="29"/>
  <c r="H95" i="29"/>
  <c r="H163" i="29"/>
  <c r="H25" i="29"/>
  <c r="H162" i="30"/>
  <c r="H402" i="30"/>
  <c r="F523" i="32"/>
  <c r="H429" i="30"/>
  <c r="H441" i="30"/>
  <c r="F260" i="30"/>
  <c r="F25" i="30"/>
  <c r="H77" i="30"/>
  <c r="H107" i="32"/>
  <c r="H163" i="32"/>
  <c r="H269" i="32"/>
  <c r="H265" i="32"/>
  <c r="F290" i="32"/>
  <c r="H295" i="32"/>
  <c r="F161" i="31"/>
  <c r="F189" i="31"/>
  <c r="F260" i="32"/>
  <c r="F269" i="31"/>
  <c r="F265" i="31"/>
  <c r="H436" i="31"/>
  <c r="H439" i="32"/>
  <c r="H417" i="30"/>
  <c r="H436" i="30"/>
  <c r="H440" i="30"/>
  <c r="H550" i="30"/>
  <c r="H268" i="30"/>
  <c r="H289" i="30"/>
  <c r="H189" i="30"/>
  <c r="H293" i="30"/>
  <c r="H300" i="30"/>
  <c r="H338" i="30"/>
  <c r="F81" i="30"/>
  <c r="F214" i="32"/>
  <c r="H267" i="32"/>
  <c r="H189" i="31"/>
  <c r="H337" i="32"/>
  <c r="H160" i="32"/>
  <c r="H188" i="32"/>
  <c r="H95" i="32"/>
  <c r="F270" i="32"/>
  <c r="H437" i="31"/>
  <c r="H440" i="31"/>
  <c r="F440" i="32"/>
  <c r="H261" i="31"/>
  <c r="H163" i="31"/>
  <c r="H25" i="31"/>
  <c r="H161" i="32"/>
  <c r="H523" i="32"/>
  <c r="H425" i="32"/>
  <c r="H300" i="32"/>
  <c r="H268" i="32"/>
  <c r="H134" i="32"/>
  <c r="H162" i="32"/>
  <c r="H81" i="32"/>
  <c r="H295" i="19"/>
  <c r="H294" i="20"/>
  <c r="H293" i="21"/>
  <c r="H295" i="23"/>
  <c r="H293" i="25"/>
  <c r="H324" i="9"/>
  <c r="H290" i="27"/>
  <c r="H290" i="29"/>
  <c r="H290" i="32"/>
  <c r="H294" i="34"/>
  <c r="H293" i="1"/>
  <c r="H295" i="3"/>
  <c r="H294" i="4"/>
  <c r="H293" i="5"/>
  <c r="H295" i="7"/>
  <c r="H294" i="8"/>
  <c r="H293" i="9"/>
  <c r="H295" i="11"/>
  <c r="H294" i="12"/>
  <c r="H293" i="13"/>
  <c r="H295" i="15"/>
  <c r="H294" i="16"/>
  <c r="H293" i="17"/>
  <c r="H324" i="1"/>
  <c r="H324" i="17"/>
  <c r="H338" i="34"/>
  <c r="H337" i="1"/>
  <c r="H338" i="4"/>
  <c r="H183" i="6"/>
  <c r="H183" i="30"/>
  <c r="H188" i="1"/>
  <c r="H188" i="5"/>
  <c r="H188" i="7"/>
  <c r="H188" i="11"/>
  <c r="H188" i="13"/>
  <c r="H188" i="15"/>
  <c r="H188" i="17"/>
  <c r="H188" i="19"/>
  <c r="H188" i="21"/>
  <c r="H188" i="23"/>
  <c r="H188" i="27"/>
  <c r="H205" i="34"/>
  <c r="H205" i="4"/>
  <c r="H205" i="16"/>
  <c r="H205" i="20"/>
  <c r="H205" i="24"/>
  <c r="H205" i="32"/>
  <c r="H214" i="2"/>
  <c r="H214" i="6"/>
  <c r="H214" i="10"/>
  <c r="H214" i="14"/>
  <c r="H214" i="22"/>
  <c r="H214" i="26"/>
  <c r="H214" i="30"/>
  <c r="H260" i="33"/>
  <c r="H260" i="1"/>
  <c r="H260" i="3"/>
  <c r="H260" i="5"/>
  <c r="H260" i="7"/>
  <c r="H260" i="9"/>
  <c r="H260" i="11"/>
  <c r="H260" i="13"/>
  <c r="H260" i="15"/>
  <c r="H260" i="17"/>
  <c r="H260" i="19"/>
  <c r="H260" i="21"/>
  <c r="H260" i="25"/>
  <c r="H260" i="29"/>
  <c r="H260" i="31"/>
  <c r="H265" i="27"/>
  <c r="H267" i="28"/>
  <c r="H269" i="31"/>
  <c r="H265" i="31"/>
  <c r="H289" i="34"/>
  <c r="H289" i="2"/>
  <c r="H289" i="4"/>
  <c r="H289" i="8"/>
  <c r="H289" i="10"/>
  <c r="H289" i="12"/>
  <c r="H289" i="16"/>
  <c r="H289" i="18"/>
  <c r="H289" i="24"/>
  <c r="H289" i="29"/>
  <c r="H289" i="31"/>
  <c r="H293" i="22"/>
  <c r="H293" i="26"/>
  <c r="H294" i="29"/>
  <c r="H402" i="34"/>
  <c r="H402" i="4"/>
  <c r="H441" i="19"/>
  <c r="H440" i="20"/>
  <c r="H439" i="21"/>
  <c r="H440" i="24"/>
  <c r="H439" i="25"/>
  <c r="H441" i="27"/>
  <c r="H439" i="29"/>
  <c r="H440" i="32"/>
  <c r="H402" i="16"/>
  <c r="H402" i="20"/>
  <c r="H402" i="24"/>
  <c r="H419" i="34"/>
  <c r="H418" i="1"/>
  <c r="H419" i="4"/>
  <c r="H419" i="8"/>
  <c r="H418" i="9"/>
  <c r="H417" i="10"/>
  <c r="H419" i="12"/>
  <c r="H418" i="13"/>
  <c r="H419" i="16"/>
  <c r="H418" i="17"/>
  <c r="H419" i="20"/>
  <c r="H418" i="21"/>
  <c r="H417" i="22"/>
  <c r="H429" i="1"/>
  <c r="H429" i="5"/>
  <c r="H429" i="7"/>
  <c r="H429" i="9"/>
  <c r="H429" i="13"/>
  <c r="H429" i="15"/>
  <c r="H429" i="17"/>
  <c r="H429" i="19"/>
  <c r="H429" i="21"/>
  <c r="H429" i="25"/>
  <c r="H441" i="4"/>
  <c r="H440" i="5"/>
  <c r="H439" i="6"/>
  <c r="H440" i="9"/>
  <c r="H441" i="12"/>
  <c r="H440" i="13"/>
  <c r="H439" i="14"/>
  <c r="H441" i="16"/>
  <c r="H440" i="17"/>
  <c r="H441" i="20"/>
  <c r="H440" i="21"/>
  <c r="H439" i="22"/>
  <c r="H441" i="24"/>
  <c r="H440" i="25"/>
  <c r="H441" i="28"/>
  <c r="H441" i="32"/>
  <c r="H581" i="1"/>
  <c r="H581" i="17"/>
  <c r="H81" i="11"/>
  <c r="H183" i="3"/>
  <c r="H183" i="15"/>
  <c r="H183" i="19"/>
  <c r="H189" i="34"/>
  <c r="H189" i="4"/>
  <c r="H189" i="6"/>
  <c r="H268" i="29"/>
  <c r="H266" i="30"/>
  <c r="H270" i="32"/>
  <c r="H266" i="32"/>
  <c r="H290" i="1"/>
  <c r="H290" i="7"/>
  <c r="H290" i="9"/>
  <c r="H290" i="11"/>
  <c r="H290" i="13"/>
  <c r="H290" i="15"/>
  <c r="H290" i="17"/>
  <c r="H290" i="19"/>
  <c r="H290" i="21"/>
  <c r="H290" i="23"/>
  <c r="H269" i="30"/>
  <c r="H265" i="30"/>
  <c r="H289" i="1"/>
  <c r="H289" i="3"/>
  <c r="H289" i="20"/>
  <c r="H289" i="22"/>
  <c r="H289" i="9"/>
  <c r="H289" i="15"/>
  <c r="H289" i="17"/>
  <c r="H289" i="21"/>
  <c r="H293" i="4"/>
  <c r="H295" i="6"/>
  <c r="H294" i="7"/>
  <c r="H293" i="8"/>
  <c r="H295" i="10"/>
  <c r="H294" i="11"/>
  <c r="H293" i="12"/>
  <c r="H295" i="14"/>
  <c r="H294" i="15"/>
  <c r="H293" i="16"/>
  <c r="H295" i="18"/>
  <c r="H294" i="19"/>
  <c r="H293" i="20"/>
  <c r="H324" i="22"/>
  <c r="H337" i="34"/>
  <c r="H338" i="3"/>
  <c r="H337" i="4"/>
  <c r="H339" i="6"/>
  <c r="H338" i="7"/>
  <c r="H339" i="10"/>
  <c r="H338" i="11"/>
  <c r="H337" i="12"/>
  <c r="H339" i="14"/>
  <c r="H338" i="15"/>
  <c r="H337" i="16"/>
  <c r="H338" i="19"/>
  <c r="H337" i="20"/>
  <c r="H339" i="22"/>
  <c r="H338" i="23"/>
  <c r="H436" i="1"/>
  <c r="H436" i="9"/>
  <c r="H436" i="11"/>
  <c r="H436" i="13"/>
  <c r="H436" i="15"/>
  <c r="H436" i="17"/>
  <c r="H436" i="19"/>
  <c r="H436" i="21"/>
  <c r="H436" i="23"/>
  <c r="H436" i="25"/>
  <c r="H436" i="29"/>
  <c r="H440" i="33"/>
  <c r="H189" i="8"/>
  <c r="H189" i="10"/>
  <c r="H189" i="12"/>
  <c r="H189" i="14"/>
  <c r="H189" i="16"/>
  <c r="H189" i="18"/>
  <c r="H189" i="20"/>
  <c r="H189" i="22"/>
  <c r="H189" i="32"/>
  <c r="H205" i="1"/>
  <c r="H205" i="9"/>
  <c r="H205" i="13"/>
  <c r="H205" i="17"/>
  <c r="H205" i="21"/>
  <c r="H214" i="3"/>
  <c r="H214" i="7"/>
  <c r="H214" i="11"/>
  <c r="H214" i="15"/>
  <c r="H214" i="19"/>
  <c r="H214" i="23"/>
  <c r="H214" i="27"/>
  <c r="H261" i="34"/>
  <c r="H261" i="2"/>
  <c r="H261" i="4"/>
  <c r="H261" i="6"/>
  <c r="H261" i="8"/>
  <c r="H261" i="10"/>
  <c r="H261" i="12"/>
  <c r="H261" i="14"/>
  <c r="H261" i="16"/>
  <c r="H261" i="20"/>
  <c r="H261" i="22"/>
  <c r="H261" i="30"/>
  <c r="H293" i="33"/>
  <c r="H295" i="1"/>
  <c r="H294" i="2"/>
  <c r="H293" i="3"/>
  <c r="H295" i="5"/>
  <c r="H294" i="6"/>
  <c r="H293" i="7"/>
  <c r="H295" i="9"/>
  <c r="H293" i="11"/>
  <c r="H25" i="3"/>
  <c r="H25" i="2"/>
  <c r="H25" i="6"/>
  <c r="H25" i="10"/>
  <c r="H25" i="22"/>
  <c r="H25" i="26"/>
  <c r="H25" i="30"/>
  <c r="H77" i="34"/>
  <c r="H77" i="4"/>
  <c r="H77" i="16"/>
  <c r="H77" i="20"/>
  <c r="H77" i="24"/>
  <c r="H81" i="15"/>
  <c r="H107" i="1"/>
  <c r="H107" i="5"/>
  <c r="H107" i="9"/>
  <c r="H107" i="13"/>
  <c r="H107" i="17"/>
  <c r="H134" i="3"/>
  <c r="H134" i="7"/>
  <c r="H134" i="11"/>
  <c r="H134" i="15"/>
  <c r="H134" i="19"/>
  <c r="H134" i="23"/>
  <c r="H134" i="27"/>
  <c r="H183" i="1"/>
  <c r="H183" i="9"/>
  <c r="H183" i="17"/>
  <c r="H189" i="1"/>
  <c r="H189" i="5"/>
  <c r="H189" i="7"/>
  <c r="H183" i="34"/>
  <c r="H183" i="4"/>
  <c r="H183" i="16"/>
  <c r="H188" i="34"/>
  <c r="H188" i="4"/>
  <c r="H188" i="6"/>
  <c r="H188" i="8"/>
  <c r="H188" i="10"/>
  <c r="H188" i="16"/>
  <c r="H188" i="20"/>
  <c r="H188" i="22"/>
  <c r="H188" i="26"/>
  <c r="H205" i="30"/>
  <c r="H214" i="34"/>
  <c r="H214" i="4"/>
  <c r="H214" i="8"/>
  <c r="H214" i="12"/>
  <c r="H214" i="16"/>
  <c r="H214" i="20"/>
  <c r="H214" i="28"/>
  <c r="H214" i="32"/>
  <c r="H260" i="34"/>
  <c r="H260" i="2"/>
  <c r="H260" i="4"/>
  <c r="H260" i="6"/>
  <c r="H260" i="8"/>
  <c r="H260" i="10"/>
  <c r="H260" i="12"/>
  <c r="H260" i="14"/>
  <c r="H260" i="16"/>
  <c r="H260" i="18"/>
  <c r="H260" i="20"/>
  <c r="H260" i="22"/>
  <c r="H260" i="26"/>
  <c r="H260" i="30"/>
  <c r="H260" i="32"/>
  <c r="H295" i="34"/>
  <c r="H294" i="1"/>
  <c r="H293" i="2"/>
  <c r="H295" i="4"/>
  <c r="H294" i="5"/>
  <c r="H293" i="6"/>
  <c r="H295" i="8"/>
  <c r="H294" i="9"/>
  <c r="H293" i="10"/>
  <c r="H295" i="12"/>
  <c r="H294" i="13"/>
  <c r="H293" i="14"/>
  <c r="H295" i="16"/>
  <c r="H294" i="17"/>
  <c r="H293" i="18"/>
  <c r="H295" i="20"/>
  <c r="H294" i="14"/>
  <c r="H293" i="15"/>
  <c r="H295" i="17"/>
  <c r="H294" i="18"/>
  <c r="H293" i="19"/>
  <c r="H295" i="21"/>
  <c r="H294" i="22"/>
  <c r="H294" i="26"/>
  <c r="H295" i="29"/>
  <c r="H294" i="30"/>
  <c r="H324" i="11"/>
  <c r="H324" i="15"/>
  <c r="H324" i="19"/>
  <c r="H324" i="23"/>
  <c r="H339" i="1"/>
  <c r="H337" i="3"/>
  <c r="H339" i="5"/>
  <c r="H338" i="6"/>
  <c r="H337" i="7"/>
  <c r="H339" i="9"/>
  <c r="H338" i="10"/>
  <c r="H337" i="11"/>
  <c r="H339" i="13"/>
  <c r="H338" i="14"/>
  <c r="H337" i="15"/>
  <c r="H339" i="17"/>
  <c r="H338" i="18"/>
  <c r="H337" i="19"/>
  <c r="H339" i="21"/>
  <c r="H338" i="22"/>
  <c r="H338" i="26"/>
  <c r="H337" i="27"/>
  <c r="H339" i="29"/>
  <c r="H402" i="15"/>
  <c r="H419" i="1"/>
  <c r="H419" i="5"/>
  <c r="H419" i="9"/>
  <c r="H419" i="13"/>
  <c r="H419" i="17"/>
  <c r="H419" i="21"/>
  <c r="H418" i="22"/>
  <c r="H417" i="23"/>
  <c r="H417" i="27"/>
  <c r="H418" i="30"/>
  <c r="H25" i="11"/>
  <c r="H25" i="15"/>
  <c r="H25" i="19"/>
  <c r="H25" i="23"/>
  <c r="H25" i="27"/>
  <c r="H77" i="1"/>
  <c r="H77" i="5"/>
  <c r="H77" i="9"/>
  <c r="H77" i="17"/>
  <c r="H77" i="21"/>
  <c r="H77" i="25"/>
  <c r="H81" i="7"/>
  <c r="H429" i="34"/>
  <c r="H429" i="2"/>
  <c r="H429" i="4"/>
  <c r="H429" i="6"/>
  <c r="H429" i="8"/>
  <c r="H429" i="12"/>
  <c r="H429" i="14"/>
  <c r="H429" i="16"/>
  <c r="H429" i="20"/>
  <c r="H429" i="22"/>
  <c r="H429" i="24"/>
  <c r="H429" i="32"/>
  <c r="H437" i="34"/>
  <c r="H437" i="2"/>
  <c r="H437" i="4"/>
  <c r="H437" i="6"/>
  <c r="H437" i="8"/>
  <c r="H437" i="10"/>
  <c r="H437" i="14"/>
  <c r="H437" i="16"/>
  <c r="H437" i="18"/>
  <c r="H437" i="20"/>
  <c r="H437" i="22"/>
  <c r="H437" i="24"/>
  <c r="H437" i="32"/>
  <c r="H441" i="1"/>
  <c r="H440" i="2"/>
  <c r="H439" i="3"/>
  <c r="H441" i="5"/>
  <c r="H440" i="6"/>
  <c r="H439" i="7"/>
  <c r="H441" i="9"/>
  <c r="H440" i="10"/>
  <c r="H439" i="11"/>
  <c r="H441" i="13"/>
  <c r="H440" i="14"/>
  <c r="H439" i="15"/>
  <c r="H441" i="17"/>
  <c r="H440" i="18"/>
  <c r="H441" i="21"/>
  <c r="H440" i="22"/>
  <c r="H439" i="23"/>
  <c r="H441" i="25"/>
  <c r="H441" i="29"/>
  <c r="H324" i="34"/>
  <c r="H324" i="4"/>
  <c r="H324" i="20"/>
  <c r="H339" i="34"/>
  <c r="H338" i="1"/>
  <c r="H339" i="4"/>
  <c r="H436" i="3"/>
  <c r="H436" i="7"/>
  <c r="H439" i="34"/>
  <c r="H441" i="2"/>
  <c r="H440" i="3"/>
  <c r="H439" i="4"/>
  <c r="H441" i="6"/>
  <c r="H440" i="7"/>
  <c r="H439" i="8"/>
  <c r="H441" i="10"/>
  <c r="H440" i="11"/>
  <c r="H439" i="12"/>
  <c r="H441" i="14"/>
  <c r="H440" i="15"/>
  <c r="H439" i="16"/>
  <c r="H441" i="18"/>
  <c r="H440" i="19"/>
  <c r="H439" i="20"/>
  <c r="H441" i="22"/>
  <c r="H439" i="24"/>
  <c r="H441" i="26"/>
  <c r="H439" i="28"/>
  <c r="H295" i="22"/>
  <c r="H294" i="23"/>
  <c r="H293" i="24"/>
  <c r="H295" i="26"/>
  <c r="H294" i="27"/>
  <c r="H294" i="31"/>
  <c r="H339" i="30"/>
  <c r="H402" i="6"/>
  <c r="H417" i="34"/>
  <c r="H419" i="2"/>
  <c r="H418" i="3"/>
  <c r="H417" i="4"/>
  <c r="H419" i="6"/>
  <c r="H419" i="10"/>
  <c r="H419" i="14"/>
  <c r="H417" i="16"/>
  <c r="H419" i="18"/>
  <c r="H418" i="19"/>
  <c r="H419" i="22"/>
  <c r="H419" i="26"/>
  <c r="H419" i="30"/>
  <c r="H425" i="34"/>
  <c r="H425" i="2"/>
  <c r="H425" i="4"/>
  <c r="H425" i="6"/>
  <c r="H425" i="8"/>
  <c r="H425" i="12"/>
  <c r="H425" i="14"/>
  <c r="H425" i="20"/>
  <c r="H425" i="22"/>
  <c r="H425" i="30"/>
  <c r="H436" i="34"/>
  <c r="H436" i="2"/>
  <c r="H436" i="4"/>
  <c r="H436" i="6"/>
  <c r="H436" i="8"/>
  <c r="H436" i="10"/>
  <c r="H436" i="12"/>
  <c r="H436" i="14"/>
  <c r="H436" i="16"/>
  <c r="H436" i="18"/>
  <c r="H436" i="20"/>
  <c r="H436" i="22"/>
  <c r="H436" i="32"/>
  <c r="H441" i="34"/>
  <c r="H440" i="1"/>
  <c r="H441" i="8"/>
  <c r="H81" i="26"/>
  <c r="H337" i="5"/>
  <c r="H339" i="7"/>
  <c r="H338" i="8"/>
  <c r="H337" i="9"/>
  <c r="H339" i="11"/>
  <c r="H338" i="12"/>
  <c r="H337" i="13"/>
  <c r="H339" i="15"/>
  <c r="H338" i="16"/>
  <c r="H337" i="17"/>
  <c r="H339" i="19"/>
  <c r="H338" i="20"/>
  <c r="H337" i="21"/>
  <c r="H339" i="23"/>
  <c r="H337" i="25"/>
  <c r="H338" i="32"/>
  <c r="H338" i="5"/>
  <c r="H337" i="6"/>
  <c r="H339" i="8"/>
  <c r="H338" i="9"/>
  <c r="H337" i="10"/>
  <c r="H339" i="12"/>
  <c r="H338" i="13"/>
  <c r="H337" i="14"/>
  <c r="H339" i="16"/>
  <c r="H338" i="17"/>
  <c r="H339" i="20"/>
  <c r="H338" i="21"/>
  <c r="H337" i="22"/>
  <c r="H339" i="24"/>
  <c r="H338" i="29"/>
  <c r="H339" i="32"/>
  <c r="H25" i="1"/>
  <c r="H25" i="5"/>
  <c r="H25" i="17"/>
  <c r="H25" i="21"/>
  <c r="H77" i="15"/>
  <c r="H77" i="19"/>
  <c r="H77" i="27"/>
  <c r="H81" i="1"/>
  <c r="H81" i="9"/>
  <c r="H81" i="17"/>
  <c r="H81" i="21"/>
  <c r="H107" i="3"/>
  <c r="H107" i="11"/>
  <c r="H107" i="19"/>
  <c r="H107" i="23"/>
  <c r="H107" i="27"/>
  <c r="H134" i="1"/>
  <c r="H134" i="9"/>
  <c r="H134" i="13"/>
  <c r="H134" i="17"/>
  <c r="H134" i="21"/>
  <c r="H25" i="34"/>
  <c r="H25" i="4"/>
  <c r="H25" i="12"/>
  <c r="H25" i="16"/>
  <c r="H25" i="20"/>
  <c r="H25" i="24"/>
  <c r="H77" i="10"/>
  <c r="H81" i="34"/>
  <c r="H81" i="4"/>
  <c r="H81" i="12"/>
  <c r="H81" i="20"/>
  <c r="H81" i="24"/>
  <c r="H107" i="6"/>
  <c r="H107" i="10"/>
  <c r="H107" i="14"/>
  <c r="H107" i="18"/>
  <c r="H107" i="22"/>
  <c r="H134" i="34"/>
  <c r="H134" i="4"/>
  <c r="H134" i="12"/>
  <c r="H134" i="16"/>
  <c r="H134" i="20"/>
  <c r="H134" i="24"/>
  <c r="B13" i="32" l="1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C570" i="34"/>
  <c r="E564" i="34"/>
  <c r="E562" i="34"/>
  <c r="E560" i="34"/>
  <c r="E558" i="34"/>
  <c r="E556" i="34"/>
  <c r="E554" i="34"/>
  <c r="E552" i="34"/>
  <c r="E549" i="34"/>
  <c r="E545" i="34"/>
  <c r="E543" i="34"/>
  <c r="E541" i="34"/>
  <c r="E539" i="34"/>
  <c r="E535" i="34"/>
  <c r="E533" i="34"/>
  <c r="E531" i="34"/>
  <c r="E529" i="34"/>
  <c r="E527" i="34"/>
  <c r="E525" i="34"/>
  <c r="E522" i="34"/>
  <c r="E520" i="34"/>
  <c r="E518" i="34"/>
  <c r="E516" i="34"/>
  <c r="E514" i="34"/>
  <c r="E512" i="34"/>
  <c r="E510" i="34"/>
  <c r="E508" i="34"/>
  <c r="E506" i="34"/>
  <c r="E504" i="34"/>
  <c r="E502" i="34"/>
  <c r="E500" i="34"/>
  <c r="E498" i="34"/>
  <c r="E496" i="34"/>
  <c r="E494" i="34"/>
  <c r="E492" i="34"/>
  <c r="E490" i="34"/>
  <c r="E488" i="34"/>
  <c r="E486" i="34"/>
  <c r="E484" i="34"/>
  <c r="E482" i="34"/>
  <c r="E480" i="34"/>
  <c r="E478" i="34"/>
  <c r="E476" i="34"/>
  <c r="E474" i="34"/>
  <c r="E472" i="34"/>
  <c r="E470" i="34"/>
  <c r="E468" i="34"/>
  <c r="E466" i="34"/>
  <c r="E464" i="34"/>
  <c r="E462" i="34"/>
  <c r="E460" i="34"/>
  <c r="E458" i="34"/>
  <c r="E456" i="34"/>
  <c r="E454" i="34"/>
  <c r="E452" i="34"/>
  <c r="E450" i="34"/>
  <c r="E446" i="34"/>
  <c r="E444" i="34"/>
  <c r="E442" i="34"/>
  <c r="E435" i="34"/>
  <c r="E433" i="34"/>
  <c r="E431" i="34"/>
  <c r="E423" i="34"/>
  <c r="E421" i="34"/>
  <c r="E416" i="34"/>
  <c r="E414" i="34"/>
  <c r="E410" i="34"/>
  <c r="E406" i="34"/>
  <c r="E404" i="34"/>
  <c r="E401" i="34"/>
  <c r="E399" i="34"/>
  <c r="E397" i="34"/>
  <c r="E395" i="34"/>
  <c r="E391" i="34"/>
  <c r="E384" i="34"/>
  <c r="E382" i="34"/>
  <c r="E377" i="34"/>
  <c r="E374" i="34"/>
  <c r="E372" i="34"/>
  <c r="E368" i="34"/>
  <c r="E364" i="34"/>
  <c r="E359" i="34"/>
  <c r="E355" i="34"/>
  <c r="E353" i="34"/>
  <c r="E349" i="34"/>
  <c r="E347" i="34"/>
  <c r="C345" i="34"/>
  <c r="E448" i="34" s="1"/>
  <c r="E170" i="34"/>
  <c r="E135" i="34"/>
  <c r="E68" i="34"/>
  <c r="E62" i="34"/>
  <c r="E53" i="34"/>
  <c r="E49" i="34"/>
  <c r="E45" i="34"/>
  <c r="E41" i="34"/>
  <c r="E37" i="34"/>
  <c r="E33" i="34"/>
  <c r="E29" i="34"/>
  <c r="E24" i="34"/>
  <c r="E20" i="34"/>
  <c r="C570" i="1"/>
  <c r="E564" i="1"/>
  <c r="E562" i="1"/>
  <c r="E560" i="1"/>
  <c r="E558" i="1"/>
  <c r="E556" i="1"/>
  <c r="E554" i="1"/>
  <c r="E552" i="1"/>
  <c r="E549" i="1"/>
  <c r="E547" i="1"/>
  <c r="E545" i="1"/>
  <c r="E543" i="1"/>
  <c r="E541" i="1"/>
  <c r="E539" i="1"/>
  <c r="E537" i="1"/>
  <c r="E535" i="1"/>
  <c r="E533" i="1"/>
  <c r="E531" i="1"/>
  <c r="E529" i="1"/>
  <c r="E527" i="1"/>
  <c r="E525" i="1"/>
  <c r="E522" i="1"/>
  <c r="E520" i="1"/>
  <c r="E518" i="1"/>
  <c r="E516" i="1"/>
  <c r="E514" i="1"/>
  <c r="E512" i="1"/>
  <c r="E510" i="1"/>
  <c r="E508" i="1"/>
  <c r="E506" i="1"/>
  <c r="E504" i="1"/>
  <c r="E502" i="1"/>
  <c r="E500" i="1"/>
  <c r="E498" i="1"/>
  <c r="E496" i="1"/>
  <c r="E494" i="1"/>
  <c r="E492" i="1"/>
  <c r="E490" i="1"/>
  <c r="E488" i="1"/>
  <c r="E486" i="1"/>
  <c r="E484" i="1"/>
  <c r="E482" i="1"/>
  <c r="E478" i="1"/>
  <c r="E476" i="1"/>
  <c r="E474" i="1"/>
  <c r="E472" i="1"/>
  <c r="E470" i="1"/>
  <c r="E468" i="1"/>
  <c r="E466" i="1"/>
  <c r="E464" i="1"/>
  <c r="E462" i="1"/>
  <c r="E458" i="1"/>
  <c r="E456" i="1"/>
  <c r="E454" i="1"/>
  <c r="E452" i="1"/>
  <c r="E450" i="1"/>
  <c r="E448" i="1"/>
  <c r="E446" i="1"/>
  <c r="E442" i="1"/>
  <c r="E435" i="1"/>
  <c r="E433" i="1"/>
  <c r="E431" i="1"/>
  <c r="E423" i="1"/>
  <c r="E421" i="1"/>
  <c r="E416" i="1"/>
  <c r="E414" i="1"/>
  <c r="E412" i="1"/>
  <c r="E410" i="1"/>
  <c r="E408" i="1"/>
  <c r="E406" i="1"/>
  <c r="E404" i="1"/>
  <c r="E401" i="1"/>
  <c r="E397" i="1"/>
  <c r="E393" i="1"/>
  <c r="E391" i="1"/>
  <c r="E389" i="1"/>
  <c r="E384" i="1"/>
  <c r="E382" i="1"/>
  <c r="E377" i="1"/>
  <c r="E374" i="1"/>
  <c r="E372" i="1"/>
  <c r="E368" i="1"/>
  <c r="E364" i="1"/>
  <c r="E361" i="1"/>
  <c r="E359" i="1"/>
  <c r="E355" i="1"/>
  <c r="E353" i="1"/>
  <c r="E349" i="1"/>
  <c r="E347" i="1"/>
  <c r="E170" i="1"/>
  <c r="F75" i="1"/>
  <c r="F19" i="1"/>
  <c r="E564" i="2"/>
  <c r="E554" i="2"/>
  <c r="E522" i="2"/>
  <c r="E516" i="2"/>
  <c r="E514" i="2"/>
  <c r="E494" i="2"/>
  <c r="E466" i="2"/>
  <c r="E416" i="2"/>
  <c r="E410" i="2"/>
  <c r="E408" i="2"/>
  <c r="E404" i="2"/>
  <c r="E364" i="2"/>
  <c r="E359" i="2"/>
  <c r="E146" i="2"/>
  <c r="E105" i="2"/>
  <c r="E85" i="2"/>
  <c r="F68" i="2"/>
  <c r="F45" i="2"/>
  <c r="F24" i="2"/>
  <c r="F20" i="2"/>
  <c r="F154" i="3"/>
  <c r="F151" i="3"/>
  <c r="F149" i="3"/>
  <c r="F136" i="3"/>
  <c r="F125" i="3"/>
  <c r="F117" i="3"/>
  <c r="F84" i="3"/>
  <c r="F82" i="3"/>
  <c r="D18" i="3"/>
  <c r="F336" i="4"/>
  <c r="E575" i="4"/>
  <c r="F594" i="4"/>
  <c r="F583" i="4"/>
  <c r="E545" i="5"/>
  <c r="E541" i="5"/>
  <c r="E508" i="5"/>
  <c r="E492" i="5"/>
  <c r="E416" i="5"/>
  <c r="E359" i="5"/>
  <c r="C345" i="5"/>
  <c r="E55" i="5"/>
  <c r="E39" i="5"/>
  <c r="F19" i="5"/>
  <c r="E596" i="6"/>
  <c r="E583" i="6"/>
  <c r="E336" i="6"/>
  <c r="E334" i="6"/>
  <c r="E330" i="6"/>
  <c r="E328" i="6"/>
  <c r="E326" i="6"/>
  <c r="E323" i="6"/>
  <c r="E321" i="6"/>
  <c r="E319" i="6"/>
  <c r="E317" i="6"/>
  <c r="E311" i="6"/>
  <c r="E309" i="6"/>
  <c r="E307" i="6"/>
  <c r="E306" i="6"/>
  <c r="E302" i="6"/>
  <c r="E292" i="6"/>
  <c r="E288" i="6"/>
  <c r="E264" i="6"/>
  <c r="E262" i="6"/>
  <c r="E257" i="6"/>
  <c r="E256" i="6"/>
  <c r="E254" i="6"/>
  <c r="E252" i="6"/>
  <c r="E250" i="6"/>
  <c r="E248" i="6"/>
  <c r="E246" i="6"/>
  <c r="E240" i="6"/>
  <c r="E234" i="6"/>
  <c r="E232" i="6"/>
  <c r="E230" i="6"/>
  <c r="E226" i="6"/>
  <c r="E224" i="6"/>
  <c r="E220" i="6"/>
  <c r="E216" i="6"/>
  <c r="E208" i="6"/>
  <c r="E206" i="6"/>
  <c r="E204" i="6"/>
  <c r="E195" i="6"/>
  <c r="E192" i="6"/>
  <c r="E187" i="6"/>
  <c r="E185" i="6"/>
  <c r="E180" i="6"/>
  <c r="E176" i="6"/>
  <c r="E172" i="6"/>
  <c r="E332" i="6"/>
  <c r="E158" i="6"/>
  <c r="E152" i="6"/>
  <c r="E148" i="6"/>
  <c r="E146" i="6"/>
  <c r="E143" i="6"/>
  <c r="E137" i="6"/>
  <c r="E128" i="6"/>
  <c r="E120" i="6"/>
  <c r="E118" i="6"/>
  <c r="E116" i="6"/>
  <c r="E105" i="6"/>
  <c r="E101" i="6"/>
  <c r="E94" i="6"/>
  <c r="E87" i="6"/>
  <c r="E85" i="6"/>
  <c r="E68" i="6"/>
  <c r="E45" i="6"/>
  <c r="E41" i="6"/>
  <c r="E33" i="6"/>
  <c r="F19" i="6"/>
  <c r="D570" i="7"/>
  <c r="F581" i="7" s="1"/>
  <c r="E462" i="7"/>
  <c r="E349" i="7"/>
  <c r="E158" i="7"/>
  <c r="E148" i="7"/>
  <c r="E146" i="7"/>
  <c r="E137" i="7"/>
  <c r="E108" i="7"/>
  <c r="E105" i="7"/>
  <c r="E101" i="7"/>
  <c r="E87" i="7"/>
  <c r="E85" i="7"/>
  <c r="E68" i="7"/>
  <c r="E45" i="7"/>
  <c r="E41" i="7"/>
  <c r="E33" i="7"/>
  <c r="E20" i="7"/>
  <c r="F583" i="8"/>
  <c r="E520" i="8"/>
  <c r="E516" i="8"/>
  <c r="E514" i="8"/>
  <c r="E498" i="8"/>
  <c r="E482" i="8"/>
  <c r="E448" i="8"/>
  <c r="E406" i="8"/>
  <c r="F396" i="8"/>
  <c r="F392" i="8"/>
  <c r="E391" i="8"/>
  <c r="E377" i="8"/>
  <c r="F373" i="8"/>
  <c r="F356" i="8"/>
  <c r="E349" i="8"/>
  <c r="E336" i="8"/>
  <c r="E334" i="8"/>
  <c r="E332" i="8"/>
  <c r="E330" i="8"/>
  <c r="E326" i="8"/>
  <c r="E321" i="8"/>
  <c r="E307" i="8"/>
  <c r="E306" i="8"/>
  <c r="E302" i="8"/>
  <c r="E292" i="8"/>
  <c r="E288" i="8"/>
  <c r="E264" i="8"/>
  <c r="E262" i="8"/>
  <c r="E257" i="8"/>
  <c r="E256" i="8"/>
  <c r="E252" i="8"/>
  <c r="E248" i="8"/>
  <c r="E246" i="8"/>
  <c r="E244" i="8"/>
  <c r="E240" i="8"/>
  <c r="E238" i="8"/>
  <c r="E232" i="8"/>
  <c r="E230" i="8"/>
  <c r="E226" i="8"/>
  <c r="E220" i="8"/>
  <c r="E218" i="8"/>
  <c r="E216" i="8"/>
  <c r="E208" i="8"/>
  <c r="E204" i="8"/>
  <c r="E195" i="8"/>
  <c r="E192" i="8"/>
  <c r="E187" i="8"/>
  <c r="E180" i="8"/>
  <c r="E178" i="8"/>
  <c r="E315" i="8"/>
  <c r="E47" i="8"/>
  <c r="E39" i="8"/>
  <c r="C18" i="8"/>
  <c r="F571" i="9"/>
  <c r="E562" i="9"/>
  <c r="E554" i="9"/>
  <c r="E545" i="9"/>
  <c r="E541" i="9"/>
  <c r="E537" i="9"/>
  <c r="E533" i="9"/>
  <c r="E529" i="9"/>
  <c r="E525" i="9"/>
  <c r="E520" i="9"/>
  <c r="E516" i="9"/>
  <c r="E512" i="9"/>
  <c r="E508" i="9"/>
  <c r="E496" i="9"/>
  <c r="E492" i="9"/>
  <c r="E488" i="9"/>
  <c r="E484" i="9"/>
  <c r="E480" i="9"/>
  <c r="E476" i="9"/>
  <c r="E464" i="9"/>
  <c r="E456" i="9"/>
  <c r="E452" i="9"/>
  <c r="E435" i="9"/>
  <c r="E416" i="9"/>
  <c r="E412" i="9"/>
  <c r="E408" i="9"/>
  <c r="E404" i="9"/>
  <c r="E391" i="9"/>
  <c r="E382" i="9"/>
  <c r="E372" i="9"/>
  <c r="E364" i="9"/>
  <c r="E359" i="9"/>
  <c r="E355" i="9"/>
  <c r="E19" i="9"/>
  <c r="E564" i="11"/>
  <c r="E552" i="11"/>
  <c r="E545" i="11"/>
  <c r="E541" i="11"/>
  <c r="E535" i="11"/>
  <c r="E533" i="11"/>
  <c r="E529" i="11"/>
  <c r="E522" i="11"/>
  <c r="E520" i="11"/>
  <c r="E516" i="11"/>
  <c r="E514" i="11"/>
  <c r="E512" i="11"/>
  <c r="E510" i="11"/>
  <c r="E508" i="11"/>
  <c r="E502" i="11"/>
  <c r="E498" i="11"/>
  <c r="E492" i="11"/>
  <c r="E488" i="11"/>
  <c r="E486" i="11"/>
  <c r="E482" i="11"/>
  <c r="E480" i="11"/>
  <c r="E466" i="11"/>
  <c r="E464" i="11"/>
  <c r="E462" i="11"/>
  <c r="E435" i="11"/>
  <c r="E433" i="11"/>
  <c r="E423" i="11"/>
  <c r="E416" i="11"/>
  <c r="E414" i="11"/>
  <c r="E410" i="11"/>
  <c r="E408" i="11"/>
  <c r="E406" i="11"/>
  <c r="E395" i="11"/>
  <c r="E384" i="11"/>
  <c r="E359" i="11"/>
  <c r="C345" i="11"/>
  <c r="E156" i="11"/>
  <c r="E148" i="11"/>
  <c r="E146" i="11"/>
  <c r="E112" i="11"/>
  <c r="E105" i="11"/>
  <c r="E85" i="11"/>
  <c r="C18" i="11"/>
  <c r="E583" i="12"/>
  <c r="C345" i="12"/>
  <c r="E385" i="12" s="1"/>
  <c r="H385" i="12" s="1"/>
  <c r="E148" i="12"/>
  <c r="E105" i="12"/>
  <c r="E85" i="12"/>
  <c r="E564" i="13"/>
  <c r="E560" i="13"/>
  <c r="E554" i="13"/>
  <c r="E552" i="13"/>
  <c r="E541" i="13"/>
  <c r="E533" i="13"/>
  <c r="E529" i="13"/>
  <c r="E522" i="13"/>
  <c r="E516" i="13"/>
  <c r="E514" i="13"/>
  <c r="E510" i="13"/>
  <c r="E508" i="13"/>
  <c r="E502" i="13"/>
  <c r="E498" i="13"/>
  <c r="E496" i="13"/>
  <c r="E494" i="13"/>
  <c r="E492" i="13"/>
  <c r="E488" i="13"/>
  <c r="E484" i="13"/>
  <c r="E482" i="13"/>
  <c r="E480" i="13"/>
  <c r="E474" i="13"/>
  <c r="E466" i="13"/>
  <c r="E448" i="13"/>
  <c r="E433" i="13"/>
  <c r="E416" i="13"/>
  <c r="E414" i="13"/>
  <c r="E410" i="13"/>
  <c r="E406" i="13"/>
  <c r="E404" i="13"/>
  <c r="E384" i="13"/>
  <c r="E364" i="13"/>
  <c r="E349" i="13"/>
  <c r="F171" i="13"/>
  <c r="F68" i="13"/>
  <c r="F45" i="13"/>
  <c r="F41" i="13"/>
  <c r="F33" i="13"/>
  <c r="F20" i="13"/>
  <c r="F19" i="13"/>
  <c r="E146" i="14"/>
  <c r="E143" i="14"/>
  <c r="E137" i="14"/>
  <c r="E128" i="14"/>
  <c r="E564" i="15"/>
  <c r="E562" i="15"/>
  <c r="E560" i="15"/>
  <c r="E558" i="15"/>
  <c r="E554" i="15"/>
  <c r="E552" i="15"/>
  <c r="E547" i="15"/>
  <c r="E545" i="15"/>
  <c r="E543" i="15"/>
  <c r="E541" i="15"/>
  <c r="E539" i="15"/>
  <c r="E537" i="15"/>
  <c r="E535" i="15"/>
  <c r="E533" i="15"/>
  <c r="E531" i="15"/>
  <c r="E529" i="15"/>
  <c r="E525" i="15"/>
  <c r="E522" i="15"/>
  <c r="E520" i="15"/>
  <c r="E518" i="15"/>
  <c r="E516" i="15"/>
  <c r="E514" i="15"/>
  <c r="E512" i="15"/>
  <c r="E510" i="15"/>
  <c r="E508" i="15"/>
  <c r="E506" i="15"/>
  <c r="E502" i="15"/>
  <c r="E500" i="15"/>
  <c r="E498" i="15"/>
  <c r="E496" i="15"/>
  <c r="E494" i="15"/>
  <c r="E492" i="15"/>
  <c r="E490" i="15"/>
  <c r="E488" i="15"/>
  <c r="E486" i="15"/>
  <c r="E484" i="15"/>
  <c r="E482" i="15"/>
  <c r="E480" i="15"/>
  <c r="E478" i="15"/>
  <c r="E476" i="15"/>
  <c r="E474" i="15"/>
  <c r="E472" i="15"/>
  <c r="E470" i="15"/>
  <c r="E466" i="15"/>
  <c r="E464" i="15"/>
  <c r="E462" i="15"/>
  <c r="E458" i="15"/>
  <c r="E456" i="15"/>
  <c r="E452" i="15"/>
  <c r="E450" i="15"/>
  <c r="E448" i="15"/>
  <c r="E446" i="15"/>
  <c r="E444" i="15"/>
  <c r="E442" i="15"/>
  <c r="E435" i="15"/>
  <c r="E433" i="15"/>
  <c r="E423" i="15"/>
  <c r="E421" i="15"/>
  <c r="E416" i="15"/>
  <c r="E410" i="15"/>
  <c r="E408" i="15"/>
  <c r="E406" i="15"/>
  <c r="E404" i="15"/>
  <c r="E395" i="15"/>
  <c r="E391" i="15"/>
  <c r="E384" i="15"/>
  <c r="E377" i="15"/>
  <c r="E374" i="15"/>
  <c r="E372" i="15"/>
  <c r="E370" i="15"/>
  <c r="E364" i="15"/>
  <c r="E361" i="15"/>
  <c r="E359" i="15"/>
  <c r="E353" i="15"/>
  <c r="E349" i="15"/>
  <c r="E347" i="15"/>
  <c r="C345" i="15"/>
  <c r="E177" i="15"/>
  <c r="E596" i="16"/>
  <c r="E590" i="16"/>
  <c r="E583" i="16"/>
  <c r="E554" i="10"/>
  <c r="E545" i="10"/>
  <c r="E541" i="10"/>
  <c r="E529" i="10"/>
  <c r="E520" i="10"/>
  <c r="E516" i="10"/>
  <c r="E512" i="10"/>
  <c r="E508" i="10"/>
  <c r="E336" i="10"/>
  <c r="E332" i="10"/>
  <c r="E330" i="10"/>
  <c r="E328" i="10"/>
  <c r="E326" i="10"/>
  <c r="E319" i="10"/>
  <c r="E307" i="10"/>
  <c r="E306" i="10"/>
  <c r="E302" i="10"/>
  <c r="E292" i="10"/>
  <c r="E264" i="10"/>
  <c r="E262" i="10"/>
  <c r="E257" i="10"/>
  <c r="E256" i="10"/>
  <c r="E252" i="10"/>
  <c r="E250" i="10"/>
  <c r="E244" i="10"/>
  <c r="E240" i="10"/>
  <c r="E238" i="10"/>
  <c r="E232" i="10"/>
  <c r="E230" i="10"/>
  <c r="E220" i="10"/>
  <c r="E218" i="10"/>
  <c r="E216" i="10"/>
  <c r="E208" i="10"/>
  <c r="E204" i="10"/>
  <c r="E187" i="10"/>
  <c r="E55" i="10"/>
  <c r="E51" i="10"/>
  <c r="E47" i="10"/>
  <c r="E43" i="10"/>
  <c r="E39" i="10"/>
  <c r="E594" i="17"/>
  <c r="E592" i="17"/>
  <c r="E585" i="17"/>
  <c r="E577" i="17"/>
  <c r="E575" i="17"/>
  <c r="E571" i="17"/>
  <c r="E156" i="17"/>
  <c r="E148" i="17"/>
  <c r="E146" i="17"/>
  <c r="E137" i="17"/>
  <c r="E130" i="17"/>
  <c r="E128" i="17"/>
  <c r="E122" i="17"/>
  <c r="E120" i="17"/>
  <c r="E114" i="17"/>
  <c r="E112" i="17"/>
  <c r="E94" i="17"/>
  <c r="E92" i="17"/>
  <c r="E85" i="17"/>
  <c r="C10" i="17"/>
  <c r="E68" i="17"/>
  <c r="E62" i="17"/>
  <c r="E53" i="17"/>
  <c r="E49" i="17"/>
  <c r="E45" i="17"/>
  <c r="E41" i="17"/>
  <c r="E37" i="17"/>
  <c r="E33" i="17"/>
  <c r="E24" i="17"/>
  <c r="E20" i="17"/>
  <c r="E438" i="18"/>
  <c r="E416" i="18"/>
  <c r="E410" i="18"/>
  <c r="E405" i="18"/>
  <c r="E404" i="18"/>
  <c r="E396" i="18"/>
  <c r="E390" i="18"/>
  <c r="E384" i="18"/>
  <c r="E367" i="18"/>
  <c r="E359" i="18"/>
  <c r="E356" i="18"/>
  <c r="E583" i="19"/>
  <c r="E256" i="19"/>
  <c r="E254" i="19"/>
  <c r="E248" i="19"/>
  <c r="E246" i="19"/>
  <c r="E240" i="19"/>
  <c r="E238" i="19"/>
  <c r="E232" i="19"/>
  <c r="E230" i="19"/>
  <c r="E220" i="19"/>
  <c r="E212" i="19"/>
  <c r="E204" i="19"/>
  <c r="E195" i="19"/>
  <c r="E192" i="19"/>
  <c r="E182" i="19"/>
  <c r="E180" i="19"/>
  <c r="E156" i="19"/>
  <c r="E148" i="19"/>
  <c r="E146" i="19"/>
  <c r="E128" i="19"/>
  <c r="E85" i="19"/>
  <c r="E55" i="19"/>
  <c r="E45" i="19"/>
  <c r="E43" i="19"/>
  <c r="E39" i="19"/>
  <c r="E33" i="19"/>
  <c r="E22" i="19"/>
  <c r="E579" i="20"/>
  <c r="F334" i="20"/>
  <c r="F326" i="20"/>
  <c r="F317" i="20"/>
  <c r="F302" i="20"/>
  <c r="F288" i="20"/>
  <c r="F257" i="20"/>
  <c r="F252" i="20"/>
  <c r="F250" i="20"/>
  <c r="F242" i="20"/>
  <c r="F234" i="20"/>
  <c r="F226" i="20"/>
  <c r="F224" i="20"/>
  <c r="F218" i="20"/>
  <c r="F216" i="20"/>
  <c r="F208" i="20"/>
  <c r="F206" i="20"/>
  <c r="F200" i="20"/>
  <c r="F187" i="20"/>
  <c r="F178" i="20"/>
  <c r="F176" i="20"/>
  <c r="F244" i="20"/>
  <c r="F158" i="20"/>
  <c r="F148" i="20"/>
  <c r="F132" i="20"/>
  <c r="F116" i="20"/>
  <c r="F108" i="20"/>
  <c r="F105" i="20"/>
  <c r="F85" i="20"/>
  <c r="E68" i="20"/>
  <c r="E62" i="20"/>
  <c r="E45" i="20"/>
  <c r="E41" i="20"/>
  <c r="E37" i="20"/>
  <c r="E33" i="20"/>
  <c r="E20" i="20"/>
  <c r="E336" i="21"/>
  <c r="E334" i="21"/>
  <c r="E328" i="21"/>
  <c r="E326" i="21"/>
  <c r="E319" i="21"/>
  <c r="E317" i="21"/>
  <c r="E311" i="21"/>
  <c r="E288" i="21"/>
  <c r="E252" i="21"/>
  <c r="E250" i="21"/>
  <c r="E218" i="21"/>
  <c r="E216" i="21"/>
  <c r="E208" i="21"/>
  <c r="E187" i="21"/>
  <c r="E158" i="21"/>
  <c r="E116" i="21"/>
  <c r="E114" i="21"/>
  <c r="E110" i="21"/>
  <c r="E108" i="21"/>
  <c r="E105" i="21"/>
  <c r="E85" i="21"/>
  <c r="E68" i="21"/>
  <c r="E55" i="21"/>
  <c r="E39" i="21"/>
  <c r="E37" i="21"/>
  <c r="E33" i="21"/>
  <c r="D570" i="22"/>
  <c r="F574" i="22" s="1"/>
  <c r="E334" i="22"/>
  <c r="E332" i="22"/>
  <c r="E326" i="22"/>
  <c r="E323" i="22"/>
  <c r="E307" i="22"/>
  <c r="E299" i="22"/>
  <c r="E264" i="22"/>
  <c r="E257" i="22"/>
  <c r="E256" i="22"/>
  <c r="E250" i="22"/>
  <c r="E248" i="22"/>
  <c r="E240" i="22"/>
  <c r="E234" i="22"/>
  <c r="E232" i="22"/>
  <c r="E224" i="22"/>
  <c r="E216" i="22"/>
  <c r="E204" i="22"/>
  <c r="E176" i="22"/>
  <c r="E174" i="22"/>
  <c r="F55" i="22"/>
  <c r="F51" i="22"/>
  <c r="F47" i="22"/>
  <c r="F39" i="22"/>
  <c r="F31" i="22"/>
  <c r="F22" i="22"/>
  <c r="D18" i="22"/>
  <c r="F21" i="22"/>
  <c r="C570" i="23"/>
  <c r="E577" i="23" s="1"/>
  <c r="E336" i="23"/>
  <c r="E328" i="23"/>
  <c r="E326" i="23"/>
  <c r="E311" i="23"/>
  <c r="E288" i="23"/>
  <c r="E286" i="23"/>
  <c r="E257" i="23"/>
  <c r="E252" i="23"/>
  <c r="E250" i="23"/>
  <c r="E244" i="23"/>
  <c r="E226" i="23"/>
  <c r="E224" i="23"/>
  <c r="E218" i="23"/>
  <c r="E216" i="23"/>
  <c r="E208" i="23"/>
  <c r="E187" i="23"/>
  <c r="E176" i="23"/>
  <c r="E158" i="23"/>
  <c r="E156" i="23"/>
  <c r="E148" i="23"/>
  <c r="E146" i="23"/>
  <c r="E139" i="23"/>
  <c r="E128" i="23"/>
  <c r="E120" i="23"/>
  <c r="E105" i="23"/>
  <c r="E85" i="23"/>
  <c r="E55" i="23"/>
  <c r="E39" i="23"/>
  <c r="F594" i="24"/>
  <c r="E332" i="24"/>
  <c r="E330" i="24"/>
  <c r="E323" i="24"/>
  <c r="E321" i="24"/>
  <c r="E307" i="24"/>
  <c r="E306" i="24"/>
  <c r="E292" i="24"/>
  <c r="E264" i="24"/>
  <c r="E262" i="24"/>
  <c r="E256" i="24"/>
  <c r="E240" i="24"/>
  <c r="E238" i="24"/>
  <c r="E232" i="24"/>
  <c r="E230" i="24"/>
  <c r="E220" i="24"/>
  <c r="E208" i="24"/>
  <c r="E146" i="24"/>
  <c r="E143" i="24"/>
  <c r="E137" i="24"/>
  <c r="E110" i="24"/>
  <c r="E101" i="24"/>
  <c r="E83" i="24"/>
  <c r="E45" i="24"/>
  <c r="E41" i="24"/>
  <c r="E37" i="24"/>
  <c r="E33" i="24"/>
  <c r="D18" i="24"/>
  <c r="E20" i="24"/>
  <c r="F563" i="25"/>
  <c r="F551" i="25"/>
  <c r="F546" i="25"/>
  <c r="F534" i="25"/>
  <c r="F493" i="25"/>
  <c r="D345" i="25"/>
  <c r="F490" i="25" s="1"/>
  <c r="F204" i="25"/>
  <c r="F212" i="25"/>
  <c r="F249" i="25"/>
  <c r="F576" i="25"/>
  <c r="F223" i="25"/>
  <c r="F195" i="25"/>
  <c r="F85" i="25"/>
  <c r="D18" i="25"/>
  <c r="F33" i="25"/>
  <c r="F41" i="25"/>
  <c r="F45" i="25"/>
  <c r="F53" i="25"/>
  <c r="C345" i="25"/>
  <c r="E158" i="25"/>
  <c r="E150" i="25"/>
  <c r="E108" i="25"/>
  <c r="E101" i="25"/>
  <c r="E68" i="25"/>
  <c r="E55" i="25"/>
  <c r="E39" i="25"/>
  <c r="E33" i="25"/>
  <c r="E22" i="25"/>
  <c r="E20" i="25"/>
  <c r="E579" i="26"/>
  <c r="C570" i="26"/>
  <c r="E336" i="26"/>
  <c r="E332" i="26"/>
  <c r="E330" i="26"/>
  <c r="E328" i="26"/>
  <c r="E323" i="26"/>
  <c r="E321" i="26"/>
  <c r="E307" i="26"/>
  <c r="E292" i="26"/>
  <c r="E264" i="26"/>
  <c r="E262" i="26"/>
  <c r="E257" i="26"/>
  <c r="E252" i="26"/>
  <c r="E248" i="26"/>
  <c r="E240" i="26"/>
  <c r="E238" i="26"/>
  <c r="E232" i="26"/>
  <c r="E230" i="26"/>
  <c r="E220" i="26"/>
  <c r="E218" i="26"/>
  <c r="E187" i="26"/>
  <c r="E180" i="26"/>
  <c r="E158" i="26"/>
  <c r="E148" i="26"/>
  <c r="E105" i="26"/>
  <c r="E87" i="26"/>
  <c r="E85" i="26"/>
  <c r="D18" i="26"/>
  <c r="E61" i="26"/>
  <c r="E54" i="26"/>
  <c r="E42" i="26"/>
  <c r="E32" i="26"/>
  <c r="E21" i="26"/>
  <c r="E594" i="27"/>
  <c r="C570" i="27"/>
  <c r="E564" i="27"/>
  <c r="E545" i="27"/>
  <c r="E541" i="27"/>
  <c r="E529" i="27"/>
  <c r="E514" i="27"/>
  <c r="E510" i="27"/>
  <c r="E508" i="27"/>
  <c r="E502" i="27"/>
  <c r="E496" i="27"/>
  <c r="E494" i="27"/>
  <c r="E490" i="27"/>
  <c r="E482" i="27"/>
  <c r="E435" i="27"/>
  <c r="E433" i="27"/>
  <c r="E416" i="27"/>
  <c r="E410" i="27"/>
  <c r="E408" i="27"/>
  <c r="E404" i="27"/>
  <c r="E359" i="27"/>
  <c r="E349" i="27"/>
  <c r="C345" i="27"/>
  <c r="E336" i="27"/>
  <c r="E330" i="27"/>
  <c r="E328" i="27"/>
  <c r="E292" i="27"/>
  <c r="E262" i="27"/>
  <c r="E254" i="27"/>
  <c r="E252" i="27"/>
  <c r="E230" i="27"/>
  <c r="E226" i="27"/>
  <c r="E208" i="27"/>
  <c r="E204" i="27"/>
  <c r="E143" i="27"/>
  <c r="E116" i="27"/>
  <c r="E108" i="27"/>
  <c r="E87" i="27"/>
  <c r="E55" i="27"/>
  <c r="E45" i="27"/>
  <c r="E41" i="27"/>
  <c r="E39" i="27"/>
  <c r="E564" i="29"/>
  <c r="E552" i="29"/>
  <c r="E545" i="29"/>
  <c r="E543" i="29"/>
  <c r="E541" i="29"/>
  <c r="E533" i="29"/>
  <c r="E522" i="29"/>
  <c r="E516" i="29"/>
  <c r="E514" i="29"/>
  <c r="E510" i="29"/>
  <c r="E508" i="29"/>
  <c r="E506" i="29"/>
  <c r="E502" i="29"/>
  <c r="E490" i="29"/>
  <c r="E488" i="29"/>
  <c r="E466" i="29"/>
  <c r="E431" i="29"/>
  <c r="E416" i="29"/>
  <c r="E414" i="29"/>
  <c r="E408" i="29"/>
  <c r="E406" i="29"/>
  <c r="E382" i="29"/>
  <c r="E364" i="29"/>
  <c r="E321" i="29"/>
  <c r="E292" i="29"/>
  <c r="E262" i="29"/>
  <c r="E252" i="29"/>
  <c r="E246" i="29"/>
  <c r="E230" i="29"/>
  <c r="E220" i="29"/>
  <c r="E208" i="29"/>
  <c r="E156" i="29"/>
  <c r="E150" i="29"/>
  <c r="E148" i="29"/>
  <c r="E137" i="29"/>
  <c r="E128" i="29"/>
  <c r="E55" i="29"/>
  <c r="E47" i="29"/>
  <c r="E45" i="29"/>
  <c r="E39" i="29"/>
  <c r="E22" i="29"/>
  <c r="F594" i="30"/>
  <c r="D570" i="30"/>
  <c r="E564" i="30"/>
  <c r="E541" i="30"/>
  <c r="E533" i="30"/>
  <c r="E531" i="30"/>
  <c r="E522" i="30"/>
  <c r="E516" i="30"/>
  <c r="E514" i="30"/>
  <c r="E508" i="30"/>
  <c r="E502" i="30"/>
  <c r="E496" i="30"/>
  <c r="E494" i="30"/>
  <c r="E488" i="30"/>
  <c r="E480" i="30"/>
  <c r="E478" i="30"/>
  <c r="E472" i="30"/>
  <c r="E470" i="30"/>
  <c r="E464" i="30"/>
  <c r="E462" i="30"/>
  <c r="E456" i="30"/>
  <c r="E448" i="30"/>
  <c r="E446" i="30"/>
  <c r="E435" i="30"/>
  <c r="E410" i="30"/>
  <c r="E404" i="30"/>
  <c r="E395" i="30"/>
  <c r="E384" i="30"/>
  <c r="E377" i="30"/>
  <c r="E359" i="30"/>
  <c r="E349" i="30"/>
  <c r="E336" i="30"/>
  <c r="E330" i="30"/>
  <c r="E328" i="30"/>
  <c r="E321" i="30"/>
  <c r="E311" i="30"/>
  <c r="E306" i="30"/>
  <c r="E292" i="30"/>
  <c r="E288" i="30"/>
  <c r="E262" i="30"/>
  <c r="E254" i="30"/>
  <c r="E252" i="30"/>
  <c r="E246" i="30"/>
  <c r="E244" i="30"/>
  <c r="E238" i="30"/>
  <c r="E230" i="30"/>
  <c r="E226" i="30"/>
  <c r="E220" i="30"/>
  <c r="E218" i="30"/>
  <c r="E208" i="30"/>
  <c r="E202" i="30"/>
  <c r="E192" i="30"/>
  <c r="E187" i="30"/>
  <c r="E152" i="30"/>
  <c r="E146" i="30"/>
  <c r="E143" i="30"/>
  <c r="E137" i="30"/>
  <c r="E128" i="30"/>
  <c r="E118" i="30"/>
  <c r="E112" i="30"/>
  <c r="E66" i="30"/>
  <c r="E47" i="30"/>
  <c r="E43" i="30"/>
  <c r="E41" i="30"/>
  <c r="E37" i="30"/>
  <c r="E31" i="30"/>
  <c r="E24" i="30"/>
  <c r="E20" i="30"/>
  <c r="C570" i="31"/>
  <c r="F336" i="31"/>
  <c r="F332" i="31"/>
  <c r="F326" i="31"/>
  <c r="F262" i="31"/>
  <c r="F220" i="31"/>
  <c r="F187" i="31"/>
  <c r="E594" i="32"/>
  <c r="E592" i="32"/>
  <c r="E577" i="32"/>
  <c r="E575" i="32"/>
  <c r="F571" i="32"/>
  <c r="E571" i="32"/>
  <c r="E564" i="32"/>
  <c r="E558" i="32"/>
  <c r="E541" i="32"/>
  <c r="E539" i="32"/>
  <c r="E531" i="32"/>
  <c r="E525" i="32"/>
  <c r="E522" i="32"/>
  <c r="E516" i="32"/>
  <c r="E514" i="32"/>
  <c r="E508" i="32"/>
  <c r="E504" i="32"/>
  <c r="E502" i="32"/>
  <c r="E496" i="32"/>
  <c r="E494" i="32"/>
  <c r="E488" i="32"/>
  <c r="E486" i="32"/>
  <c r="E480" i="32"/>
  <c r="E478" i="32"/>
  <c r="E472" i="32"/>
  <c r="E470" i="32"/>
  <c r="E464" i="32"/>
  <c r="E462" i="32"/>
  <c r="E456" i="32"/>
  <c r="E454" i="32"/>
  <c r="E448" i="32"/>
  <c r="E446" i="32"/>
  <c r="E435" i="32"/>
  <c r="E433" i="32"/>
  <c r="E431" i="32"/>
  <c r="E423" i="32"/>
  <c r="E421" i="32"/>
  <c r="E416" i="32"/>
  <c r="E412" i="32"/>
  <c r="E410" i="32"/>
  <c r="E408" i="32"/>
  <c r="E406" i="32"/>
  <c r="E404" i="32"/>
  <c r="E384" i="32"/>
  <c r="E382" i="32"/>
  <c r="E377" i="32"/>
  <c r="E372" i="32"/>
  <c r="E361" i="32"/>
  <c r="E359" i="32"/>
  <c r="E355" i="32"/>
  <c r="E349" i="32"/>
  <c r="E158" i="32"/>
  <c r="E148" i="32"/>
  <c r="E139" i="32"/>
  <c r="E130" i="32"/>
  <c r="E122" i="32"/>
  <c r="E116" i="32"/>
  <c r="E114" i="32"/>
  <c r="E108" i="32"/>
  <c r="E105" i="32"/>
  <c r="E94" i="32"/>
  <c r="E87" i="32"/>
  <c r="E85" i="32"/>
  <c r="C10" i="32"/>
  <c r="D570" i="28"/>
  <c r="F572" i="28" s="1"/>
  <c r="E356" i="28"/>
  <c r="E220" i="28"/>
  <c r="E218" i="28"/>
  <c r="E41" i="28"/>
  <c r="E416" i="33"/>
  <c r="E216" i="33"/>
  <c r="F575" i="32"/>
  <c r="E576" i="32"/>
  <c r="F576" i="32"/>
  <c r="F577" i="32"/>
  <c r="E578" i="32"/>
  <c r="F578" i="32"/>
  <c r="F579" i="32"/>
  <c r="F583" i="32"/>
  <c r="E584" i="32"/>
  <c r="F584" i="32"/>
  <c r="E586" i="32"/>
  <c r="F586" i="32"/>
  <c r="E591" i="32"/>
  <c r="F591" i="32"/>
  <c r="F592" i="32"/>
  <c r="E593" i="32"/>
  <c r="F593" i="32"/>
  <c r="F594" i="32"/>
  <c r="F596" i="32"/>
  <c r="E576" i="31"/>
  <c r="F572" i="30"/>
  <c r="E576" i="30"/>
  <c r="E578" i="30"/>
  <c r="F578" i="30"/>
  <c r="E580" i="30"/>
  <c r="F580" i="30"/>
  <c r="E583" i="30"/>
  <c r="F586" i="30"/>
  <c r="F589" i="30"/>
  <c r="E591" i="30"/>
  <c r="F591" i="30"/>
  <c r="E593" i="30"/>
  <c r="F593" i="30"/>
  <c r="E594" i="30"/>
  <c r="E576" i="29"/>
  <c r="F576" i="29"/>
  <c r="E578" i="29"/>
  <c r="F578" i="29"/>
  <c r="E576" i="27"/>
  <c r="E578" i="27"/>
  <c r="E591" i="27"/>
  <c r="F591" i="27"/>
  <c r="E593" i="27"/>
  <c r="E576" i="26"/>
  <c r="F576" i="26"/>
  <c r="E578" i="26"/>
  <c r="F578" i="26"/>
  <c r="F579" i="26"/>
  <c r="E591" i="26"/>
  <c r="E576" i="25"/>
  <c r="E593" i="25"/>
  <c r="E576" i="24"/>
  <c r="F576" i="24"/>
  <c r="E578" i="24"/>
  <c r="F578" i="24"/>
  <c r="E579" i="24"/>
  <c r="F586" i="24"/>
  <c r="E590" i="24"/>
  <c r="E591" i="24"/>
  <c r="F591" i="24"/>
  <c r="E593" i="24"/>
  <c r="F593" i="24"/>
  <c r="E594" i="24"/>
  <c r="E576" i="23"/>
  <c r="E578" i="23"/>
  <c r="F583" i="23"/>
  <c r="E591" i="23"/>
  <c r="F591" i="23"/>
  <c r="E593" i="23"/>
  <c r="E595" i="23"/>
  <c r="F576" i="22"/>
  <c r="E578" i="22"/>
  <c r="F578" i="22"/>
  <c r="F580" i="22"/>
  <c r="E583" i="22"/>
  <c r="F583" i="22"/>
  <c r="E584" i="22"/>
  <c r="F584" i="22"/>
  <c r="F586" i="22"/>
  <c r="F590" i="22"/>
  <c r="E591" i="22"/>
  <c r="F591" i="22"/>
  <c r="E593" i="22"/>
  <c r="F593" i="22"/>
  <c r="E594" i="22"/>
  <c r="F594" i="22"/>
  <c r="E576" i="21"/>
  <c r="F576" i="21"/>
  <c r="E578" i="21"/>
  <c r="F578" i="21"/>
  <c r="F583" i="21"/>
  <c r="E591" i="21"/>
  <c r="F591" i="21"/>
  <c r="E593" i="21"/>
  <c r="F593" i="21"/>
  <c r="F594" i="21"/>
  <c r="F572" i="20"/>
  <c r="E576" i="20"/>
  <c r="F576" i="20"/>
  <c r="F577" i="20"/>
  <c r="E578" i="20"/>
  <c r="F578" i="20"/>
  <c r="F579" i="20"/>
  <c r="E580" i="20"/>
  <c r="F580" i="20"/>
  <c r="E584" i="20"/>
  <c r="F584" i="20"/>
  <c r="F585" i="20"/>
  <c r="E586" i="20"/>
  <c r="F586" i="20"/>
  <c r="E591" i="20"/>
  <c r="F591" i="20"/>
  <c r="F592" i="20"/>
  <c r="E593" i="20"/>
  <c r="F593" i="20"/>
  <c r="F594" i="20"/>
  <c r="E595" i="20"/>
  <c r="F595" i="20"/>
  <c r="E576" i="19"/>
  <c r="F576" i="19"/>
  <c r="E578" i="19"/>
  <c r="F578" i="19"/>
  <c r="F583" i="19"/>
  <c r="E591" i="19"/>
  <c r="F591" i="19"/>
  <c r="E594" i="19"/>
  <c r="F594" i="19"/>
  <c r="F575" i="17"/>
  <c r="E576" i="17"/>
  <c r="F576" i="17"/>
  <c r="F577" i="17"/>
  <c r="E578" i="17"/>
  <c r="F578" i="17"/>
  <c r="F579" i="17"/>
  <c r="E580" i="17"/>
  <c r="F580" i="17"/>
  <c r="F583" i="17"/>
  <c r="E584" i="17"/>
  <c r="F584" i="17"/>
  <c r="F585" i="17"/>
  <c r="E586" i="17"/>
  <c r="F586" i="17"/>
  <c r="F588" i="17"/>
  <c r="E589" i="17"/>
  <c r="F589" i="17"/>
  <c r="F590" i="17"/>
  <c r="E591" i="17"/>
  <c r="F591" i="17"/>
  <c r="F592" i="17"/>
  <c r="E593" i="17"/>
  <c r="F593" i="17"/>
  <c r="F594" i="17"/>
  <c r="E595" i="17"/>
  <c r="F595" i="17"/>
  <c r="E575" i="16"/>
  <c r="E576" i="16"/>
  <c r="F576" i="16"/>
  <c r="F577" i="16"/>
  <c r="E578" i="16"/>
  <c r="F578" i="16"/>
  <c r="E580" i="16"/>
  <c r="F580" i="16"/>
  <c r="F583" i="16"/>
  <c r="E586" i="16"/>
  <c r="F586" i="16"/>
  <c r="F589" i="16"/>
  <c r="E591" i="16"/>
  <c r="F591" i="16"/>
  <c r="F593" i="16"/>
  <c r="E594" i="16"/>
  <c r="F594" i="16"/>
  <c r="F596" i="16"/>
  <c r="E575" i="15"/>
  <c r="F575" i="15"/>
  <c r="E576" i="15"/>
  <c r="F576" i="15"/>
  <c r="E577" i="15"/>
  <c r="F577" i="15"/>
  <c r="E578" i="15"/>
  <c r="F578" i="15"/>
  <c r="E579" i="15"/>
  <c r="F579" i="15"/>
  <c r="E580" i="15"/>
  <c r="F580" i="15"/>
  <c r="E583" i="15"/>
  <c r="F583" i="15"/>
  <c r="E584" i="15"/>
  <c r="F584" i="15"/>
  <c r="E586" i="15"/>
  <c r="F586" i="15"/>
  <c r="E590" i="15"/>
  <c r="F590" i="15"/>
  <c r="E591" i="15"/>
  <c r="F591" i="15"/>
  <c r="E592" i="15"/>
  <c r="F592" i="15"/>
  <c r="E593" i="15"/>
  <c r="F593" i="15"/>
  <c r="E594" i="15"/>
  <c r="F594" i="15"/>
  <c r="E576" i="14"/>
  <c r="F576" i="14"/>
  <c r="F578" i="14"/>
  <c r="E591" i="14"/>
  <c r="F591" i="14"/>
  <c r="E593" i="14"/>
  <c r="F594" i="14"/>
  <c r="E576" i="13"/>
  <c r="F576" i="13"/>
  <c r="E578" i="13"/>
  <c r="F578" i="13"/>
  <c r="E591" i="13"/>
  <c r="F591" i="13"/>
  <c r="E576" i="12"/>
  <c r="F583" i="12"/>
  <c r="E593" i="12"/>
  <c r="F593" i="12"/>
  <c r="F594" i="12"/>
  <c r="E576" i="11"/>
  <c r="F576" i="11"/>
  <c r="F578" i="11"/>
  <c r="F594" i="11"/>
  <c r="E578" i="10"/>
  <c r="F578" i="10"/>
  <c r="F591" i="10"/>
  <c r="E576" i="9"/>
  <c r="F576" i="9"/>
  <c r="E577" i="9"/>
  <c r="E578" i="9"/>
  <c r="E580" i="9"/>
  <c r="F580" i="9"/>
  <c r="E583" i="9"/>
  <c r="F583" i="9"/>
  <c r="E585" i="9"/>
  <c r="E590" i="9"/>
  <c r="F590" i="9"/>
  <c r="E591" i="9"/>
  <c r="F591" i="9"/>
  <c r="E593" i="9"/>
  <c r="E594" i="9"/>
  <c r="E578" i="8"/>
  <c r="F578" i="8"/>
  <c r="E583" i="8"/>
  <c r="E584" i="8"/>
  <c r="F584" i="8"/>
  <c r="F589" i="8"/>
  <c r="F593" i="8"/>
  <c r="E594" i="8"/>
  <c r="E576" i="7"/>
  <c r="F576" i="7"/>
  <c r="F585" i="7"/>
  <c r="F589" i="7"/>
  <c r="F593" i="7"/>
  <c r="E576" i="6"/>
  <c r="E578" i="6"/>
  <c r="F578" i="6"/>
  <c r="F583" i="6"/>
  <c r="E584" i="6"/>
  <c r="F584" i="6"/>
  <c r="E585" i="6"/>
  <c r="F585" i="6"/>
  <c r="F590" i="6"/>
  <c r="E591" i="6"/>
  <c r="F591" i="6"/>
  <c r="E592" i="6"/>
  <c r="E593" i="6"/>
  <c r="F593" i="6"/>
  <c r="E594" i="6"/>
  <c r="F594" i="6"/>
  <c r="F596" i="6"/>
  <c r="F576" i="5"/>
  <c r="F578" i="5"/>
  <c r="F575" i="4"/>
  <c r="E576" i="4"/>
  <c r="F576" i="4"/>
  <c r="E577" i="4"/>
  <c r="E578" i="4"/>
  <c r="F578" i="4"/>
  <c r="F579" i="4"/>
  <c r="F580" i="4"/>
  <c r="E583" i="4"/>
  <c r="E589" i="4"/>
  <c r="F589" i="4"/>
  <c r="E591" i="4"/>
  <c r="F591" i="4"/>
  <c r="E593" i="4"/>
  <c r="F593" i="4"/>
  <c r="E594" i="4"/>
  <c r="E594" i="3"/>
  <c r="F594" i="3"/>
  <c r="E572" i="1"/>
  <c r="F572" i="1"/>
  <c r="F573" i="1"/>
  <c r="E574" i="1"/>
  <c r="F574" i="1"/>
  <c r="F575" i="1"/>
  <c r="E576" i="1"/>
  <c r="F576" i="1"/>
  <c r="F577" i="1"/>
  <c r="E578" i="1"/>
  <c r="F578" i="1"/>
  <c r="F579" i="1"/>
  <c r="E580" i="1"/>
  <c r="F580" i="1"/>
  <c r="F583" i="1"/>
  <c r="E584" i="1"/>
  <c r="F584" i="1"/>
  <c r="F585" i="1"/>
  <c r="E586" i="1"/>
  <c r="F586" i="1"/>
  <c r="E587" i="1"/>
  <c r="F588" i="1"/>
  <c r="E589" i="1"/>
  <c r="F589" i="1"/>
  <c r="F590" i="1"/>
  <c r="E591" i="1"/>
  <c r="F591" i="1"/>
  <c r="F592" i="1"/>
  <c r="E593" i="1"/>
  <c r="F593" i="1"/>
  <c r="F594" i="1"/>
  <c r="E595" i="1"/>
  <c r="F595" i="1"/>
  <c r="F596" i="1"/>
  <c r="E572" i="34"/>
  <c r="F572" i="34"/>
  <c r="E573" i="34"/>
  <c r="F573" i="34"/>
  <c r="E574" i="34"/>
  <c r="E575" i="34"/>
  <c r="F575" i="34"/>
  <c r="E576" i="34"/>
  <c r="F576" i="34"/>
  <c r="E577" i="34"/>
  <c r="F577" i="34"/>
  <c r="E578" i="34"/>
  <c r="F578" i="34"/>
  <c r="E579" i="34"/>
  <c r="F579" i="34"/>
  <c r="E580" i="34"/>
  <c r="F580" i="34"/>
  <c r="E583" i="34"/>
  <c r="F583" i="34"/>
  <c r="E584" i="34"/>
  <c r="F584" i="34"/>
  <c r="E585" i="34"/>
  <c r="F585" i="34"/>
  <c r="E586" i="34"/>
  <c r="F586" i="34"/>
  <c r="E588" i="34"/>
  <c r="F588" i="34"/>
  <c r="E589" i="34"/>
  <c r="F589" i="34"/>
  <c r="E590" i="34"/>
  <c r="F590" i="34"/>
  <c r="E591" i="34"/>
  <c r="F591" i="34"/>
  <c r="E592" i="34"/>
  <c r="F592" i="34"/>
  <c r="E593" i="34"/>
  <c r="F593" i="34"/>
  <c r="E594" i="34"/>
  <c r="F594" i="34"/>
  <c r="E595" i="34"/>
  <c r="F595" i="34"/>
  <c r="E596" i="34"/>
  <c r="F596" i="34"/>
  <c r="F571" i="17"/>
  <c r="F571" i="15"/>
  <c r="F571" i="1"/>
  <c r="F571" i="34"/>
  <c r="E571" i="30"/>
  <c r="E571" i="15"/>
  <c r="E571" i="9"/>
  <c r="E571" i="34"/>
  <c r="D570" i="31"/>
  <c r="D13" i="31" s="1"/>
  <c r="G13" i="31" s="1"/>
  <c r="C570" i="30"/>
  <c r="D570" i="29"/>
  <c r="F573" i="29" s="1"/>
  <c r="C570" i="29"/>
  <c r="E587" i="29" s="1"/>
  <c r="C570" i="28"/>
  <c r="D570" i="27"/>
  <c r="F593" i="27" s="1"/>
  <c r="D570" i="26"/>
  <c r="F591" i="26" s="1"/>
  <c r="D570" i="24"/>
  <c r="F595" i="24" s="1"/>
  <c r="C570" i="24"/>
  <c r="E570" i="24" s="1"/>
  <c r="D570" i="23"/>
  <c r="F570" i="23" s="1"/>
  <c r="C570" i="22"/>
  <c r="D570" i="21"/>
  <c r="F572" i="21" s="1"/>
  <c r="C570" i="21"/>
  <c r="D570" i="20"/>
  <c r="F583" i="20"/>
  <c r="C570" i="20"/>
  <c r="E583" i="20" s="1"/>
  <c r="D570" i="19"/>
  <c r="F585" i="19" s="1"/>
  <c r="D570" i="18"/>
  <c r="F585" i="18" s="1"/>
  <c r="D570" i="17"/>
  <c r="F570" i="17" s="1"/>
  <c r="D570" i="16"/>
  <c r="F575" i="16" s="1"/>
  <c r="D570" i="15"/>
  <c r="D13" i="15" s="1"/>
  <c r="G13" i="15" s="1"/>
  <c r="C570" i="15"/>
  <c r="E573" i="15" s="1"/>
  <c r="D570" i="14"/>
  <c r="F570" i="14" s="1"/>
  <c r="D570" i="13"/>
  <c r="D570" i="12"/>
  <c r="F586" i="12" s="1"/>
  <c r="C570" i="12"/>
  <c r="D570" i="11"/>
  <c r="F587" i="11" s="1"/>
  <c r="C570" i="11"/>
  <c r="E581" i="11" s="1"/>
  <c r="H581" i="11" s="1"/>
  <c r="D570" i="10"/>
  <c r="F594" i="10" s="1"/>
  <c r="C570" i="9"/>
  <c r="E574" i="9" s="1"/>
  <c r="C570" i="8"/>
  <c r="E582" i="8" s="1"/>
  <c r="H582" i="8" s="1"/>
  <c r="C570" i="7"/>
  <c r="D570" i="6"/>
  <c r="F595" i="6" s="1"/>
  <c r="D570" i="5"/>
  <c r="F586" i="5" s="1"/>
  <c r="C570" i="5"/>
  <c r="E578" i="5"/>
  <c r="D570" i="3"/>
  <c r="F585" i="3" s="1"/>
  <c r="C570" i="3"/>
  <c r="D570" i="2"/>
  <c r="F596" i="2" s="1"/>
  <c r="C570" i="2"/>
  <c r="E581" i="2" s="1"/>
  <c r="H581" i="2" s="1"/>
  <c r="D570" i="1"/>
  <c r="F587" i="1" s="1"/>
  <c r="D570" i="34"/>
  <c r="D13" i="34" s="1"/>
  <c r="G13" i="34" s="1"/>
  <c r="E348" i="32"/>
  <c r="F348" i="32"/>
  <c r="F349" i="32"/>
  <c r="F350" i="32"/>
  <c r="E354" i="32"/>
  <c r="F354" i="32"/>
  <c r="F355" i="32"/>
  <c r="E356" i="32"/>
  <c r="F356" i="32"/>
  <c r="E358" i="32"/>
  <c r="F358" i="32"/>
  <c r="F359" i="32"/>
  <c r="F361" i="32"/>
  <c r="H361" i="32"/>
  <c r="E363" i="32"/>
  <c r="F363" i="32"/>
  <c r="F364" i="32"/>
  <c r="E367" i="32"/>
  <c r="F367" i="32"/>
  <c r="E371" i="32"/>
  <c r="F371" i="32"/>
  <c r="F372" i="32"/>
  <c r="F373" i="32"/>
  <c r="E375" i="32"/>
  <c r="F375" i="32"/>
  <c r="F377" i="32"/>
  <c r="F382" i="32"/>
  <c r="F384" i="32"/>
  <c r="E390" i="32"/>
  <c r="F390" i="32"/>
  <c r="E392" i="32"/>
  <c r="F392" i="32"/>
  <c r="E396" i="32"/>
  <c r="F396" i="32"/>
  <c r="E403" i="32"/>
  <c r="F403" i="32"/>
  <c r="F404" i="32"/>
  <c r="H404" i="32"/>
  <c r="E405" i="32"/>
  <c r="F405" i="32"/>
  <c r="F406" i="32"/>
  <c r="E407" i="32"/>
  <c r="F407" i="32"/>
  <c r="F408" i="32"/>
  <c r="F410" i="32"/>
  <c r="E411" i="32"/>
  <c r="F411" i="32"/>
  <c r="F412" i="32"/>
  <c r="E415" i="32"/>
  <c r="F415" i="32"/>
  <c r="F416" i="32"/>
  <c r="E420" i="32"/>
  <c r="F420" i="32"/>
  <c r="F421" i="32"/>
  <c r="E422" i="32"/>
  <c r="F422" i="32"/>
  <c r="F423" i="32"/>
  <c r="E424" i="32"/>
  <c r="F424" i="32"/>
  <c r="E430" i="32"/>
  <c r="F430" i="32"/>
  <c r="F431" i="32"/>
  <c r="F433" i="32"/>
  <c r="E434" i="32"/>
  <c r="F434" i="32"/>
  <c r="F435" i="32"/>
  <c r="E438" i="32"/>
  <c r="F438" i="32"/>
  <c r="F442" i="32"/>
  <c r="E443" i="32"/>
  <c r="F443" i="32"/>
  <c r="F446" i="32"/>
  <c r="E447" i="32"/>
  <c r="F447" i="32"/>
  <c r="F448" i="32"/>
  <c r="E449" i="32"/>
  <c r="F449" i="32"/>
  <c r="F450" i="32"/>
  <c r="E451" i="32"/>
  <c r="F451" i="32"/>
  <c r="F452" i="32"/>
  <c r="E453" i="32"/>
  <c r="F453" i="32"/>
  <c r="F454" i="32"/>
  <c r="F456" i="32"/>
  <c r="E457" i="32"/>
  <c r="F457" i="32"/>
  <c r="E459" i="32"/>
  <c r="F459" i="32"/>
  <c r="F460" i="32"/>
  <c r="E461" i="32"/>
  <c r="F461" i="32"/>
  <c r="F462" i="32"/>
  <c r="E463" i="32"/>
  <c r="F463" i="32"/>
  <c r="F464" i="32"/>
  <c r="E465" i="32"/>
  <c r="F465" i="32"/>
  <c r="F466" i="32"/>
  <c r="E467" i="32"/>
  <c r="F467" i="32"/>
  <c r="F468" i="32"/>
  <c r="E469" i="32"/>
  <c r="F469" i="32"/>
  <c r="F470" i="32"/>
  <c r="E471" i="32"/>
  <c r="F471" i="32"/>
  <c r="F472" i="32"/>
  <c r="F474" i="32"/>
  <c r="F476" i="32"/>
  <c r="E477" i="32"/>
  <c r="F477" i="32"/>
  <c r="F478" i="32"/>
  <c r="F480" i="32"/>
  <c r="E481" i="32"/>
  <c r="F481" i="32"/>
  <c r="F482" i="32"/>
  <c r="E483" i="32"/>
  <c r="F483" i="32"/>
  <c r="E485" i="32"/>
  <c r="F485" i="32"/>
  <c r="F486" i="32"/>
  <c r="E487" i="32"/>
  <c r="F487" i="32"/>
  <c r="F488" i="32"/>
  <c r="F490" i="32"/>
  <c r="E491" i="32"/>
  <c r="F491" i="32"/>
  <c r="F492" i="32"/>
  <c r="E493" i="32"/>
  <c r="F493" i="32"/>
  <c r="F494" i="32"/>
  <c r="E495" i="32"/>
  <c r="F495" i="32"/>
  <c r="F496" i="32"/>
  <c r="E497" i="32"/>
  <c r="F497" i="32"/>
  <c r="F498" i="32"/>
  <c r="E499" i="32"/>
  <c r="F499" i="32"/>
  <c r="F500" i="32"/>
  <c r="E501" i="32"/>
  <c r="F501" i="32"/>
  <c r="F502" i="32"/>
  <c r="E503" i="32"/>
  <c r="F503" i="32"/>
  <c r="F504" i="32"/>
  <c r="E505" i="32"/>
  <c r="F505" i="32"/>
  <c r="E507" i="32"/>
  <c r="F507" i="32"/>
  <c r="F508" i="32"/>
  <c r="F510" i="32"/>
  <c r="E511" i="32"/>
  <c r="F511" i="32"/>
  <c r="F512" i="32"/>
  <c r="E513" i="32"/>
  <c r="F513" i="32"/>
  <c r="F514" i="32"/>
  <c r="E515" i="32"/>
  <c r="F515" i="32"/>
  <c r="F516" i="32"/>
  <c r="E517" i="32"/>
  <c r="F517" i="32"/>
  <c r="F518" i="32"/>
  <c r="E519" i="32"/>
  <c r="F519" i="32"/>
  <c r="F520" i="32"/>
  <c r="E521" i="32"/>
  <c r="F521" i="32"/>
  <c r="F522" i="32"/>
  <c r="F525" i="32"/>
  <c r="E526" i="32"/>
  <c r="F526" i="32"/>
  <c r="E528" i="32"/>
  <c r="F528" i="32"/>
  <c r="F529" i="32"/>
  <c r="E530" i="32"/>
  <c r="F530" i="32"/>
  <c r="F531" i="32"/>
  <c r="E532" i="32"/>
  <c r="F532" i="32"/>
  <c r="F533" i="32"/>
  <c r="E534" i="32"/>
  <c r="F534" i="32"/>
  <c r="F535" i="32"/>
  <c r="E536" i="32"/>
  <c r="F536" i="32"/>
  <c r="F537" i="32"/>
  <c r="F539" i="32"/>
  <c r="E540" i="32"/>
  <c r="F540" i="32"/>
  <c r="F541" i="32"/>
  <c r="E542" i="32"/>
  <c r="F542" i="32"/>
  <c r="F543" i="32"/>
  <c r="E544" i="32"/>
  <c r="F544" i="32"/>
  <c r="F545" i="32"/>
  <c r="E546" i="32"/>
  <c r="F546" i="32"/>
  <c r="F547" i="32"/>
  <c r="E548" i="32"/>
  <c r="F548" i="32"/>
  <c r="E551" i="32"/>
  <c r="F551" i="32"/>
  <c r="F552" i="32"/>
  <c r="E553" i="32"/>
  <c r="F553" i="32"/>
  <c r="F554" i="32"/>
  <c r="E555" i="32"/>
  <c r="F555" i="32"/>
  <c r="F556" i="32"/>
  <c r="E557" i="32"/>
  <c r="F557" i="32"/>
  <c r="F558" i="32"/>
  <c r="E559" i="32"/>
  <c r="F559" i="32"/>
  <c r="F560" i="32"/>
  <c r="E561" i="32"/>
  <c r="F561" i="32"/>
  <c r="F562" i="32"/>
  <c r="E563" i="32"/>
  <c r="F563" i="32"/>
  <c r="F564" i="32"/>
  <c r="E349" i="31"/>
  <c r="F349" i="31"/>
  <c r="E359" i="31"/>
  <c r="F359" i="31"/>
  <c r="E390" i="31"/>
  <c r="F390" i="31"/>
  <c r="E403" i="31"/>
  <c r="F403" i="31"/>
  <c r="E404" i="31"/>
  <c r="E407" i="31"/>
  <c r="F407" i="31"/>
  <c r="E408" i="31"/>
  <c r="E410" i="31"/>
  <c r="F410" i="31"/>
  <c r="E416" i="31"/>
  <c r="F416" i="31"/>
  <c r="E435" i="31"/>
  <c r="F435" i="31"/>
  <c r="E438" i="31"/>
  <c r="F438" i="31"/>
  <c r="E491" i="31"/>
  <c r="F491" i="31"/>
  <c r="H491" i="31"/>
  <c r="E492" i="31"/>
  <c r="F492" i="31"/>
  <c r="E502" i="31"/>
  <c r="F502" i="31"/>
  <c r="E507" i="31"/>
  <c r="F507" i="31"/>
  <c r="E508" i="31"/>
  <c r="F508" i="31"/>
  <c r="E514" i="31"/>
  <c r="F514" i="31"/>
  <c r="E522" i="31"/>
  <c r="E536" i="31"/>
  <c r="F536" i="31"/>
  <c r="E538" i="31"/>
  <c r="E541" i="31"/>
  <c r="F541" i="31"/>
  <c r="E545" i="31"/>
  <c r="F545" i="31"/>
  <c r="E546" i="31"/>
  <c r="F546" i="31"/>
  <c r="F349" i="30"/>
  <c r="E350" i="30"/>
  <c r="F350" i="30"/>
  <c r="E356" i="30"/>
  <c r="F356" i="30"/>
  <c r="F359" i="30"/>
  <c r="E363" i="30"/>
  <c r="F363" i="30"/>
  <c r="F364" i="30"/>
  <c r="E367" i="30"/>
  <c r="F367" i="30"/>
  <c r="E371" i="30"/>
  <c r="F372" i="30"/>
  <c r="E373" i="30"/>
  <c r="F373" i="30"/>
  <c r="F377" i="30"/>
  <c r="F384" i="30"/>
  <c r="E390" i="30"/>
  <c r="F390" i="30"/>
  <c r="F391" i="30"/>
  <c r="E394" i="30"/>
  <c r="F394" i="30"/>
  <c r="F395" i="30"/>
  <c r="E396" i="30"/>
  <c r="F396" i="30"/>
  <c r="F397" i="30"/>
  <c r="E403" i="30"/>
  <c r="F403" i="30"/>
  <c r="F404" i="30"/>
  <c r="E405" i="30"/>
  <c r="F406" i="30"/>
  <c r="E407" i="30"/>
  <c r="F407" i="30"/>
  <c r="F410" i="30"/>
  <c r="E411" i="30"/>
  <c r="F411" i="30"/>
  <c r="E415" i="30"/>
  <c r="F415" i="30"/>
  <c r="F416" i="30"/>
  <c r="E422" i="30"/>
  <c r="F422" i="30"/>
  <c r="E424" i="30"/>
  <c r="F424" i="30"/>
  <c r="F435" i="30"/>
  <c r="E438" i="30"/>
  <c r="F438" i="30"/>
  <c r="E443" i="30"/>
  <c r="F443" i="30"/>
  <c r="F446" i="30"/>
  <c r="F448" i="30"/>
  <c r="F450" i="30"/>
  <c r="E451" i="30"/>
  <c r="F451" i="30"/>
  <c r="F452" i="30"/>
  <c r="F456" i="30"/>
  <c r="E459" i="30"/>
  <c r="F459" i="30"/>
  <c r="F462" i="30"/>
  <c r="E463" i="30"/>
  <c r="F463" i="30"/>
  <c r="E465" i="30"/>
  <c r="F465" i="30"/>
  <c r="F466" i="30"/>
  <c r="E467" i="30"/>
  <c r="F467" i="30"/>
  <c r="E469" i="30"/>
  <c r="F469" i="30"/>
  <c r="F470" i="30"/>
  <c r="E471" i="30"/>
  <c r="F471" i="30"/>
  <c r="F472" i="30"/>
  <c r="F480" i="30"/>
  <c r="E481" i="30"/>
  <c r="F482" i="30"/>
  <c r="E483" i="30"/>
  <c r="F483" i="30"/>
  <c r="F484" i="30"/>
  <c r="E485" i="30"/>
  <c r="F485" i="30"/>
  <c r="E487" i="30"/>
  <c r="F487" i="30"/>
  <c r="F488" i="30"/>
  <c r="F490" i="30"/>
  <c r="E491" i="30"/>
  <c r="F491" i="30"/>
  <c r="F492" i="30"/>
  <c r="E493" i="30"/>
  <c r="F493" i="30"/>
  <c r="F494" i="30"/>
  <c r="E495" i="30"/>
  <c r="F495" i="30"/>
  <c r="F496" i="30"/>
  <c r="E497" i="30"/>
  <c r="F497" i="30"/>
  <c r="F498" i="30"/>
  <c r="E499" i="30"/>
  <c r="F499" i="30"/>
  <c r="E501" i="30"/>
  <c r="F501" i="30"/>
  <c r="F502" i="30"/>
  <c r="E503" i="30"/>
  <c r="E505" i="30"/>
  <c r="F505" i="30"/>
  <c r="F506" i="30"/>
  <c r="E507" i="30"/>
  <c r="F507" i="30"/>
  <c r="F508" i="30"/>
  <c r="F510" i="30"/>
  <c r="E511" i="30"/>
  <c r="E513" i="30"/>
  <c r="F513" i="30"/>
  <c r="F514" i="30"/>
  <c r="E515" i="30"/>
  <c r="F515" i="30"/>
  <c r="F516" i="30"/>
  <c r="E517" i="30"/>
  <c r="F517" i="30"/>
  <c r="F518" i="30"/>
  <c r="E519" i="30"/>
  <c r="F519" i="30"/>
  <c r="F520" i="30"/>
  <c r="F522" i="30"/>
  <c r="E526" i="30"/>
  <c r="F526" i="30"/>
  <c r="F529" i="30"/>
  <c r="E530" i="30"/>
  <c r="F530" i="30"/>
  <c r="E532" i="30"/>
  <c r="F532" i="30"/>
  <c r="F533" i="30"/>
  <c r="E534" i="30"/>
  <c r="F534" i="30"/>
  <c r="E536" i="30"/>
  <c r="F536" i="30"/>
  <c r="E538" i="30"/>
  <c r="F538" i="30"/>
  <c r="E540" i="30"/>
  <c r="F540" i="30"/>
  <c r="F541" i="30"/>
  <c r="F543" i="30"/>
  <c r="E544" i="30"/>
  <c r="F544" i="30"/>
  <c r="F545" i="30"/>
  <c r="E546" i="30"/>
  <c r="F546" i="30"/>
  <c r="E551" i="30"/>
  <c r="F551" i="30"/>
  <c r="F552" i="30"/>
  <c r="E553" i="30"/>
  <c r="F553" i="30"/>
  <c r="F554" i="30"/>
  <c r="E555" i="30"/>
  <c r="F555" i="30"/>
  <c r="E559" i="30"/>
  <c r="F559" i="30"/>
  <c r="E561" i="30"/>
  <c r="F561" i="30"/>
  <c r="F562" i="30"/>
  <c r="E563" i="30"/>
  <c r="F563" i="30"/>
  <c r="F564" i="30"/>
  <c r="E356" i="29"/>
  <c r="F356" i="29"/>
  <c r="E363" i="29"/>
  <c r="F363" i="29"/>
  <c r="F364" i="29"/>
  <c r="E367" i="29"/>
  <c r="F367" i="29"/>
  <c r="E371" i="29"/>
  <c r="F382" i="29"/>
  <c r="E394" i="29"/>
  <c r="F394" i="29"/>
  <c r="E396" i="29"/>
  <c r="F396" i="29"/>
  <c r="E403" i="29"/>
  <c r="F403" i="29"/>
  <c r="F404" i="29"/>
  <c r="E405" i="29"/>
  <c r="F405" i="29"/>
  <c r="F406" i="29"/>
  <c r="E407" i="29"/>
  <c r="F407" i="29"/>
  <c r="F408" i="29"/>
  <c r="F410" i="29"/>
  <c r="E411" i="29"/>
  <c r="F411" i="29"/>
  <c r="F414" i="29"/>
  <c r="E415" i="29"/>
  <c r="F415" i="29"/>
  <c r="F416" i="29"/>
  <c r="E420" i="29"/>
  <c r="F420" i="29"/>
  <c r="E422" i="29"/>
  <c r="F422" i="29"/>
  <c r="E424" i="29"/>
  <c r="F424" i="29"/>
  <c r="F433" i="29"/>
  <c r="F435" i="29"/>
  <c r="E438" i="29"/>
  <c r="F438" i="29"/>
  <c r="E443" i="29"/>
  <c r="E449" i="29"/>
  <c r="F464" i="29"/>
  <c r="F466" i="29"/>
  <c r="F490" i="29"/>
  <c r="E491" i="29"/>
  <c r="F491" i="29"/>
  <c r="F494" i="29"/>
  <c r="F502" i="29"/>
  <c r="E507" i="29"/>
  <c r="F507" i="29"/>
  <c r="F508" i="29"/>
  <c r="F510" i="29"/>
  <c r="F514" i="29"/>
  <c r="F516" i="29"/>
  <c r="E519" i="29"/>
  <c r="F519" i="29"/>
  <c r="F522" i="29"/>
  <c r="F533" i="29"/>
  <c r="E534" i="29"/>
  <c r="F534" i="29"/>
  <c r="E536" i="29"/>
  <c r="F536" i="29"/>
  <c r="E540" i="29"/>
  <c r="F540" i="29"/>
  <c r="F541" i="29"/>
  <c r="F543" i="29"/>
  <c r="F545" i="29"/>
  <c r="E546" i="29"/>
  <c r="F546" i="29"/>
  <c r="F552" i="29"/>
  <c r="E559" i="29"/>
  <c r="E561" i="29"/>
  <c r="F561" i="29"/>
  <c r="E563" i="29"/>
  <c r="F563" i="29"/>
  <c r="F564" i="29"/>
  <c r="F356" i="28"/>
  <c r="E403" i="28"/>
  <c r="F403" i="28"/>
  <c r="E416" i="28"/>
  <c r="F416" i="28"/>
  <c r="E435" i="28"/>
  <c r="F435" i="28"/>
  <c r="E438" i="28"/>
  <c r="F438" i="28"/>
  <c r="E491" i="28"/>
  <c r="F491" i="28"/>
  <c r="E492" i="28"/>
  <c r="E507" i="28"/>
  <c r="F507" i="28"/>
  <c r="E514" i="28"/>
  <c r="F514" i="28"/>
  <c r="E516" i="28"/>
  <c r="F516" i="28"/>
  <c r="E541" i="28"/>
  <c r="F541" i="28"/>
  <c r="E545" i="28"/>
  <c r="F545" i="28"/>
  <c r="E553" i="28"/>
  <c r="F553" i="28"/>
  <c r="E555" i="28"/>
  <c r="F555" i="28"/>
  <c r="F349" i="27"/>
  <c r="H349" i="27"/>
  <c r="E350" i="27"/>
  <c r="F350" i="27"/>
  <c r="E356" i="27"/>
  <c r="F356" i="27"/>
  <c r="F359" i="27"/>
  <c r="E363" i="27"/>
  <c r="E367" i="27"/>
  <c r="F367" i="27"/>
  <c r="E371" i="27"/>
  <c r="F371" i="27"/>
  <c r="F373" i="27"/>
  <c r="E390" i="27"/>
  <c r="F390" i="27"/>
  <c r="E396" i="27"/>
  <c r="E403" i="27"/>
  <c r="F403" i="27"/>
  <c r="F404" i="27"/>
  <c r="H404" i="27"/>
  <c r="F406" i="27"/>
  <c r="E407" i="27"/>
  <c r="F407" i="27"/>
  <c r="F408" i="27"/>
  <c r="F410" i="27"/>
  <c r="E411" i="27"/>
  <c r="F411" i="27"/>
  <c r="E415" i="27"/>
  <c r="F415" i="27"/>
  <c r="F416" i="27"/>
  <c r="E420" i="27"/>
  <c r="E422" i="27"/>
  <c r="E424" i="27"/>
  <c r="E430" i="27"/>
  <c r="E432" i="27"/>
  <c r="F433" i="27"/>
  <c r="E434" i="27"/>
  <c r="F435" i="27"/>
  <c r="H435" i="27"/>
  <c r="E443" i="27"/>
  <c r="F443" i="27"/>
  <c r="E451" i="27"/>
  <c r="E463" i="27"/>
  <c r="F463" i="27"/>
  <c r="F466" i="27"/>
  <c r="E469" i="27"/>
  <c r="F469" i="27"/>
  <c r="E471" i="27"/>
  <c r="F471" i="27"/>
  <c r="F477" i="27"/>
  <c r="E481" i="27"/>
  <c r="F481" i="27"/>
  <c r="F482" i="27"/>
  <c r="F483" i="27"/>
  <c r="E485" i="27"/>
  <c r="F490" i="27"/>
  <c r="E491" i="27"/>
  <c r="E493" i="27"/>
  <c r="F493" i="27"/>
  <c r="F494" i="27"/>
  <c r="H494" i="27"/>
  <c r="F496" i="27"/>
  <c r="E497" i="27"/>
  <c r="F497" i="27"/>
  <c r="F499" i="27"/>
  <c r="E501" i="27"/>
  <c r="F501" i="27"/>
  <c r="F502" i="27"/>
  <c r="H502" i="27"/>
  <c r="E503" i="27"/>
  <c r="E505" i="27"/>
  <c r="E507" i="27"/>
  <c r="F507" i="27"/>
  <c r="F508" i="27"/>
  <c r="H510" i="27"/>
  <c r="E511" i="27"/>
  <c r="F512" i="27"/>
  <c r="F514" i="27"/>
  <c r="E517" i="27"/>
  <c r="F517" i="27"/>
  <c r="F518" i="27"/>
  <c r="E519" i="27"/>
  <c r="F520" i="27"/>
  <c r="F526" i="27"/>
  <c r="F529" i="27"/>
  <c r="E532" i="27"/>
  <c r="E534" i="27"/>
  <c r="F534" i="27"/>
  <c r="E536" i="27"/>
  <c r="E538" i="27"/>
  <c r="F538" i="27"/>
  <c r="E540" i="27"/>
  <c r="F540" i="27"/>
  <c r="F541" i="27"/>
  <c r="E544" i="27"/>
  <c r="F545" i="27"/>
  <c r="E546" i="27"/>
  <c r="F546" i="27"/>
  <c r="E561" i="27"/>
  <c r="F561" i="27"/>
  <c r="E563" i="27"/>
  <c r="F563" i="27"/>
  <c r="F564" i="27"/>
  <c r="E349" i="26"/>
  <c r="E363" i="26"/>
  <c r="F363" i="26"/>
  <c r="E367" i="26"/>
  <c r="F367" i="26"/>
  <c r="E373" i="26"/>
  <c r="F373" i="26"/>
  <c r="F390" i="26"/>
  <c r="E396" i="26"/>
  <c r="F396" i="26"/>
  <c r="E403" i="26"/>
  <c r="F403" i="26"/>
  <c r="E404" i="26"/>
  <c r="E405" i="26"/>
  <c r="F405" i="26"/>
  <c r="E406" i="26"/>
  <c r="E407" i="26"/>
  <c r="F407" i="26"/>
  <c r="E408" i="26"/>
  <c r="E416" i="26"/>
  <c r="E435" i="26"/>
  <c r="F443" i="26"/>
  <c r="E466" i="26"/>
  <c r="E483" i="26"/>
  <c r="F483" i="26"/>
  <c r="F487" i="26"/>
  <c r="E491" i="26"/>
  <c r="F491" i="26"/>
  <c r="E492" i="26"/>
  <c r="E493" i="26"/>
  <c r="F493" i="26"/>
  <c r="E494" i="26"/>
  <c r="E495" i="26"/>
  <c r="F495" i="26"/>
  <c r="E497" i="26"/>
  <c r="F497" i="26"/>
  <c r="E501" i="26"/>
  <c r="F501" i="26"/>
  <c r="E502" i="26"/>
  <c r="E503" i="26"/>
  <c r="F503" i="26"/>
  <c r="E507" i="26"/>
  <c r="F507" i="26"/>
  <c r="E508" i="26"/>
  <c r="E510" i="26"/>
  <c r="E514" i="26"/>
  <c r="E516" i="26"/>
  <c r="E520" i="26"/>
  <c r="E522" i="26"/>
  <c r="E533" i="26"/>
  <c r="E536" i="26"/>
  <c r="F536" i="26"/>
  <c r="E537" i="26"/>
  <c r="E541" i="26"/>
  <c r="E543" i="26"/>
  <c r="E546" i="26"/>
  <c r="F546" i="26"/>
  <c r="E551" i="26"/>
  <c r="F551" i="26"/>
  <c r="E552" i="26"/>
  <c r="E553" i="26"/>
  <c r="F553" i="26"/>
  <c r="E554" i="26"/>
  <c r="F555" i="26"/>
  <c r="E561" i="26"/>
  <c r="F561" i="26"/>
  <c r="E563" i="26"/>
  <c r="F563" i="26"/>
  <c r="E564" i="26"/>
  <c r="E356" i="25"/>
  <c r="F359" i="25"/>
  <c r="E363" i="25"/>
  <c r="F367" i="25"/>
  <c r="E371" i="25"/>
  <c r="F372" i="25"/>
  <c r="E373" i="25"/>
  <c r="F384" i="25"/>
  <c r="F390" i="25"/>
  <c r="E392" i="25"/>
  <c r="F395" i="25"/>
  <c r="E403" i="25"/>
  <c r="F404" i="25"/>
  <c r="E405" i="25"/>
  <c r="F406" i="25"/>
  <c r="E407" i="25"/>
  <c r="F407" i="25"/>
  <c r="F408" i="25"/>
  <c r="F410" i="25"/>
  <c r="E411" i="25"/>
  <c r="E415" i="25"/>
  <c r="F416" i="25"/>
  <c r="E420" i="25"/>
  <c r="E422" i="25"/>
  <c r="F422" i="25"/>
  <c r="E424" i="25"/>
  <c r="E430" i="25"/>
  <c r="F435" i="25"/>
  <c r="E438" i="25"/>
  <c r="F438" i="25"/>
  <c r="E449" i="25"/>
  <c r="F451" i="25"/>
  <c r="E453" i="25"/>
  <c r="E457" i="25"/>
  <c r="E461" i="25"/>
  <c r="F462" i="25"/>
  <c r="E463" i="25"/>
  <c r="F463" i="25"/>
  <c r="F464" i="25"/>
  <c r="E467" i="25"/>
  <c r="F467" i="25"/>
  <c r="E469" i="25"/>
  <c r="E471" i="25"/>
  <c r="F471" i="25"/>
  <c r="E477" i="25"/>
  <c r="E483" i="25"/>
  <c r="F483" i="25"/>
  <c r="F488" i="25"/>
  <c r="E491" i="25"/>
  <c r="F491" i="25"/>
  <c r="F492" i="25"/>
  <c r="E493" i="25"/>
  <c r="F494" i="25"/>
  <c r="E495" i="25"/>
  <c r="E497" i="25"/>
  <c r="F498" i="25"/>
  <c r="E503" i="25"/>
  <c r="E505" i="25"/>
  <c r="F505" i="25"/>
  <c r="F506" i="25"/>
  <c r="E507" i="25"/>
  <c r="F507" i="25"/>
  <c r="F508" i="25"/>
  <c r="E509" i="25"/>
  <c r="E513" i="25"/>
  <c r="F514" i="25"/>
  <c r="E515" i="25"/>
  <c r="F516" i="25"/>
  <c r="E517" i="25"/>
  <c r="F520" i="25"/>
  <c r="F522" i="25"/>
  <c r="E526" i="25"/>
  <c r="E530" i="25"/>
  <c r="F530" i="25"/>
  <c r="E532" i="25"/>
  <c r="E534" i="25"/>
  <c r="F535" i="25"/>
  <c r="E536" i="25"/>
  <c r="F536" i="25"/>
  <c r="E538" i="25"/>
  <c r="F541" i="25"/>
  <c r="E544" i="25"/>
  <c r="F545" i="25"/>
  <c r="E546" i="25"/>
  <c r="E551" i="25"/>
  <c r="F552" i="25"/>
  <c r="E553" i="25"/>
  <c r="F553" i="25"/>
  <c r="E555" i="25"/>
  <c r="E557" i="25"/>
  <c r="F557" i="25"/>
  <c r="E563" i="25"/>
  <c r="F564" i="25"/>
  <c r="E349" i="24"/>
  <c r="F349" i="24"/>
  <c r="E350" i="24"/>
  <c r="F350" i="24"/>
  <c r="E355" i="24"/>
  <c r="F355" i="24"/>
  <c r="E356" i="24"/>
  <c r="F356" i="24"/>
  <c r="E359" i="24"/>
  <c r="F359" i="24"/>
  <c r="E363" i="24"/>
  <c r="F363" i="24"/>
  <c r="F364" i="24"/>
  <c r="E367" i="24"/>
  <c r="F367" i="24"/>
  <c r="E371" i="24"/>
  <c r="F371" i="24"/>
  <c r="E372" i="24"/>
  <c r="F372" i="24"/>
  <c r="E373" i="24"/>
  <c r="F373" i="24"/>
  <c r="E375" i="24"/>
  <c r="F375" i="24"/>
  <c r="E377" i="24"/>
  <c r="F377" i="24"/>
  <c r="E390" i="24"/>
  <c r="F390" i="24"/>
  <c r="E392" i="24"/>
  <c r="F392" i="24"/>
  <c r="E394" i="24"/>
  <c r="F394" i="24"/>
  <c r="E396" i="24"/>
  <c r="F396" i="24"/>
  <c r="F400" i="24"/>
  <c r="E404" i="24"/>
  <c r="F404" i="24"/>
  <c r="E405" i="24"/>
  <c r="F405" i="24"/>
  <c r="E406" i="24"/>
  <c r="F406" i="24"/>
  <c r="E407" i="24"/>
  <c r="F407" i="24"/>
  <c r="E408" i="24"/>
  <c r="F408" i="24"/>
  <c r="E410" i="24"/>
  <c r="F410" i="24"/>
  <c r="E411" i="24"/>
  <c r="F411" i="24"/>
  <c r="F414" i="24"/>
  <c r="E416" i="24"/>
  <c r="F416" i="24"/>
  <c r="E420" i="24"/>
  <c r="F420" i="24"/>
  <c r="E422" i="24"/>
  <c r="F422" i="24"/>
  <c r="E424" i="24"/>
  <c r="F424" i="24"/>
  <c r="E430" i="24"/>
  <c r="F430" i="24"/>
  <c r="E431" i="24"/>
  <c r="F431" i="24"/>
  <c r="E433" i="24"/>
  <c r="F433" i="24"/>
  <c r="E435" i="24"/>
  <c r="F435" i="24"/>
  <c r="E438" i="24"/>
  <c r="F438" i="24"/>
  <c r="E442" i="24"/>
  <c r="F442" i="24"/>
  <c r="E443" i="24"/>
  <c r="F443" i="24"/>
  <c r="F444" i="24"/>
  <c r="E448" i="24"/>
  <c r="F448" i="24"/>
  <c r="E449" i="24"/>
  <c r="F449" i="24"/>
  <c r="E450" i="24"/>
  <c r="F450" i="24"/>
  <c r="E451" i="24"/>
  <c r="F451" i="24"/>
  <c r="E452" i="24"/>
  <c r="E455" i="24"/>
  <c r="F455" i="24"/>
  <c r="E456" i="24"/>
  <c r="F456" i="24"/>
  <c r="E458" i="24"/>
  <c r="F459" i="24"/>
  <c r="E461" i="24"/>
  <c r="F461" i="24"/>
  <c r="E462" i="24"/>
  <c r="F462" i="24"/>
  <c r="E463" i="24"/>
  <c r="F463" i="24"/>
  <c r="E464" i="24"/>
  <c r="F464" i="24"/>
  <c r="E465" i="24"/>
  <c r="F465" i="24"/>
  <c r="E466" i="24"/>
  <c r="F466" i="24"/>
  <c r="E467" i="24"/>
  <c r="F467" i="24"/>
  <c r="E469" i="24"/>
  <c r="F469" i="24"/>
  <c r="E471" i="24"/>
  <c r="F471" i="24"/>
  <c r="E472" i="24"/>
  <c r="F472" i="24"/>
  <c r="E476" i="24"/>
  <c r="F476" i="24"/>
  <c r="E477" i="24"/>
  <c r="F477" i="24"/>
  <c r="E480" i="24"/>
  <c r="F480" i="24"/>
  <c r="E481" i="24"/>
  <c r="F481" i="24"/>
  <c r="E482" i="24"/>
  <c r="F482" i="24"/>
  <c r="E484" i="24"/>
  <c r="F484" i="24"/>
  <c r="E485" i="24"/>
  <c r="F485" i="24"/>
  <c r="E486" i="24"/>
  <c r="F486" i="24"/>
  <c r="E487" i="24"/>
  <c r="F487" i="24"/>
  <c r="E488" i="24"/>
  <c r="F488" i="24"/>
  <c r="E489" i="24"/>
  <c r="F489" i="24"/>
  <c r="E490" i="24"/>
  <c r="E491" i="24"/>
  <c r="F491" i="24"/>
  <c r="E492" i="24"/>
  <c r="F492" i="24"/>
  <c r="E493" i="24"/>
  <c r="F493" i="24"/>
  <c r="E494" i="24"/>
  <c r="F494" i="24"/>
  <c r="E495" i="24"/>
  <c r="F495" i="24"/>
  <c r="E496" i="24"/>
  <c r="F496" i="24"/>
  <c r="E497" i="24"/>
  <c r="F497" i="24"/>
  <c r="E498" i="24"/>
  <c r="F498" i="24"/>
  <c r="F501" i="24"/>
  <c r="E502" i="24"/>
  <c r="F502" i="24"/>
  <c r="E503" i="24"/>
  <c r="F503" i="24"/>
  <c r="E506" i="24"/>
  <c r="F506" i="24"/>
  <c r="E507" i="24"/>
  <c r="F507" i="24"/>
  <c r="E508" i="24"/>
  <c r="F508" i="24"/>
  <c r="E509" i="24"/>
  <c r="F509" i="24"/>
  <c r="E510" i="24"/>
  <c r="F510" i="24"/>
  <c r="E512" i="24"/>
  <c r="F512" i="24"/>
  <c r="E513" i="24"/>
  <c r="F513" i="24"/>
  <c r="E514" i="24"/>
  <c r="F514" i="24"/>
  <c r="E515" i="24"/>
  <c r="F515" i="24"/>
  <c r="E516" i="24"/>
  <c r="F516" i="24"/>
  <c r="E518" i="24"/>
  <c r="F518" i="24"/>
  <c r="E519" i="24"/>
  <c r="F519" i="24"/>
  <c r="E520" i="24"/>
  <c r="F520" i="24"/>
  <c r="E521" i="24"/>
  <c r="E522" i="24"/>
  <c r="F522" i="24"/>
  <c r="E525" i="24"/>
  <c r="F525" i="24"/>
  <c r="E526" i="24"/>
  <c r="F526" i="24"/>
  <c r="F528" i="24"/>
  <c r="E529" i="24"/>
  <c r="F529" i="24"/>
  <c r="E530" i="24"/>
  <c r="F530" i="24"/>
  <c r="F532" i="24"/>
  <c r="E533" i="24"/>
  <c r="F533" i="24"/>
  <c r="E534" i="24"/>
  <c r="F534" i="24"/>
  <c r="E535" i="24"/>
  <c r="F535" i="24"/>
  <c r="E536" i="24"/>
  <c r="F536" i="24"/>
  <c r="E538" i="24"/>
  <c r="F538" i="24"/>
  <c r="E540" i="24"/>
  <c r="E541" i="24"/>
  <c r="F541" i="24"/>
  <c r="E543" i="24"/>
  <c r="F543" i="24"/>
  <c r="E544" i="24"/>
  <c r="F544" i="24"/>
  <c r="E545" i="24"/>
  <c r="F545" i="24"/>
  <c r="E546" i="24"/>
  <c r="F546" i="24"/>
  <c r="E551" i="24"/>
  <c r="F551" i="24"/>
  <c r="E552" i="24"/>
  <c r="F552" i="24"/>
  <c r="E553" i="24"/>
  <c r="F553" i="24"/>
  <c r="E554" i="24"/>
  <c r="F554" i="24"/>
  <c r="E555" i="24"/>
  <c r="F555" i="24"/>
  <c r="E559" i="24"/>
  <c r="F559" i="24"/>
  <c r="E560" i="24"/>
  <c r="F560" i="24"/>
  <c r="E561" i="24"/>
  <c r="F561" i="24"/>
  <c r="E562" i="24"/>
  <c r="F562" i="24"/>
  <c r="E563" i="24"/>
  <c r="F563" i="24"/>
  <c r="E564" i="24"/>
  <c r="F564" i="24"/>
  <c r="E349" i="23"/>
  <c r="F349" i="23"/>
  <c r="E356" i="23"/>
  <c r="F356" i="23"/>
  <c r="E359" i="23"/>
  <c r="F359" i="23"/>
  <c r="E363" i="23"/>
  <c r="F363" i="23"/>
  <c r="E364" i="23"/>
  <c r="F364" i="23"/>
  <c r="E373" i="23"/>
  <c r="F373" i="23"/>
  <c r="E384" i="23"/>
  <c r="F384" i="23"/>
  <c r="E390" i="23"/>
  <c r="F390" i="23"/>
  <c r="E395" i="23"/>
  <c r="F395" i="23"/>
  <c r="E396" i="23"/>
  <c r="F396" i="23"/>
  <c r="E403" i="23"/>
  <c r="F403" i="23"/>
  <c r="E404" i="23"/>
  <c r="F404" i="23"/>
  <c r="E407" i="23"/>
  <c r="F407" i="23"/>
  <c r="E408" i="23"/>
  <c r="F408" i="23"/>
  <c r="E410" i="23"/>
  <c r="F410" i="23"/>
  <c r="E411" i="23"/>
  <c r="F411" i="23"/>
  <c r="E415" i="23"/>
  <c r="F415" i="23"/>
  <c r="E416" i="23"/>
  <c r="F416" i="23"/>
  <c r="E422" i="23"/>
  <c r="F422" i="23"/>
  <c r="E435" i="23"/>
  <c r="F435" i="23"/>
  <c r="E438" i="23"/>
  <c r="E443" i="23"/>
  <c r="F443" i="23"/>
  <c r="E451" i="23"/>
  <c r="F451" i="23"/>
  <c r="E459" i="23"/>
  <c r="F459" i="23"/>
  <c r="E463" i="23"/>
  <c r="F463" i="23"/>
  <c r="E464" i="23"/>
  <c r="F464" i="23"/>
  <c r="E466" i="23"/>
  <c r="F466" i="23"/>
  <c r="E467" i="23"/>
  <c r="F467" i="23"/>
  <c r="E469" i="23"/>
  <c r="F469" i="23"/>
  <c r="E471" i="23"/>
  <c r="F471" i="23"/>
  <c r="E482" i="23"/>
  <c r="F482" i="23"/>
  <c r="E483" i="23"/>
  <c r="F483" i="23"/>
  <c r="E484" i="23"/>
  <c r="F484" i="23"/>
  <c r="E487" i="23"/>
  <c r="F487" i="23"/>
  <c r="E488" i="23"/>
  <c r="F488" i="23"/>
  <c r="E490" i="23"/>
  <c r="F490" i="23"/>
  <c r="E491" i="23"/>
  <c r="F491" i="23"/>
  <c r="E492" i="23"/>
  <c r="F492" i="23"/>
  <c r="E493" i="23"/>
  <c r="F493" i="23"/>
  <c r="E494" i="23"/>
  <c r="F494" i="23"/>
  <c r="E495" i="23"/>
  <c r="F495" i="23"/>
  <c r="E496" i="23"/>
  <c r="F496" i="23"/>
  <c r="E497" i="23"/>
  <c r="F497" i="23"/>
  <c r="E498" i="23"/>
  <c r="F498" i="23"/>
  <c r="E501" i="23"/>
  <c r="F501" i="23"/>
  <c r="E502" i="23"/>
  <c r="F502" i="23"/>
  <c r="E503" i="23"/>
  <c r="F503" i="23"/>
  <c r="E506" i="23"/>
  <c r="F506" i="23"/>
  <c r="E507" i="23"/>
  <c r="F507" i="23"/>
  <c r="E508" i="23"/>
  <c r="F508" i="23"/>
  <c r="E509" i="23"/>
  <c r="F509" i="23"/>
  <c r="E510" i="23"/>
  <c r="F510" i="23"/>
  <c r="E511" i="23"/>
  <c r="F511" i="23"/>
  <c r="E512" i="23"/>
  <c r="E513" i="23"/>
  <c r="F513" i="23"/>
  <c r="E516" i="23"/>
  <c r="F516" i="23"/>
  <c r="E517" i="23"/>
  <c r="F517" i="23"/>
  <c r="E518" i="23"/>
  <c r="F518" i="23"/>
  <c r="E519" i="23"/>
  <c r="F519" i="23"/>
  <c r="E520" i="23"/>
  <c r="F520" i="23"/>
  <c r="E522" i="23"/>
  <c r="F522" i="23"/>
  <c r="E529" i="23"/>
  <c r="F529" i="23"/>
  <c r="E530" i="23"/>
  <c r="F530" i="23"/>
  <c r="E532" i="23"/>
  <c r="F532" i="23"/>
  <c r="E533" i="23"/>
  <c r="F533" i="23"/>
  <c r="E534" i="23"/>
  <c r="F534" i="23"/>
  <c r="E535" i="23"/>
  <c r="F535" i="23"/>
  <c r="E536" i="23"/>
  <c r="F536" i="23"/>
  <c r="E541" i="23"/>
  <c r="F541" i="23"/>
  <c r="E545" i="23"/>
  <c r="F545" i="23"/>
  <c r="E546" i="23"/>
  <c r="F546" i="23"/>
  <c r="E551" i="23"/>
  <c r="F551" i="23"/>
  <c r="E552" i="23"/>
  <c r="F552" i="23"/>
  <c r="E555" i="23"/>
  <c r="E559" i="23"/>
  <c r="F559" i="23"/>
  <c r="E560" i="23"/>
  <c r="F560" i="23"/>
  <c r="E561" i="23"/>
  <c r="F561" i="23"/>
  <c r="E563" i="23"/>
  <c r="F563" i="23"/>
  <c r="E564" i="23"/>
  <c r="F564" i="23"/>
  <c r="E349" i="22"/>
  <c r="F349" i="22"/>
  <c r="E356" i="22"/>
  <c r="F356" i="22"/>
  <c r="E359" i="22"/>
  <c r="F359" i="22"/>
  <c r="F363" i="22"/>
  <c r="E364" i="22"/>
  <c r="F364" i="22"/>
  <c r="F367" i="22"/>
  <c r="E371" i="22"/>
  <c r="F371" i="22"/>
  <c r="E373" i="22"/>
  <c r="F373" i="22"/>
  <c r="E374" i="22"/>
  <c r="F374" i="22"/>
  <c r="E377" i="22"/>
  <c r="F377" i="22"/>
  <c r="E384" i="22"/>
  <c r="F384" i="22"/>
  <c r="E390" i="22"/>
  <c r="F390" i="22"/>
  <c r="E394" i="22"/>
  <c r="F394" i="22"/>
  <c r="E395" i="22"/>
  <c r="F395" i="22"/>
  <c r="E396" i="22"/>
  <c r="F396" i="22"/>
  <c r="E403" i="22"/>
  <c r="F403" i="22"/>
  <c r="E405" i="22"/>
  <c r="F405" i="22"/>
  <c r="E406" i="22"/>
  <c r="F406" i="22"/>
  <c r="E407" i="22"/>
  <c r="F407" i="22"/>
  <c r="E408" i="22"/>
  <c r="F408" i="22"/>
  <c r="E410" i="22"/>
  <c r="F410" i="22"/>
  <c r="E416" i="22"/>
  <c r="F416" i="22"/>
  <c r="E420" i="22"/>
  <c r="F420" i="22"/>
  <c r="E422" i="22"/>
  <c r="F422" i="22"/>
  <c r="E423" i="22"/>
  <c r="F423" i="22"/>
  <c r="E424" i="22"/>
  <c r="F424" i="22"/>
  <c r="E433" i="22"/>
  <c r="F433" i="22"/>
  <c r="E435" i="22"/>
  <c r="F435" i="22"/>
  <c r="E438" i="22"/>
  <c r="F438" i="22"/>
  <c r="E449" i="22"/>
  <c r="F449" i="22"/>
  <c r="E450" i="22"/>
  <c r="E451" i="22"/>
  <c r="F451" i="22"/>
  <c r="E453" i="22"/>
  <c r="F453" i="22"/>
  <c r="E457" i="22"/>
  <c r="F457" i="22"/>
  <c r="E461" i="22"/>
  <c r="F461" i="22"/>
  <c r="E462" i="22"/>
  <c r="F462" i="22"/>
  <c r="E463" i="22"/>
  <c r="E464" i="22"/>
  <c r="F464" i="22"/>
  <c r="E465" i="22"/>
  <c r="F465" i="22"/>
  <c r="E466" i="22"/>
  <c r="F466" i="22"/>
  <c r="E467" i="22"/>
  <c r="F467" i="22"/>
  <c r="E469" i="22"/>
  <c r="F469" i="22"/>
  <c r="E471" i="22"/>
  <c r="F471" i="22"/>
  <c r="E476" i="22"/>
  <c r="F476" i="22"/>
  <c r="E477" i="22"/>
  <c r="F477" i="22"/>
  <c r="E480" i="22"/>
  <c r="F480" i="22"/>
  <c r="E481" i="22"/>
  <c r="F481" i="22"/>
  <c r="E482" i="22"/>
  <c r="F482" i="22"/>
  <c r="E483" i="22"/>
  <c r="F483" i="22"/>
  <c r="E485" i="22"/>
  <c r="F485" i="22"/>
  <c r="F488" i="22"/>
  <c r="E491" i="22"/>
  <c r="F491" i="22"/>
  <c r="E492" i="22"/>
  <c r="F492" i="22"/>
  <c r="E494" i="22"/>
  <c r="F494" i="22"/>
  <c r="E495" i="22"/>
  <c r="F495" i="22"/>
  <c r="E496" i="22"/>
  <c r="F496" i="22"/>
  <c r="E498" i="22"/>
  <c r="F498" i="22"/>
  <c r="E502" i="22"/>
  <c r="F502" i="22"/>
  <c r="E503" i="22"/>
  <c r="F503" i="22"/>
  <c r="E506" i="22"/>
  <c r="F506" i="22"/>
  <c r="E507" i="22"/>
  <c r="F507" i="22"/>
  <c r="F508" i="22"/>
  <c r="E509" i="22"/>
  <c r="E510" i="22"/>
  <c r="F510" i="22"/>
  <c r="E511" i="22"/>
  <c r="F511" i="22"/>
  <c r="E513" i="22"/>
  <c r="F513" i="22"/>
  <c r="E514" i="22"/>
  <c r="F514" i="22"/>
  <c r="E515" i="22"/>
  <c r="F515" i="22"/>
  <c r="E516" i="22"/>
  <c r="F516" i="22"/>
  <c r="E519" i="22"/>
  <c r="F519" i="22"/>
  <c r="E520" i="22"/>
  <c r="F520" i="22"/>
  <c r="F522" i="22"/>
  <c r="E525" i="22"/>
  <c r="F525" i="22"/>
  <c r="E526" i="22"/>
  <c r="F526" i="22"/>
  <c r="E529" i="22"/>
  <c r="F529" i="22"/>
  <c r="E534" i="22"/>
  <c r="F534" i="22"/>
  <c r="E535" i="22"/>
  <c r="F535" i="22"/>
  <c r="E536" i="22"/>
  <c r="F536" i="22"/>
  <c r="E538" i="22"/>
  <c r="F538" i="22"/>
  <c r="E540" i="22"/>
  <c r="F540" i="22"/>
  <c r="E541" i="22"/>
  <c r="F541" i="22"/>
  <c r="E543" i="22"/>
  <c r="F543" i="22"/>
  <c r="E545" i="22"/>
  <c r="F545" i="22"/>
  <c r="E546" i="22"/>
  <c r="F546" i="22"/>
  <c r="E551" i="22"/>
  <c r="F551" i="22"/>
  <c r="E552" i="22"/>
  <c r="F552" i="22"/>
  <c r="E553" i="22"/>
  <c r="F553" i="22"/>
  <c r="E555" i="22"/>
  <c r="F555" i="22"/>
  <c r="E557" i="22"/>
  <c r="F557" i="22"/>
  <c r="E563" i="22"/>
  <c r="F563" i="22"/>
  <c r="E564" i="22"/>
  <c r="F564" i="22"/>
  <c r="E350" i="21"/>
  <c r="F353" i="21"/>
  <c r="E356" i="21"/>
  <c r="F356" i="21"/>
  <c r="F359" i="21"/>
  <c r="E363" i="21"/>
  <c r="F363" i="21"/>
  <c r="F364" i="21"/>
  <c r="E367" i="21"/>
  <c r="F367" i="21"/>
  <c r="E371" i="21"/>
  <c r="F371" i="21"/>
  <c r="F372" i="21"/>
  <c r="E373" i="21"/>
  <c r="F373" i="21"/>
  <c r="E394" i="21"/>
  <c r="F394" i="21"/>
  <c r="E396" i="21"/>
  <c r="F396" i="21"/>
  <c r="E403" i="21"/>
  <c r="F403" i="21"/>
  <c r="F404" i="21"/>
  <c r="E407" i="21"/>
  <c r="F407" i="21"/>
  <c r="F408" i="21"/>
  <c r="F410" i="21"/>
  <c r="E411" i="21"/>
  <c r="F411" i="21"/>
  <c r="F414" i="21"/>
  <c r="E415" i="21"/>
  <c r="F415" i="21"/>
  <c r="F416" i="21"/>
  <c r="F420" i="21"/>
  <c r="E424" i="21"/>
  <c r="F424" i="21"/>
  <c r="F435" i="21"/>
  <c r="E438" i="21"/>
  <c r="F438" i="21"/>
  <c r="E443" i="21"/>
  <c r="F443" i="21"/>
  <c r="E463" i="21"/>
  <c r="F463" i="21"/>
  <c r="E465" i="21"/>
  <c r="F465" i="21"/>
  <c r="E469" i="21"/>
  <c r="F469" i="21"/>
  <c r="E471" i="21"/>
  <c r="F471" i="21"/>
  <c r="F476" i="21"/>
  <c r="E477" i="21"/>
  <c r="F477" i="21"/>
  <c r="F480" i="21"/>
  <c r="E481" i="21"/>
  <c r="F482" i="21"/>
  <c r="E483" i="21"/>
  <c r="F483" i="21"/>
  <c r="E487" i="21"/>
  <c r="F487" i="21"/>
  <c r="F488" i="21"/>
  <c r="E491" i="21"/>
  <c r="F491" i="21"/>
  <c r="F492" i="21"/>
  <c r="E493" i="21"/>
  <c r="F493" i="21"/>
  <c r="F494" i="21"/>
  <c r="E495" i="21"/>
  <c r="F495" i="21"/>
  <c r="F496" i="21"/>
  <c r="F498" i="21"/>
  <c r="E501" i="21"/>
  <c r="F501" i="21"/>
  <c r="F502" i="21"/>
  <c r="E505" i="21"/>
  <c r="F505" i="21"/>
  <c r="E507" i="21"/>
  <c r="F507" i="21"/>
  <c r="F508" i="21"/>
  <c r="E509" i="21"/>
  <c r="F509" i="21"/>
  <c r="F510" i="21"/>
  <c r="E511" i="21"/>
  <c r="F511" i="21"/>
  <c r="F514" i="21"/>
  <c r="E515" i="21"/>
  <c r="F515" i="21"/>
  <c r="F516" i="21"/>
  <c r="E517" i="21"/>
  <c r="F517" i="21"/>
  <c r="F518" i="21"/>
  <c r="E519" i="21"/>
  <c r="F519" i="21"/>
  <c r="F520" i="21"/>
  <c r="F522" i="21"/>
  <c r="F525" i="21"/>
  <c r="E526" i="21"/>
  <c r="F526" i="21"/>
  <c r="F529" i="21"/>
  <c r="E530" i="21"/>
  <c r="F530" i="21"/>
  <c r="E534" i="21"/>
  <c r="F534" i="21"/>
  <c r="E536" i="21"/>
  <c r="F536" i="21"/>
  <c r="F541" i="21"/>
  <c r="F543" i="21"/>
  <c r="F545" i="21"/>
  <c r="E546" i="21"/>
  <c r="F546" i="21"/>
  <c r="E551" i="21"/>
  <c r="F551" i="21"/>
  <c r="F552" i="21"/>
  <c r="F554" i="21"/>
  <c r="E555" i="21"/>
  <c r="F555" i="21"/>
  <c r="F559" i="21"/>
  <c r="E561" i="21"/>
  <c r="F561" i="21"/>
  <c r="E563" i="21"/>
  <c r="F563" i="21"/>
  <c r="F564" i="21"/>
  <c r="F349" i="20"/>
  <c r="E356" i="20"/>
  <c r="F356" i="20"/>
  <c r="F359" i="20"/>
  <c r="F361" i="20"/>
  <c r="E363" i="20"/>
  <c r="F363" i="20"/>
  <c r="F364" i="20"/>
  <c r="E367" i="20"/>
  <c r="F367" i="20"/>
  <c r="E371" i="20"/>
  <c r="F371" i="20"/>
  <c r="F372" i="20"/>
  <c r="E373" i="20"/>
  <c r="F373" i="20"/>
  <c r="F374" i="20"/>
  <c r="E375" i="20"/>
  <c r="F375" i="20"/>
  <c r="F377" i="20"/>
  <c r="F384" i="20"/>
  <c r="E390" i="20"/>
  <c r="F390" i="20"/>
  <c r="F391" i="20"/>
  <c r="F394" i="20"/>
  <c r="F395" i="20"/>
  <c r="E396" i="20"/>
  <c r="F396" i="20"/>
  <c r="F397" i="20"/>
  <c r="E400" i="20"/>
  <c r="F400" i="20"/>
  <c r="E403" i="20"/>
  <c r="F403" i="20"/>
  <c r="F404" i="20"/>
  <c r="E405" i="20"/>
  <c r="F405" i="20"/>
  <c r="F406" i="20"/>
  <c r="E407" i="20"/>
  <c r="F407" i="20"/>
  <c r="F408" i="20"/>
  <c r="F410" i="20"/>
  <c r="E411" i="20"/>
  <c r="F411" i="20"/>
  <c r="F414" i="20"/>
  <c r="E415" i="20"/>
  <c r="F415" i="20"/>
  <c r="F416" i="20"/>
  <c r="E420" i="20"/>
  <c r="F420" i="20"/>
  <c r="F421" i="20"/>
  <c r="E422" i="20"/>
  <c r="F422" i="20"/>
  <c r="F423" i="20"/>
  <c r="E424" i="20"/>
  <c r="F424" i="20"/>
  <c r="E430" i="20"/>
  <c r="F430" i="20"/>
  <c r="F431" i="20"/>
  <c r="E432" i="20"/>
  <c r="F432" i="20"/>
  <c r="F433" i="20"/>
  <c r="E434" i="20"/>
  <c r="F434" i="20"/>
  <c r="F435" i="20"/>
  <c r="E438" i="20"/>
  <c r="F438" i="20"/>
  <c r="F442" i="20"/>
  <c r="E443" i="20"/>
  <c r="F443" i="20"/>
  <c r="F444" i="20"/>
  <c r="E447" i="20"/>
  <c r="F447" i="20"/>
  <c r="F448" i="20"/>
  <c r="E449" i="20"/>
  <c r="F449" i="20"/>
  <c r="E451" i="20"/>
  <c r="F451" i="20"/>
  <c r="F452" i="20"/>
  <c r="E453" i="20"/>
  <c r="F453" i="20"/>
  <c r="E455" i="20"/>
  <c r="F455" i="20"/>
  <c r="F456" i="20"/>
  <c r="E457" i="20"/>
  <c r="F457" i="20"/>
  <c r="F458" i="20"/>
  <c r="F459" i="20"/>
  <c r="E461" i="20"/>
  <c r="F461" i="20"/>
  <c r="F462" i="20"/>
  <c r="E463" i="20"/>
  <c r="F463" i="20"/>
  <c r="F464" i="20"/>
  <c r="F465" i="20"/>
  <c r="F466" i="20"/>
  <c r="E467" i="20"/>
  <c r="F467" i="20"/>
  <c r="F468" i="20"/>
  <c r="E469" i="20"/>
  <c r="F469" i="20"/>
  <c r="F470" i="20"/>
  <c r="E471" i="20"/>
  <c r="F471" i="20"/>
  <c r="E473" i="20"/>
  <c r="F473" i="20"/>
  <c r="F474" i="20"/>
  <c r="E475" i="20"/>
  <c r="F476" i="20"/>
  <c r="E477" i="20"/>
  <c r="F477" i="20"/>
  <c r="F478" i="20"/>
  <c r="E479" i="20"/>
  <c r="F479" i="20"/>
  <c r="F480" i="20"/>
  <c r="E481" i="20"/>
  <c r="F481" i="20"/>
  <c r="F482" i="20"/>
  <c r="E483" i="20"/>
  <c r="F483" i="20"/>
  <c r="F484" i="20"/>
  <c r="E485" i="20"/>
  <c r="F485" i="20"/>
  <c r="F486" i="20"/>
  <c r="E487" i="20"/>
  <c r="F487" i="20"/>
  <c r="F488" i="20"/>
  <c r="F490" i="20"/>
  <c r="E491" i="20"/>
  <c r="F491" i="20"/>
  <c r="F492" i="20"/>
  <c r="E493" i="20"/>
  <c r="F493" i="20"/>
  <c r="F494" i="20"/>
  <c r="E495" i="20"/>
  <c r="F495" i="20"/>
  <c r="F496" i="20"/>
  <c r="E497" i="20"/>
  <c r="F497" i="20"/>
  <c r="F498" i="20"/>
  <c r="F500" i="20"/>
  <c r="F501" i="20"/>
  <c r="F502" i="20"/>
  <c r="E503" i="20"/>
  <c r="F503" i="20"/>
  <c r="F504" i="20"/>
  <c r="E505" i="20"/>
  <c r="F505" i="20"/>
  <c r="F506" i="20"/>
  <c r="E507" i="20"/>
  <c r="F507" i="20"/>
  <c r="F508" i="20"/>
  <c r="E509" i="20"/>
  <c r="F509" i="20"/>
  <c r="F510" i="20"/>
  <c r="E511" i="20"/>
  <c r="F511" i="20"/>
  <c r="F512" i="20"/>
  <c r="E513" i="20"/>
  <c r="F513" i="20"/>
  <c r="F514" i="20"/>
  <c r="E515" i="20"/>
  <c r="F515" i="20"/>
  <c r="F516" i="20"/>
  <c r="E517" i="20"/>
  <c r="F517" i="20"/>
  <c r="F518" i="20"/>
  <c r="E519" i="20"/>
  <c r="F519" i="20"/>
  <c r="F520" i="20"/>
  <c r="E521" i="20"/>
  <c r="F521" i="20"/>
  <c r="F522" i="20"/>
  <c r="E526" i="20"/>
  <c r="F526" i="20"/>
  <c r="E528" i="20"/>
  <c r="F528" i="20"/>
  <c r="E530" i="20"/>
  <c r="F530" i="20"/>
  <c r="E532" i="20"/>
  <c r="F532" i="20"/>
  <c r="F533" i="20"/>
  <c r="E534" i="20"/>
  <c r="F534" i="20"/>
  <c r="F535" i="20"/>
  <c r="E536" i="20"/>
  <c r="F536" i="20"/>
  <c r="F537" i="20"/>
  <c r="E538" i="20"/>
  <c r="F538" i="20"/>
  <c r="F539" i="20"/>
  <c r="E540" i="20"/>
  <c r="F540" i="20"/>
  <c r="F541" i="20"/>
  <c r="F543" i="20"/>
  <c r="E544" i="20"/>
  <c r="F544" i="20"/>
  <c r="F545" i="20"/>
  <c r="E546" i="20"/>
  <c r="F546" i="20"/>
  <c r="E548" i="20"/>
  <c r="F548" i="20"/>
  <c r="E551" i="20"/>
  <c r="F551" i="20"/>
  <c r="F552" i="20"/>
  <c r="E553" i="20"/>
  <c r="F553" i="20"/>
  <c r="F554" i="20"/>
  <c r="E555" i="20"/>
  <c r="F555" i="20"/>
  <c r="E557" i="20"/>
  <c r="F557" i="20"/>
  <c r="E559" i="20"/>
  <c r="F559" i="20"/>
  <c r="F560" i="20"/>
  <c r="E561" i="20"/>
  <c r="F561" i="20"/>
  <c r="F562" i="20"/>
  <c r="E563" i="20"/>
  <c r="F563" i="20"/>
  <c r="F564" i="20"/>
  <c r="F349" i="19"/>
  <c r="E350" i="19"/>
  <c r="F350" i="19"/>
  <c r="E356" i="19"/>
  <c r="F356" i="19"/>
  <c r="E363" i="19"/>
  <c r="F363" i="19"/>
  <c r="F364" i="19"/>
  <c r="E367" i="19"/>
  <c r="F367" i="19"/>
  <c r="E373" i="19"/>
  <c r="F373" i="19"/>
  <c r="F384" i="19"/>
  <c r="E390" i="19"/>
  <c r="F390" i="19"/>
  <c r="E392" i="19"/>
  <c r="F392" i="19"/>
  <c r="E396" i="19"/>
  <c r="F396" i="19"/>
  <c r="E403" i="19"/>
  <c r="F403" i="19"/>
  <c r="F404" i="19"/>
  <c r="E405" i="19"/>
  <c r="F405" i="19"/>
  <c r="E407" i="19"/>
  <c r="F407" i="19"/>
  <c r="F408" i="19"/>
  <c r="F410" i="19"/>
  <c r="E411" i="19"/>
  <c r="F411" i="19"/>
  <c r="F412" i="19"/>
  <c r="F415" i="19"/>
  <c r="F416" i="19"/>
  <c r="E420" i="19"/>
  <c r="F420" i="19"/>
  <c r="E422" i="19"/>
  <c r="F422" i="19"/>
  <c r="E424" i="19"/>
  <c r="F424" i="19"/>
  <c r="E430" i="19"/>
  <c r="F435" i="19"/>
  <c r="E438" i="19"/>
  <c r="F438" i="19"/>
  <c r="F448" i="19"/>
  <c r="F449" i="19"/>
  <c r="E451" i="19"/>
  <c r="F452" i="19"/>
  <c r="E461" i="19"/>
  <c r="F461" i="19"/>
  <c r="F464" i="19"/>
  <c r="E469" i="19"/>
  <c r="F469" i="19"/>
  <c r="E471" i="19"/>
  <c r="F471" i="19"/>
  <c r="F477" i="19"/>
  <c r="F480" i="19"/>
  <c r="F482" i="19"/>
  <c r="F486" i="19"/>
  <c r="E487" i="19"/>
  <c r="F487" i="19"/>
  <c r="F488" i="19"/>
  <c r="F490" i="19"/>
  <c r="E491" i="19"/>
  <c r="F491" i="19"/>
  <c r="F492" i="19"/>
  <c r="E493" i="19"/>
  <c r="F493" i="19"/>
  <c r="F494" i="19"/>
  <c r="E495" i="19"/>
  <c r="F495" i="19"/>
  <c r="F496" i="19"/>
  <c r="E497" i="19"/>
  <c r="F497" i="19"/>
  <c r="F498" i="19"/>
  <c r="F502" i="19"/>
  <c r="E503" i="19"/>
  <c r="F503" i="19"/>
  <c r="E507" i="19"/>
  <c r="F507" i="19"/>
  <c r="F508" i="19"/>
  <c r="E509" i="19"/>
  <c r="F509" i="19"/>
  <c r="F510" i="19"/>
  <c r="E511" i="19"/>
  <c r="F511" i="19"/>
  <c r="F512" i="19"/>
  <c r="E513" i="19"/>
  <c r="F513" i="19"/>
  <c r="F514" i="19"/>
  <c r="E515" i="19"/>
  <c r="F515" i="19"/>
  <c r="F516" i="19"/>
  <c r="E517" i="19"/>
  <c r="F517" i="19"/>
  <c r="E519" i="19"/>
  <c r="F520" i="19"/>
  <c r="F522" i="19"/>
  <c r="E526" i="19"/>
  <c r="F526" i="19"/>
  <c r="F529" i="19"/>
  <c r="E530" i="19"/>
  <c r="F530" i="19"/>
  <c r="F533" i="19"/>
  <c r="E534" i="19"/>
  <c r="F534" i="19"/>
  <c r="F535" i="19"/>
  <c r="E536" i="19"/>
  <c r="F536" i="19"/>
  <c r="E538" i="19"/>
  <c r="F538" i="19"/>
  <c r="E540" i="19"/>
  <c r="F540" i="19"/>
  <c r="F541" i="19"/>
  <c r="F543" i="19"/>
  <c r="F545" i="19"/>
  <c r="E546" i="19"/>
  <c r="F546" i="19"/>
  <c r="E551" i="19"/>
  <c r="F551" i="19"/>
  <c r="F552" i="19"/>
  <c r="E553" i="19"/>
  <c r="F553" i="19"/>
  <c r="F554" i="19"/>
  <c r="E555" i="19"/>
  <c r="F555" i="19"/>
  <c r="E559" i="19"/>
  <c r="F559" i="19"/>
  <c r="F560" i="19"/>
  <c r="E561" i="19"/>
  <c r="F561" i="19"/>
  <c r="F562" i="19"/>
  <c r="E563" i="19"/>
  <c r="F563" i="19"/>
  <c r="F356" i="18"/>
  <c r="F359" i="18"/>
  <c r="F367" i="18"/>
  <c r="F384" i="18"/>
  <c r="F390" i="18"/>
  <c r="F396" i="18"/>
  <c r="F404" i="18"/>
  <c r="F405" i="18"/>
  <c r="F410" i="18"/>
  <c r="F416" i="18"/>
  <c r="F438" i="18"/>
  <c r="E461" i="18"/>
  <c r="F461" i="18"/>
  <c r="E463" i="18"/>
  <c r="F463" i="18"/>
  <c r="E467" i="18"/>
  <c r="F467" i="18"/>
  <c r="E471" i="18"/>
  <c r="F471" i="18"/>
  <c r="F488" i="18"/>
  <c r="E491" i="18"/>
  <c r="F491" i="18"/>
  <c r="E507" i="18"/>
  <c r="F507" i="18"/>
  <c r="F508" i="18"/>
  <c r="F511" i="18"/>
  <c r="E514" i="18"/>
  <c r="E516" i="18"/>
  <c r="F516" i="18"/>
  <c r="E535" i="18"/>
  <c r="E536" i="18"/>
  <c r="F536" i="18"/>
  <c r="E538" i="18"/>
  <c r="E540" i="18"/>
  <c r="F540" i="18"/>
  <c r="E541" i="18"/>
  <c r="F541" i="18"/>
  <c r="E545" i="18"/>
  <c r="F545" i="18"/>
  <c r="E546" i="18"/>
  <c r="F546" i="18"/>
  <c r="E553" i="18"/>
  <c r="E563" i="18"/>
  <c r="F563" i="18"/>
  <c r="E347" i="17"/>
  <c r="F347" i="17"/>
  <c r="E348" i="17"/>
  <c r="F348" i="17"/>
  <c r="E349" i="17"/>
  <c r="F349" i="17"/>
  <c r="E350" i="17"/>
  <c r="F350" i="17"/>
  <c r="E353" i="17"/>
  <c r="F353" i="17"/>
  <c r="E354" i="17"/>
  <c r="F354" i="17"/>
  <c r="E355" i="17"/>
  <c r="F355" i="17"/>
  <c r="E356" i="17"/>
  <c r="F356" i="17"/>
  <c r="E358" i="17"/>
  <c r="F358" i="17"/>
  <c r="E359" i="17"/>
  <c r="F359" i="17"/>
  <c r="E361" i="17"/>
  <c r="F361" i="17"/>
  <c r="E363" i="17"/>
  <c r="F363" i="17"/>
  <c r="E364" i="17"/>
  <c r="F364" i="17"/>
  <c r="E366" i="17"/>
  <c r="E367" i="17"/>
  <c r="F367" i="17"/>
  <c r="E368" i="17"/>
  <c r="F368" i="17"/>
  <c r="E370" i="17"/>
  <c r="F370" i="17"/>
  <c r="E371" i="17"/>
  <c r="F371" i="17"/>
  <c r="E372" i="17"/>
  <c r="F372" i="17"/>
  <c r="E373" i="17"/>
  <c r="F373" i="17"/>
  <c r="E374" i="17"/>
  <c r="F374" i="17"/>
  <c r="E375" i="17"/>
  <c r="F375" i="17"/>
  <c r="E377" i="17"/>
  <c r="F377" i="17"/>
  <c r="E382" i="17"/>
  <c r="F382" i="17"/>
  <c r="E384" i="17"/>
  <c r="E390" i="17"/>
  <c r="F390" i="17"/>
  <c r="E391" i="17"/>
  <c r="F391" i="17"/>
  <c r="E392" i="17"/>
  <c r="F392" i="17"/>
  <c r="E393" i="17"/>
  <c r="F393" i="17"/>
  <c r="E394" i="17"/>
  <c r="F394" i="17"/>
  <c r="E395" i="17"/>
  <c r="F395" i="17"/>
  <c r="E396" i="17"/>
  <c r="F396" i="17"/>
  <c r="E397" i="17"/>
  <c r="F397" i="17"/>
  <c r="E400" i="17"/>
  <c r="F400" i="17"/>
  <c r="E403" i="17"/>
  <c r="F403" i="17"/>
  <c r="E404" i="17"/>
  <c r="F404" i="17"/>
  <c r="E405" i="17"/>
  <c r="F405" i="17"/>
  <c r="E406" i="17"/>
  <c r="F406" i="17"/>
  <c r="E407" i="17"/>
  <c r="F407" i="17"/>
  <c r="E408" i="17"/>
  <c r="F408" i="17"/>
  <c r="E410" i="17"/>
  <c r="F410" i="17"/>
  <c r="E411" i="17"/>
  <c r="F411" i="17"/>
  <c r="E413" i="17"/>
  <c r="F413" i="17"/>
  <c r="E414" i="17"/>
  <c r="F414" i="17"/>
  <c r="E415" i="17"/>
  <c r="F415" i="17"/>
  <c r="E416" i="17"/>
  <c r="F416" i="17"/>
  <c r="E420" i="17"/>
  <c r="F420" i="17"/>
  <c r="E421" i="17"/>
  <c r="F421" i="17"/>
  <c r="E422" i="17"/>
  <c r="F422" i="17"/>
  <c r="E423" i="17"/>
  <c r="F423" i="17"/>
  <c r="E424" i="17"/>
  <c r="F424" i="17"/>
  <c r="E430" i="17"/>
  <c r="F430" i="17"/>
  <c r="E431" i="17"/>
  <c r="F431" i="17"/>
  <c r="E432" i="17"/>
  <c r="F432" i="17"/>
  <c r="E433" i="17"/>
  <c r="F433" i="17"/>
  <c r="E434" i="17"/>
  <c r="F434" i="17"/>
  <c r="E435" i="17"/>
  <c r="F435" i="17"/>
  <c r="E438" i="17"/>
  <c r="F438" i="17"/>
  <c r="E442" i="17"/>
  <c r="F442" i="17"/>
  <c r="E443" i="17"/>
  <c r="F443" i="17"/>
  <c r="E444" i="17"/>
  <c r="F444" i="17"/>
  <c r="E445" i="17"/>
  <c r="F445" i="17"/>
  <c r="E446" i="17"/>
  <c r="F446" i="17"/>
  <c r="E447" i="17"/>
  <c r="F447" i="17"/>
  <c r="E448" i="17"/>
  <c r="F448" i="17"/>
  <c r="E449" i="17"/>
  <c r="F449" i="17"/>
  <c r="E450" i="17"/>
  <c r="F450" i="17"/>
  <c r="E451" i="17"/>
  <c r="F451" i="17"/>
  <c r="E452" i="17"/>
  <c r="F452" i="17"/>
  <c r="E453" i="17"/>
  <c r="F453" i="17"/>
  <c r="E454" i="17"/>
  <c r="F454" i="17"/>
  <c r="E455" i="17"/>
  <c r="F455" i="17"/>
  <c r="E456" i="17"/>
  <c r="F456" i="17"/>
  <c r="E457" i="17"/>
  <c r="E459" i="17"/>
  <c r="F459" i="17"/>
  <c r="E461" i="17"/>
  <c r="F461" i="17"/>
  <c r="E462" i="17"/>
  <c r="F462" i="17"/>
  <c r="E463" i="17"/>
  <c r="F463" i="17"/>
  <c r="E464" i="17"/>
  <c r="F464" i="17"/>
  <c r="E465" i="17"/>
  <c r="F465" i="17"/>
  <c r="E466" i="17"/>
  <c r="F466" i="17"/>
  <c r="E467" i="17"/>
  <c r="F467" i="17"/>
  <c r="E468" i="17"/>
  <c r="F468" i="17"/>
  <c r="E469" i="17"/>
  <c r="F469" i="17"/>
  <c r="E470" i="17"/>
  <c r="F470" i="17"/>
  <c r="E471" i="17"/>
  <c r="F471" i="17"/>
  <c r="E472" i="17"/>
  <c r="F472" i="17"/>
  <c r="E473" i="17"/>
  <c r="F473" i="17"/>
  <c r="E474" i="17"/>
  <c r="F474" i="17"/>
  <c r="E476" i="17"/>
  <c r="F476" i="17"/>
  <c r="E477" i="17"/>
  <c r="F477" i="17"/>
  <c r="E478" i="17"/>
  <c r="F478" i="17"/>
  <c r="E479" i="17"/>
  <c r="F479" i="17"/>
  <c r="E480" i="17"/>
  <c r="F480" i="17"/>
  <c r="E481" i="17"/>
  <c r="F481" i="17"/>
  <c r="E482" i="17"/>
  <c r="F482" i="17"/>
  <c r="E483" i="17"/>
  <c r="F483" i="17"/>
  <c r="E484" i="17"/>
  <c r="F484" i="17"/>
  <c r="E485" i="17"/>
  <c r="F485" i="17"/>
  <c r="E486" i="17"/>
  <c r="F486" i="17"/>
  <c r="E487" i="17"/>
  <c r="F487" i="17"/>
  <c r="E488" i="17"/>
  <c r="F488" i="17"/>
  <c r="E489" i="17"/>
  <c r="F489" i="17"/>
  <c r="E490" i="17"/>
  <c r="F490" i="17"/>
  <c r="E491" i="17"/>
  <c r="F491" i="17"/>
  <c r="E492" i="17"/>
  <c r="F492" i="17"/>
  <c r="E493" i="17"/>
  <c r="F493" i="17"/>
  <c r="E494" i="17"/>
  <c r="F494" i="17"/>
  <c r="E495" i="17"/>
  <c r="F495" i="17"/>
  <c r="E496" i="17"/>
  <c r="F496" i="17"/>
  <c r="E497" i="17"/>
  <c r="F497" i="17"/>
  <c r="E498" i="17"/>
  <c r="F498" i="17"/>
  <c r="E499" i="17"/>
  <c r="F499" i="17"/>
  <c r="E500" i="17"/>
  <c r="F500" i="17"/>
  <c r="E501" i="17"/>
  <c r="F501" i="17"/>
  <c r="E502" i="17"/>
  <c r="F502" i="17"/>
  <c r="E503" i="17"/>
  <c r="F503" i="17"/>
  <c r="E505" i="17"/>
  <c r="F505" i="17"/>
  <c r="E506" i="17"/>
  <c r="F506" i="17"/>
  <c r="E507" i="17"/>
  <c r="F507" i="17"/>
  <c r="E508" i="17"/>
  <c r="F508" i="17"/>
  <c r="E509" i="17"/>
  <c r="F509" i="17"/>
  <c r="E510" i="17"/>
  <c r="F510" i="17"/>
  <c r="E511" i="17"/>
  <c r="F511" i="17"/>
  <c r="E512" i="17"/>
  <c r="F512" i="17"/>
  <c r="E513" i="17"/>
  <c r="F513" i="17"/>
  <c r="E514" i="17"/>
  <c r="F514" i="17"/>
  <c r="E515" i="17"/>
  <c r="F515" i="17"/>
  <c r="E516" i="17"/>
  <c r="F516" i="17"/>
  <c r="E517" i="17"/>
  <c r="F517" i="17"/>
  <c r="E518" i="17"/>
  <c r="F518" i="17"/>
  <c r="E519" i="17"/>
  <c r="F519" i="17"/>
  <c r="E520" i="17"/>
  <c r="F520" i="17"/>
  <c r="E521" i="17"/>
  <c r="F521" i="17"/>
  <c r="E522" i="17"/>
  <c r="F522" i="17"/>
  <c r="E524" i="17"/>
  <c r="F524" i="17"/>
  <c r="F525" i="17"/>
  <c r="E526" i="17"/>
  <c r="F526" i="17"/>
  <c r="E528" i="17"/>
  <c r="F528" i="17"/>
  <c r="E529" i="17"/>
  <c r="F529" i="17"/>
  <c r="E530" i="17"/>
  <c r="F530" i="17"/>
  <c r="E531" i="17"/>
  <c r="F531" i="17"/>
  <c r="E532" i="17"/>
  <c r="F532" i="17"/>
  <c r="E533" i="17"/>
  <c r="F533" i="17"/>
  <c r="E534" i="17"/>
  <c r="F534" i="17"/>
  <c r="E535" i="17"/>
  <c r="F535" i="17"/>
  <c r="E536" i="17"/>
  <c r="F536" i="17"/>
  <c r="E537" i="17"/>
  <c r="F537" i="17"/>
  <c r="E538" i="17"/>
  <c r="F538" i="17"/>
  <c r="E539" i="17"/>
  <c r="F539" i="17"/>
  <c r="E540" i="17"/>
  <c r="F540" i="17"/>
  <c r="E541" i="17"/>
  <c r="F541" i="17"/>
  <c r="E542" i="17"/>
  <c r="F542" i="17"/>
  <c r="E543" i="17"/>
  <c r="F543" i="17"/>
  <c r="E544" i="17"/>
  <c r="F544" i="17"/>
  <c r="E545" i="17"/>
  <c r="F545" i="17"/>
  <c r="E546" i="17"/>
  <c r="F546" i="17"/>
  <c r="E548" i="17"/>
  <c r="F548" i="17"/>
  <c r="E551" i="17"/>
  <c r="F551" i="17"/>
  <c r="E552" i="17"/>
  <c r="F552" i="17"/>
  <c r="E553" i="17"/>
  <c r="F553" i="17"/>
  <c r="E554" i="17"/>
  <c r="F554" i="17"/>
  <c r="E555" i="17"/>
  <c r="F555" i="17"/>
  <c r="E556" i="17"/>
  <c r="E557" i="17"/>
  <c r="F557" i="17"/>
  <c r="E558" i="17"/>
  <c r="E560" i="17"/>
  <c r="F560" i="17"/>
  <c r="E561" i="17"/>
  <c r="F561" i="17"/>
  <c r="E562" i="17"/>
  <c r="F562" i="17"/>
  <c r="E563" i="17"/>
  <c r="F563" i="17"/>
  <c r="E564" i="17"/>
  <c r="F564" i="17"/>
  <c r="E349" i="16"/>
  <c r="F349" i="16"/>
  <c r="E356" i="16"/>
  <c r="F356" i="16"/>
  <c r="E359" i="16"/>
  <c r="F359" i="16"/>
  <c r="E363" i="16"/>
  <c r="F363" i="16"/>
  <c r="E364" i="16"/>
  <c r="F364" i="16"/>
  <c r="E367" i="16"/>
  <c r="F367" i="16"/>
  <c r="E372" i="16"/>
  <c r="F372" i="16"/>
  <c r="E373" i="16"/>
  <c r="F373" i="16"/>
  <c r="E375" i="16"/>
  <c r="F375" i="16"/>
  <c r="E390" i="16"/>
  <c r="F390" i="16"/>
  <c r="E391" i="16"/>
  <c r="F391" i="16"/>
  <c r="E392" i="16"/>
  <c r="F392" i="16"/>
  <c r="E395" i="16"/>
  <c r="F395" i="16"/>
  <c r="E396" i="16"/>
  <c r="F396" i="16"/>
  <c r="E403" i="16"/>
  <c r="F403" i="16"/>
  <c r="E404" i="16"/>
  <c r="F404" i="16"/>
  <c r="E405" i="16"/>
  <c r="F405" i="16"/>
  <c r="E406" i="16"/>
  <c r="F406" i="16"/>
  <c r="E407" i="16"/>
  <c r="F407" i="16"/>
  <c r="E408" i="16"/>
  <c r="F408" i="16"/>
  <c r="E410" i="16"/>
  <c r="F410" i="16"/>
  <c r="E411" i="16"/>
  <c r="F411" i="16"/>
  <c r="E414" i="16"/>
  <c r="F414" i="16"/>
  <c r="E415" i="16"/>
  <c r="F415" i="16"/>
  <c r="E416" i="16"/>
  <c r="F416" i="16"/>
  <c r="E422" i="16"/>
  <c r="F422" i="16"/>
  <c r="E423" i="16"/>
  <c r="F423" i="16"/>
  <c r="E424" i="16"/>
  <c r="E430" i="16"/>
  <c r="F430" i="16"/>
  <c r="E431" i="16"/>
  <c r="F431" i="16"/>
  <c r="E432" i="16"/>
  <c r="F432" i="16"/>
  <c r="E433" i="16"/>
  <c r="F433" i="16"/>
  <c r="E434" i="16"/>
  <c r="F434" i="16"/>
  <c r="E435" i="16"/>
  <c r="F435" i="16"/>
  <c r="E438" i="16"/>
  <c r="F438" i="16"/>
  <c r="E442" i="16"/>
  <c r="E443" i="16"/>
  <c r="E449" i="16"/>
  <c r="F449" i="16"/>
  <c r="E451" i="16"/>
  <c r="F451" i="16"/>
  <c r="E456" i="16"/>
  <c r="F456" i="16"/>
  <c r="E458" i="16"/>
  <c r="F458" i="16"/>
  <c r="E462" i="16"/>
  <c r="F462" i="16"/>
  <c r="E463" i="16"/>
  <c r="F463" i="16"/>
  <c r="E464" i="16"/>
  <c r="F464" i="16"/>
  <c r="E465" i="16"/>
  <c r="F465" i="16"/>
  <c r="F466" i="16"/>
  <c r="E467" i="16"/>
  <c r="F467" i="16"/>
  <c r="E469" i="16"/>
  <c r="F469" i="16"/>
  <c r="E471" i="16"/>
  <c r="F471" i="16"/>
  <c r="E477" i="16"/>
  <c r="F477" i="16"/>
  <c r="E481" i="16"/>
  <c r="F481" i="16"/>
  <c r="E482" i="16"/>
  <c r="F482" i="16"/>
  <c r="E483" i="16"/>
  <c r="F483" i="16"/>
  <c r="E485" i="16"/>
  <c r="F485" i="16"/>
  <c r="E486" i="16"/>
  <c r="F486" i="16"/>
  <c r="E487" i="16"/>
  <c r="F487" i="16"/>
  <c r="E488" i="16"/>
  <c r="F488" i="16"/>
  <c r="E490" i="16"/>
  <c r="F490" i="16"/>
  <c r="E491" i="16"/>
  <c r="F491" i="16"/>
  <c r="E492" i="16"/>
  <c r="F492" i="16"/>
  <c r="E493" i="16"/>
  <c r="F493" i="16"/>
  <c r="E494" i="16"/>
  <c r="F494" i="16"/>
  <c r="E495" i="16"/>
  <c r="F495" i="16"/>
  <c r="E496" i="16"/>
  <c r="F496" i="16"/>
  <c r="E498" i="16"/>
  <c r="F498" i="16"/>
  <c r="E500" i="16"/>
  <c r="F500" i="16"/>
  <c r="E502" i="16"/>
  <c r="F502" i="16"/>
  <c r="E503" i="16"/>
  <c r="F503" i="16"/>
  <c r="E504" i="16"/>
  <c r="E506" i="16"/>
  <c r="F506" i="16"/>
  <c r="E507" i="16"/>
  <c r="F507" i="16"/>
  <c r="E508" i="16"/>
  <c r="F508" i="16"/>
  <c r="E509" i="16"/>
  <c r="F509" i="16"/>
  <c r="E510" i="16"/>
  <c r="F510" i="16"/>
  <c r="E511" i="16"/>
  <c r="F511" i="16"/>
  <c r="E512" i="16"/>
  <c r="F512" i="16"/>
  <c r="E513" i="16"/>
  <c r="F513" i="16"/>
  <c r="E514" i="16"/>
  <c r="F514" i="16"/>
  <c r="E515" i="16"/>
  <c r="F515" i="16"/>
  <c r="E516" i="16"/>
  <c r="F516" i="16"/>
  <c r="E517" i="16"/>
  <c r="F517" i="16"/>
  <c r="E518" i="16"/>
  <c r="F518" i="16"/>
  <c r="E519" i="16"/>
  <c r="F519" i="16"/>
  <c r="E520" i="16"/>
  <c r="F520" i="16"/>
  <c r="E522" i="16"/>
  <c r="F522" i="16"/>
  <c r="E525" i="16"/>
  <c r="F525" i="16"/>
  <c r="E526" i="16"/>
  <c r="F526" i="16"/>
  <c r="E529" i="16"/>
  <c r="F529" i="16"/>
  <c r="E530" i="16"/>
  <c r="E532" i="16"/>
  <c r="F532" i="16"/>
  <c r="E533" i="16"/>
  <c r="F533" i="16"/>
  <c r="E534" i="16"/>
  <c r="F534" i="16"/>
  <c r="E535" i="16"/>
  <c r="F535" i="16"/>
  <c r="E536" i="16"/>
  <c r="F536" i="16"/>
  <c r="E537" i="16"/>
  <c r="F537" i="16"/>
  <c r="E538" i="16"/>
  <c r="F538" i="16"/>
  <c r="E540" i="16"/>
  <c r="F540" i="16"/>
  <c r="E541" i="16"/>
  <c r="F541" i="16"/>
  <c r="E544" i="16"/>
  <c r="E545" i="16"/>
  <c r="F545" i="16"/>
  <c r="E546" i="16"/>
  <c r="F546" i="16"/>
  <c r="E559" i="16"/>
  <c r="F559" i="16"/>
  <c r="E560" i="16"/>
  <c r="F560" i="16"/>
  <c r="E561" i="16"/>
  <c r="F561" i="16"/>
  <c r="E562" i="16"/>
  <c r="F562" i="16"/>
  <c r="E563" i="16"/>
  <c r="F563" i="16"/>
  <c r="E564" i="16"/>
  <c r="F564" i="16"/>
  <c r="H347" i="15"/>
  <c r="E348" i="15"/>
  <c r="F349" i="15"/>
  <c r="E350" i="15"/>
  <c r="F350" i="15"/>
  <c r="F353" i="15"/>
  <c r="E356" i="15"/>
  <c r="F356" i="15"/>
  <c r="E358" i="15"/>
  <c r="F359" i="15"/>
  <c r="F361" i="15"/>
  <c r="E363" i="15"/>
  <c r="F363" i="15"/>
  <c r="F364" i="15"/>
  <c r="E367" i="15"/>
  <c r="F367" i="15"/>
  <c r="F368" i="15"/>
  <c r="F370" i="15"/>
  <c r="E371" i="15"/>
  <c r="F371" i="15"/>
  <c r="F372" i="15"/>
  <c r="E373" i="15"/>
  <c r="F373" i="15"/>
  <c r="F374" i="15"/>
  <c r="E375" i="15"/>
  <c r="F375" i="15"/>
  <c r="F377" i="15"/>
  <c r="E383" i="15"/>
  <c r="F384" i="15"/>
  <c r="H384" i="15"/>
  <c r="E390" i="15"/>
  <c r="F390" i="15"/>
  <c r="F391" i="15"/>
  <c r="E392" i="15"/>
  <c r="F392" i="15"/>
  <c r="E394" i="15"/>
  <c r="F394" i="15"/>
  <c r="F395" i="15"/>
  <c r="E396" i="15"/>
  <c r="F396" i="15"/>
  <c r="E400" i="15"/>
  <c r="F400" i="15"/>
  <c r="E403" i="15"/>
  <c r="F403" i="15"/>
  <c r="F404" i="15"/>
  <c r="E405" i="15"/>
  <c r="F405" i="15"/>
  <c r="F406" i="15"/>
  <c r="E407" i="15"/>
  <c r="F407" i="15"/>
  <c r="F408" i="15"/>
  <c r="H408" i="15"/>
  <c r="F410" i="15"/>
  <c r="E411" i="15"/>
  <c r="F411" i="15"/>
  <c r="E415" i="15"/>
  <c r="F415" i="15"/>
  <c r="F416" i="15"/>
  <c r="E420" i="15"/>
  <c r="F420" i="15"/>
  <c r="F421" i="15"/>
  <c r="E422" i="15"/>
  <c r="F422" i="15"/>
  <c r="F423" i="15"/>
  <c r="H423" i="15"/>
  <c r="E424" i="15"/>
  <c r="F424" i="15"/>
  <c r="E430" i="15"/>
  <c r="F430" i="15"/>
  <c r="E432" i="15"/>
  <c r="F433" i="15"/>
  <c r="E434" i="15"/>
  <c r="F435" i="15"/>
  <c r="E438" i="15"/>
  <c r="F438" i="15"/>
  <c r="F442" i="15"/>
  <c r="E443" i="15"/>
  <c r="F443" i="15"/>
  <c r="F444" i="15"/>
  <c r="E445" i="15"/>
  <c r="F446" i="15"/>
  <c r="E447" i="15"/>
  <c r="F447" i="15"/>
  <c r="F448" i="15"/>
  <c r="E449" i="15"/>
  <c r="F449" i="15"/>
  <c r="F450" i="15"/>
  <c r="E451" i="15"/>
  <c r="F451" i="15"/>
  <c r="F452" i="15"/>
  <c r="E453" i="15"/>
  <c r="F453" i="15"/>
  <c r="E455" i="15"/>
  <c r="F455" i="15"/>
  <c r="F456" i="15"/>
  <c r="E457" i="15"/>
  <c r="F457" i="15"/>
  <c r="F458" i="15"/>
  <c r="E459" i="15"/>
  <c r="F459" i="15"/>
  <c r="E461" i="15"/>
  <c r="F461" i="15"/>
  <c r="F462" i="15"/>
  <c r="E463" i="15"/>
  <c r="F463" i="15"/>
  <c r="F464" i="15"/>
  <c r="E465" i="15"/>
  <c r="F466" i="15"/>
  <c r="E467" i="15"/>
  <c r="F467" i="15"/>
  <c r="E469" i="15"/>
  <c r="F469" i="15"/>
  <c r="F470" i="15"/>
  <c r="E471" i="15"/>
  <c r="F471" i="15"/>
  <c r="E473" i="15"/>
  <c r="F474" i="15"/>
  <c r="E475" i="15"/>
  <c r="F476" i="15"/>
  <c r="E477" i="15"/>
  <c r="F477" i="15"/>
  <c r="F478" i="15"/>
  <c r="F479" i="15"/>
  <c r="F480" i="15"/>
  <c r="E481" i="15"/>
  <c r="F481" i="15"/>
  <c r="F482" i="15"/>
  <c r="E483" i="15"/>
  <c r="F483" i="15"/>
  <c r="F484" i="15"/>
  <c r="E485" i="15"/>
  <c r="F485" i="15"/>
  <c r="F486" i="15"/>
  <c r="H486" i="15"/>
  <c r="E487" i="15"/>
  <c r="F487" i="15"/>
  <c r="F488" i="15"/>
  <c r="E489" i="15"/>
  <c r="F490" i="15"/>
  <c r="E491" i="15"/>
  <c r="F491" i="15"/>
  <c r="F492" i="15"/>
  <c r="E493" i="15"/>
  <c r="F493" i="15"/>
  <c r="F494" i="15"/>
  <c r="E495" i="15"/>
  <c r="F495" i="15"/>
  <c r="F496" i="15"/>
  <c r="E497" i="15"/>
  <c r="F497" i="15"/>
  <c r="F498" i="15"/>
  <c r="E499" i="15"/>
  <c r="F500" i="15"/>
  <c r="H500" i="15"/>
  <c r="E501" i="15"/>
  <c r="F501" i="15"/>
  <c r="F502" i="15"/>
  <c r="E503" i="15"/>
  <c r="F503" i="15"/>
  <c r="E505" i="15"/>
  <c r="F506" i="15"/>
  <c r="E507" i="15"/>
  <c r="F507" i="15"/>
  <c r="F508" i="15"/>
  <c r="H508" i="15"/>
  <c r="E509" i="15"/>
  <c r="F509" i="15"/>
  <c r="F510" i="15"/>
  <c r="E511" i="15"/>
  <c r="F511" i="15"/>
  <c r="F512" i="15"/>
  <c r="E513" i="15"/>
  <c r="F513" i="15"/>
  <c r="F514" i="15"/>
  <c r="H514" i="15"/>
  <c r="E515" i="15"/>
  <c r="F515" i="15"/>
  <c r="F516" i="15"/>
  <c r="H516" i="15"/>
  <c r="E517" i="15"/>
  <c r="F517" i="15"/>
  <c r="F518" i="15"/>
  <c r="E519" i="15"/>
  <c r="F519" i="15"/>
  <c r="F520" i="15"/>
  <c r="E521" i="15"/>
  <c r="F521" i="15"/>
  <c r="F522" i="15"/>
  <c r="H522" i="15"/>
  <c r="F525" i="15"/>
  <c r="H525" i="15"/>
  <c r="E526" i="15"/>
  <c r="F526" i="15"/>
  <c r="E528" i="15"/>
  <c r="F529" i="15"/>
  <c r="E530" i="15"/>
  <c r="F530" i="15"/>
  <c r="F531" i="15"/>
  <c r="H531" i="15"/>
  <c r="E532" i="15"/>
  <c r="F532" i="15"/>
  <c r="F533" i="15"/>
  <c r="E534" i="15"/>
  <c r="F534" i="15"/>
  <c r="F535" i="15"/>
  <c r="E536" i="15"/>
  <c r="F536" i="15"/>
  <c r="F537" i="15"/>
  <c r="E538" i="15"/>
  <c r="F538" i="15"/>
  <c r="F539" i="15"/>
  <c r="H539" i="15"/>
  <c r="E540" i="15"/>
  <c r="F540" i="15"/>
  <c r="F541" i="15"/>
  <c r="E542" i="15"/>
  <c r="F542" i="15"/>
  <c r="F543" i="15"/>
  <c r="H543" i="15"/>
  <c r="E544" i="15"/>
  <c r="F544" i="15"/>
  <c r="F545" i="15"/>
  <c r="E546" i="15"/>
  <c r="F546" i="15"/>
  <c r="F547" i="15"/>
  <c r="H547" i="15"/>
  <c r="E551" i="15"/>
  <c r="F551" i="15"/>
  <c r="F552" i="15"/>
  <c r="E553" i="15"/>
  <c r="F553" i="15"/>
  <c r="F554" i="15"/>
  <c r="E555" i="15"/>
  <c r="F555" i="15"/>
  <c r="E557" i="15"/>
  <c r="F557" i="15"/>
  <c r="F558" i="15"/>
  <c r="E559" i="15"/>
  <c r="F559" i="15"/>
  <c r="F560" i="15"/>
  <c r="E561" i="15"/>
  <c r="F561" i="15"/>
  <c r="F562" i="15"/>
  <c r="E563" i="15"/>
  <c r="F563" i="15"/>
  <c r="F564" i="15"/>
  <c r="H564" i="15"/>
  <c r="E349" i="14"/>
  <c r="F349" i="14"/>
  <c r="F350" i="14"/>
  <c r="E356" i="14"/>
  <c r="F356" i="14"/>
  <c r="E359" i="14"/>
  <c r="F359" i="14"/>
  <c r="E364" i="14"/>
  <c r="F364" i="14"/>
  <c r="E374" i="14"/>
  <c r="E377" i="14"/>
  <c r="F377" i="14"/>
  <c r="E384" i="14"/>
  <c r="F384" i="14"/>
  <c r="E390" i="14"/>
  <c r="F390" i="14"/>
  <c r="E403" i="14"/>
  <c r="F403" i="14"/>
  <c r="E407" i="14"/>
  <c r="F407" i="14"/>
  <c r="E408" i="14"/>
  <c r="F408" i="14"/>
  <c r="E415" i="14"/>
  <c r="F415" i="14"/>
  <c r="E416" i="14"/>
  <c r="F416" i="14"/>
  <c r="E420" i="14"/>
  <c r="F420" i="14"/>
  <c r="E435" i="14"/>
  <c r="F435" i="14"/>
  <c r="E438" i="14"/>
  <c r="F438" i="14"/>
  <c r="E442" i="14"/>
  <c r="E443" i="14"/>
  <c r="F443" i="14"/>
  <c r="E449" i="14"/>
  <c r="F449" i="14"/>
  <c r="E451" i="14"/>
  <c r="E461" i="14"/>
  <c r="F461" i="14"/>
  <c r="E462" i="14"/>
  <c r="F462" i="14"/>
  <c r="E463" i="14"/>
  <c r="F463" i="14"/>
  <c r="E466" i="14"/>
  <c r="F466" i="14"/>
  <c r="E467" i="14"/>
  <c r="F467" i="14"/>
  <c r="E469" i="14"/>
  <c r="F469" i="14"/>
  <c r="E471" i="14"/>
  <c r="F471" i="14"/>
  <c r="E482" i="14"/>
  <c r="F482" i="14"/>
  <c r="E483" i="14"/>
  <c r="F483" i="14"/>
  <c r="F487" i="14"/>
  <c r="E488" i="14"/>
  <c r="F488" i="14"/>
  <c r="E490" i="14"/>
  <c r="F490" i="14"/>
  <c r="E491" i="14"/>
  <c r="F491" i="14"/>
  <c r="E492" i="14"/>
  <c r="F492" i="14"/>
  <c r="E493" i="14"/>
  <c r="F493" i="14"/>
  <c r="E494" i="14"/>
  <c r="F494" i="14"/>
  <c r="E495" i="14"/>
  <c r="F495" i="14"/>
  <c r="E498" i="14"/>
  <c r="F498" i="14"/>
  <c r="E502" i="14"/>
  <c r="F502" i="14"/>
  <c r="E503" i="14"/>
  <c r="F503" i="14"/>
  <c r="E507" i="14"/>
  <c r="F507" i="14"/>
  <c r="E508" i="14"/>
  <c r="F508" i="14"/>
  <c r="E509" i="14"/>
  <c r="F509" i="14"/>
  <c r="E510" i="14"/>
  <c r="F510" i="14"/>
  <c r="E511" i="14"/>
  <c r="F511" i="14"/>
  <c r="E512" i="14"/>
  <c r="F512" i="14"/>
  <c r="E513" i="14"/>
  <c r="E514" i="14"/>
  <c r="F514" i="14"/>
  <c r="E515" i="14"/>
  <c r="F515" i="14"/>
  <c r="E516" i="14"/>
  <c r="E519" i="14"/>
  <c r="E520" i="14"/>
  <c r="F520" i="14"/>
  <c r="E522" i="14"/>
  <c r="F522" i="14"/>
  <c r="E525" i="14"/>
  <c r="F525" i="14"/>
  <c r="E526" i="14"/>
  <c r="F526" i="14"/>
  <c r="E532" i="14"/>
  <c r="F532" i="14"/>
  <c r="E533" i="14"/>
  <c r="F533" i="14"/>
  <c r="E534" i="14"/>
  <c r="F534" i="14"/>
  <c r="E535" i="14"/>
  <c r="F535" i="14"/>
  <c r="E536" i="14"/>
  <c r="F536" i="14"/>
  <c r="E538" i="14"/>
  <c r="F538" i="14"/>
  <c r="E541" i="14"/>
  <c r="F541" i="14"/>
  <c r="E545" i="14"/>
  <c r="F545" i="14"/>
  <c r="E546" i="14"/>
  <c r="F546" i="14"/>
  <c r="E552" i="14"/>
  <c r="F552" i="14"/>
  <c r="E553" i="14"/>
  <c r="F553" i="14"/>
  <c r="E554" i="14"/>
  <c r="E555" i="14"/>
  <c r="F555" i="14"/>
  <c r="E561" i="14"/>
  <c r="F561" i="14"/>
  <c r="E563" i="14"/>
  <c r="F563" i="14"/>
  <c r="E564" i="14"/>
  <c r="F564" i="14"/>
  <c r="F349" i="13"/>
  <c r="E350" i="13"/>
  <c r="F350" i="13"/>
  <c r="F353" i="13"/>
  <c r="E356" i="13"/>
  <c r="F356" i="13"/>
  <c r="E363" i="13"/>
  <c r="F363" i="13"/>
  <c r="F364" i="13"/>
  <c r="E367" i="13"/>
  <c r="F367" i="13"/>
  <c r="E373" i="13"/>
  <c r="F373" i="13"/>
  <c r="F384" i="13"/>
  <c r="E390" i="13"/>
  <c r="F390" i="13"/>
  <c r="E396" i="13"/>
  <c r="F396" i="13"/>
  <c r="E403" i="13"/>
  <c r="F403" i="13"/>
  <c r="F404" i="13"/>
  <c r="E405" i="13"/>
  <c r="F405" i="13"/>
  <c r="F406" i="13"/>
  <c r="E407" i="13"/>
  <c r="F407" i="13"/>
  <c r="F408" i="13"/>
  <c r="F410" i="13"/>
  <c r="E411" i="13"/>
  <c r="F411" i="13"/>
  <c r="F414" i="13"/>
  <c r="E415" i="13"/>
  <c r="F415" i="13"/>
  <c r="F416" i="13"/>
  <c r="E422" i="13"/>
  <c r="F422" i="13"/>
  <c r="F433" i="13"/>
  <c r="E438" i="13"/>
  <c r="F438" i="13"/>
  <c r="E443" i="13"/>
  <c r="F443" i="13"/>
  <c r="F449" i="13"/>
  <c r="E461" i="13"/>
  <c r="F461" i="13"/>
  <c r="E463" i="13"/>
  <c r="F463" i="13"/>
  <c r="F466" i="13"/>
  <c r="E469" i="13"/>
  <c r="F469" i="13"/>
  <c r="E471" i="13"/>
  <c r="F471" i="13"/>
  <c r="F474" i="13"/>
  <c r="F480" i="13"/>
  <c r="E481" i="13"/>
  <c r="F481" i="13"/>
  <c r="F482" i="13"/>
  <c r="E483" i="13"/>
  <c r="F483" i="13"/>
  <c r="F484" i="13"/>
  <c r="E487" i="13"/>
  <c r="F487" i="13"/>
  <c r="F488" i="13"/>
  <c r="E491" i="13"/>
  <c r="F491" i="13"/>
  <c r="F492" i="13"/>
  <c r="E493" i="13"/>
  <c r="F493" i="13"/>
  <c r="F494" i="13"/>
  <c r="E495" i="13"/>
  <c r="F495" i="13"/>
  <c r="F496" i="13"/>
  <c r="E497" i="13"/>
  <c r="F497" i="13"/>
  <c r="F498" i="13"/>
  <c r="F501" i="13"/>
  <c r="F502" i="13"/>
  <c r="E503" i="13"/>
  <c r="F503" i="13"/>
  <c r="E507" i="13"/>
  <c r="F507" i="13"/>
  <c r="F508" i="13"/>
  <c r="E509" i="13"/>
  <c r="F509" i="13"/>
  <c r="F510" i="13"/>
  <c r="F512" i="13"/>
  <c r="F514" i="13"/>
  <c r="E515" i="13"/>
  <c r="F515" i="13"/>
  <c r="F516" i="13"/>
  <c r="F520" i="13"/>
  <c r="F522" i="13"/>
  <c r="E526" i="13"/>
  <c r="F526" i="13"/>
  <c r="F529" i="13"/>
  <c r="E532" i="13"/>
  <c r="F532" i="13"/>
  <c r="F533" i="13"/>
  <c r="E534" i="13"/>
  <c r="F534" i="13"/>
  <c r="F535" i="13"/>
  <c r="E536" i="13"/>
  <c r="E538" i="13"/>
  <c r="F538" i="13"/>
  <c r="F541" i="13"/>
  <c r="F543" i="13"/>
  <c r="E546" i="13"/>
  <c r="F546" i="13"/>
  <c r="F552" i="13"/>
  <c r="E559" i="13"/>
  <c r="F559" i="13"/>
  <c r="F560" i="13"/>
  <c r="E561" i="13"/>
  <c r="F561" i="13"/>
  <c r="F564" i="13"/>
  <c r="E349" i="12"/>
  <c r="F349" i="12"/>
  <c r="E350" i="12"/>
  <c r="E353" i="12"/>
  <c r="E356" i="12"/>
  <c r="F356" i="12"/>
  <c r="E359" i="12"/>
  <c r="F359" i="12"/>
  <c r="E361" i="12"/>
  <c r="E363" i="12"/>
  <c r="F363" i="12"/>
  <c r="E364" i="12"/>
  <c r="F364" i="12"/>
  <c r="E367" i="12"/>
  <c r="F367" i="12"/>
  <c r="E371" i="12"/>
  <c r="E373" i="12"/>
  <c r="E374" i="12"/>
  <c r="E375" i="12"/>
  <c r="E377" i="12"/>
  <c r="E382" i="12"/>
  <c r="E384" i="12"/>
  <c r="F384" i="12"/>
  <c r="E390" i="12"/>
  <c r="F391" i="12"/>
  <c r="E392" i="12"/>
  <c r="E394" i="12"/>
  <c r="E396" i="12"/>
  <c r="E403" i="12"/>
  <c r="F403" i="12"/>
  <c r="E404" i="12"/>
  <c r="E405" i="12"/>
  <c r="E406" i="12"/>
  <c r="E407" i="12"/>
  <c r="F407" i="12"/>
  <c r="E408" i="12"/>
  <c r="E410" i="12"/>
  <c r="F410" i="12"/>
  <c r="E411" i="12"/>
  <c r="E414" i="12"/>
  <c r="E415" i="12"/>
  <c r="E416" i="12"/>
  <c r="F416" i="12"/>
  <c r="E420" i="12"/>
  <c r="E422" i="12"/>
  <c r="E423" i="12"/>
  <c r="E424" i="12"/>
  <c r="E430" i="12"/>
  <c r="E431" i="12"/>
  <c r="E432" i="12"/>
  <c r="E433" i="12"/>
  <c r="F433" i="12"/>
  <c r="E435" i="12"/>
  <c r="F435" i="12"/>
  <c r="E438" i="12"/>
  <c r="F438" i="12"/>
  <c r="E442" i="12"/>
  <c r="F443" i="12"/>
  <c r="E448" i="12"/>
  <c r="E449" i="12"/>
  <c r="E451" i="12"/>
  <c r="E452" i="12"/>
  <c r="E453" i="12"/>
  <c r="E455" i="12"/>
  <c r="E457" i="12"/>
  <c r="E461" i="12"/>
  <c r="E462" i="12"/>
  <c r="F462" i="12"/>
  <c r="E463" i="12"/>
  <c r="F463" i="12"/>
  <c r="E464" i="12"/>
  <c r="F464" i="12"/>
  <c r="E465" i="12"/>
  <c r="E466" i="12"/>
  <c r="F466" i="12"/>
  <c r="E468" i="12"/>
  <c r="E469" i="12"/>
  <c r="E475" i="12"/>
  <c r="E476" i="12"/>
  <c r="E480" i="12"/>
  <c r="E481" i="12"/>
  <c r="E482" i="12"/>
  <c r="F482" i="12"/>
  <c r="E483" i="12"/>
  <c r="F483" i="12"/>
  <c r="E484" i="12"/>
  <c r="E485" i="12"/>
  <c r="E486" i="12"/>
  <c r="E487" i="12"/>
  <c r="E488" i="12"/>
  <c r="F488" i="12"/>
  <c r="E490" i="12"/>
  <c r="F490" i="12"/>
  <c r="E491" i="12"/>
  <c r="F491" i="12"/>
  <c r="E492" i="12"/>
  <c r="F492" i="12"/>
  <c r="E493" i="12"/>
  <c r="F493" i="12"/>
  <c r="E494" i="12"/>
  <c r="F494" i="12"/>
  <c r="E495" i="12"/>
  <c r="F495" i="12"/>
  <c r="E496" i="12"/>
  <c r="F496" i="12"/>
  <c r="E497" i="12"/>
  <c r="F497" i="12"/>
  <c r="E498" i="12"/>
  <c r="F498" i="12"/>
  <c r="E500" i="12"/>
  <c r="E501" i="12"/>
  <c r="E502" i="12"/>
  <c r="F502" i="12"/>
  <c r="E503" i="12"/>
  <c r="F503" i="12"/>
  <c r="E506" i="12"/>
  <c r="E507" i="12"/>
  <c r="F507" i="12"/>
  <c r="E508" i="12"/>
  <c r="F508" i="12"/>
  <c r="E509" i="12"/>
  <c r="F509" i="12"/>
  <c r="E510" i="12"/>
  <c r="F510" i="12"/>
  <c r="E511" i="12"/>
  <c r="E512" i="12"/>
  <c r="F512" i="12"/>
  <c r="E513" i="12"/>
  <c r="F513" i="12"/>
  <c r="E514" i="12"/>
  <c r="F514" i="12"/>
  <c r="E515" i="12"/>
  <c r="F515" i="12"/>
  <c r="E516" i="12"/>
  <c r="F516" i="12"/>
  <c r="E517" i="12"/>
  <c r="F517" i="12"/>
  <c r="E518" i="12"/>
  <c r="E519" i="12"/>
  <c r="F519" i="12"/>
  <c r="E520" i="12"/>
  <c r="F520" i="12"/>
  <c r="E522" i="12"/>
  <c r="F522" i="12"/>
  <c r="E525" i="12"/>
  <c r="E526" i="12"/>
  <c r="F526" i="12"/>
  <c r="E528" i="12"/>
  <c r="E529" i="12"/>
  <c r="E530" i="12"/>
  <c r="E531" i="12"/>
  <c r="E532" i="12"/>
  <c r="E533" i="12"/>
  <c r="F533" i="12"/>
  <c r="E534" i="12"/>
  <c r="F534" i="12"/>
  <c r="E535" i="12"/>
  <c r="F535" i="12"/>
  <c r="E536" i="12"/>
  <c r="F536" i="12"/>
  <c r="E537" i="12"/>
  <c r="E539" i="12"/>
  <c r="E540" i="12"/>
  <c r="E541" i="12"/>
  <c r="F541" i="12"/>
  <c r="E542" i="12"/>
  <c r="E543" i="12"/>
  <c r="F543" i="12"/>
  <c r="E545" i="12"/>
  <c r="F545" i="12"/>
  <c r="E546" i="12"/>
  <c r="F546" i="12"/>
  <c r="E551" i="12"/>
  <c r="F551" i="12"/>
  <c r="E552" i="12"/>
  <c r="F552" i="12"/>
  <c r="E553" i="12"/>
  <c r="F553" i="12"/>
  <c r="E554" i="12"/>
  <c r="E555" i="12"/>
  <c r="F555" i="12"/>
  <c r="E557" i="12"/>
  <c r="E559" i="12"/>
  <c r="F559" i="12"/>
  <c r="E561" i="12"/>
  <c r="F561" i="12"/>
  <c r="E562" i="12"/>
  <c r="E563" i="12"/>
  <c r="F563" i="12"/>
  <c r="E564" i="12"/>
  <c r="F564" i="12"/>
  <c r="F350" i="11"/>
  <c r="E356" i="11"/>
  <c r="F356" i="11"/>
  <c r="F359" i="11"/>
  <c r="E363" i="11"/>
  <c r="F364" i="11"/>
  <c r="E367" i="11"/>
  <c r="F367" i="11"/>
  <c r="E375" i="11"/>
  <c r="F384" i="11"/>
  <c r="E390" i="11"/>
  <c r="F390" i="11"/>
  <c r="E392" i="11"/>
  <c r="E394" i="11"/>
  <c r="F395" i="11"/>
  <c r="E396" i="11"/>
  <c r="E403" i="11"/>
  <c r="F403" i="11"/>
  <c r="E405" i="11"/>
  <c r="F405" i="11"/>
  <c r="E407" i="11"/>
  <c r="F408" i="11"/>
  <c r="F410" i="11"/>
  <c r="E411" i="11"/>
  <c r="E415" i="11"/>
  <c r="F415" i="11"/>
  <c r="F416" i="11"/>
  <c r="E420" i="11"/>
  <c r="F420" i="11"/>
  <c r="E422" i="11"/>
  <c r="F422" i="11"/>
  <c r="F423" i="11"/>
  <c r="E424" i="11"/>
  <c r="F424" i="11"/>
  <c r="E430" i="11"/>
  <c r="F430" i="11"/>
  <c r="F435" i="11"/>
  <c r="E438" i="11"/>
  <c r="F438" i="11"/>
  <c r="E443" i="11"/>
  <c r="F443" i="11"/>
  <c r="E449" i="11"/>
  <c r="F451" i="11"/>
  <c r="E453" i="11"/>
  <c r="E461" i="11"/>
  <c r="F461" i="11"/>
  <c r="F462" i="11"/>
  <c r="E463" i="11"/>
  <c r="F463" i="11"/>
  <c r="F464" i="11"/>
  <c r="F466" i="11"/>
  <c r="E467" i="11"/>
  <c r="E469" i="11"/>
  <c r="F469" i="11"/>
  <c r="E471" i="11"/>
  <c r="F471" i="11"/>
  <c r="F480" i="11"/>
  <c r="E481" i="11"/>
  <c r="F481" i="11"/>
  <c r="F482" i="11"/>
  <c r="E483" i="11"/>
  <c r="F483" i="11"/>
  <c r="E485" i="11"/>
  <c r="F485" i="11"/>
  <c r="F486" i="11"/>
  <c r="F492" i="11"/>
  <c r="E493" i="11"/>
  <c r="F493" i="11"/>
  <c r="E495" i="11"/>
  <c r="F495" i="11"/>
  <c r="F496" i="11"/>
  <c r="E497" i="11"/>
  <c r="F497" i="11"/>
  <c r="F498" i="11"/>
  <c r="E501" i="11"/>
  <c r="F501" i="11"/>
  <c r="F502" i="11"/>
  <c r="E507" i="11"/>
  <c r="F507" i="11"/>
  <c r="F508" i="11"/>
  <c r="E509" i="11"/>
  <c r="F509" i="11"/>
  <c r="F510" i="11"/>
  <c r="F512" i="11"/>
  <c r="E513" i="11"/>
  <c r="F513" i="11"/>
  <c r="F514" i="11"/>
  <c r="E515" i="11"/>
  <c r="F515" i="11"/>
  <c r="F516" i="11"/>
  <c r="E517" i="11"/>
  <c r="F517" i="11"/>
  <c r="F518" i="11"/>
  <c r="E519" i="11"/>
  <c r="F519" i="11"/>
  <c r="F520" i="11"/>
  <c r="F522" i="11"/>
  <c r="E526" i="11"/>
  <c r="F526" i="11"/>
  <c r="F529" i="11"/>
  <c r="F530" i="11"/>
  <c r="F533" i="11"/>
  <c r="E534" i="11"/>
  <c r="F534" i="11"/>
  <c r="E536" i="11"/>
  <c r="E538" i="11"/>
  <c r="F538" i="11"/>
  <c r="E540" i="11"/>
  <c r="F541" i="11"/>
  <c r="F545" i="11"/>
  <c r="E546" i="11"/>
  <c r="F546" i="11"/>
  <c r="F552" i="11"/>
  <c r="E559" i="11"/>
  <c r="F559" i="11"/>
  <c r="E561" i="11"/>
  <c r="F561" i="11"/>
  <c r="E563" i="11"/>
  <c r="F563" i="11"/>
  <c r="F564" i="11"/>
  <c r="E356" i="10"/>
  <c r="F356" i="10"/>
  <c r="E359" i="10"/>
  <c r="F359" i="10"/>
  <c r="E367" i="10"/>
  <c r="F367" i="10"/>
  <c r="E373" i="10"/>
  <c r="F373" i="10"/>
  <c r="E384" i="10"/>
  <c r="F384" i="10"/>
  <c r="E390" i="10"/>
  <c r="F390" i="10"/>
  <c r="E394" i="10"/>
  <c r="F394" i="10"/>
  <c r="E403" i="10"/>
  <c r="F403" i="10"/>
  <c r="E406" i="10"/>
  <c r="F406" i="10"/>
  <c r="E407" i="10"/>
  <c r="F407" i="10"/>
  <c r="E408" i="10"/>
  <c r="F408" i="10"/>
  <c r="E410" i="10"/>
  <c r="F410" i="10"/>
  <c r="F411" i="10"/>
  <c r="E416" i="10"/>
  <c r="F416" i="10"/>
  <c r="E434" i="10"/>
  <c r="F434" i="10"/>
  <c r="E438" i="10"/>
  <c r="F438" i="10"/>
  <c r="E449" i="10"/>
  <c r="F449" i="10"/>
  <c r="E451" i="10"/>
  <c r="E461" i="10"/>
  <c r="F461" i="10"/>
  <c r="E466" i="10"/>
  <c r="F466" i="10"/>
  <c r="E471" i="10"/>
  <c r="F471" i="10"/>
  <c r="E482" i="10"/>
  <c r="F482" i="10"/>
  <c r="F486" i="10"/>
  <c r="E488" i="10"/>
  <c r="E492" i="10"/>
  <c r="F492" i="10"/>
  <c r="F494" i="10"/>
  <c r="F502" i="10"/>
  <c r="F506" i="10"/>
  <c r="E507" i="10"/>
  <c r="F507" i="10"/>
  <c r="F508" i="10"/>
  <c r="F510" i="10"/>
  <c r="E511" i="10"/>
  <c r="F511" i="10"/>
  <c r="F512" i="10"/>
  <c r="F514" i="10"/>
  <c r="E515" i="10"/>
  <c r="F515" i="10"/>
  <c r="F516" i="10"/>
  <c r="E517" i="10"/>
  <c r="F517" i="10"/>
  <c r="F520" i="10"/>
  <c r="F522" i="10"/>
  <c r="F526" i="10"/>
  <c r="F529" i="10"/>
  <c r="E534" i="10"/>
  <c r="F534" i="10"/>
  <c r="F535" i="10"/>
  <c r="E536" i="10"/>
  <c r="F536" i="10"/>
  <c r="E538" i="10"/>
  <c r="F538" i="10"/>
  <c r="F541" i="10"/>
  <c r="F545" i="10"/>
  <c r="E546" i="10"/>
  <c r="F546" i="10"/>
  <c r="E551" i="10"/>
  <c r="F551" i="10"/>
  <c r="F552" i="10"/>
  <c r="E553" i="10"/>
  <c r="F553" i="10"/>
  <c r="F554" i="10"/>
  <c r="E555" i="10"/>
  <c r="F555" i="10"/>
  <c r="E561" i="10"/>
  <c r="F561" i="10"/>
  <c r="F564" i="10"/>
  <c r="E349" i="9"/>
  <c r="F349" i="9"/>
  <c r="E350" i="9"/>
  <c r="F350" i="9"/>
  <c r="E352" i="9"/>
  <c r="F352" i="9"/>
  <c r="E353" i="9"/>
  <c r="F355" i="9"/>
  <c r="E356" i="9"/>
  <c r="F356" i="9"/>
  <c r="F359" i="9"/>
  <c r="E363" i="9"/>
  <c r="F363" i="9"/>
  <c r="F364" i="9"/>
  <c r="E367" i="9"/>
  <c r="F367" i="9"/>
  <c r="E370" i="9"/>
  <c r="F370" i="9"/>
  <c r="F372" i="9"/>
  <c r="E373" i="9"/>
  <c r="F373" i="9"/>
  <c r="F382" i="9"/>
  <c r="E384" i="9"/>
  <c r="F384" i="9"/>
  <c r="E390" i="9"/>
  <c r="F390" i="9"/>
  <c r="F391" i="9"/>
  <c r="H391" i="9"/>
  <c r="E392" i="9"/>
  <c r="F392" i="9"/>
  <c r="E396" i="9"/>
  <c r="F396" i="9"/>
  <c r="E400" i="9"/>
  <c r="F400" i="9"/>
  <c r="E403" i="9"/>
  <c r="F403" i="9"/>
  <c r="F404" i="9"/>
  <c r="H404" i="9"/>
  <c r="E405" i="9"/>
  <c r="F405" i="9"/>
  <c r="E406" i="9"/>
  <c r="F406" i="9"/>
  <c r="E407" i="9"/>
  <c r="F407" i="9"/>
  <c r="F408" i="9"/>
  <c r="H408" i="9"/>
  <c r="E410" i="9"/>
  <c r="F410" i="9"/>
  <c r="E411" i="9"/>
  <c r="F411" i="9"/>
  <c r="F412" i="9"/>
  <c r="H412" i="9"/>
  <c r="E414" i="9"/>
  <c r="F414" i="9"/>
  <c r="E415" i="9"/>
  <c r="F415" i="9"/>
  <c r="F416" i="9"/>
  <c r="H416" i="9"/>
  <c r="F420" i="9"/>
  <c r="E422" i="9"/>
  <c r="F422" i="9"/>
  <c r="F430" i="9"/>
  <c r="E433" i="9"/>
  <c r="F433" i="9"/>
  <c r="E434" i="9"/>
  <c r="F434" i="9"/>
  <c r="F435" i="9"/>
  <c r="E438" i="9"/>
  <c r="F438" i="9"/>
  <c r="E443" i="9"/>
  <c r="F443" i="9"/>
  <c r="E449" i="9"/>
  <c r="F449" i="9"/>
  <c r="E450" i="9"/>
  <c r="F450" i="9"/>
  <c r="E451" i="9"/>
  <c r="F451" i="9"/>
  <c r="F452" i="9"/>
  <c r="H452" i="9"/>
  <c r="E455" i="9"/>
  <c r="F455" i="9"/>
  <c r="F456" i="9"/>
  <c r="H456" i="9"/>
  <c r="F458" i="9"/>
  <c r="E459" i="9"/>
  <c r="F459" i="9"/>
  <c r="E461" i="9"/>
  <c r="F461" i="9"/>
  <c r="E462" i="9"/>
  <c r="F462" i="9"/>
  <c r="E463" i="9"/>
  <c r="F463" i="9"/>
  <c r="F464" i="9"/>
  <c r="E465" i="9"/>
  <c r="F465" i="9"/>
  <c r="E466" i="9"/>
  <c r="F466" i="9"/>
  <c r="E467" i="9"/>
  <c r="F467" i="9"/>
  <c r="E469" i="9"/>
  <c r="F469" i="9"/>
  <c r="E471" i="9"/>
  <c r="F471" i="9"/>
  <c r="E474" i="9"/>
  <c r="F474" i="9"/>
  <c r="F476" i="9"/>
  <c r="H476" i="9"/>
  <c r="E477" i="9"/>
  <c r="F477" i="9"/>
  <c r="E479" i="9"/>
  <c r="F480" i="9"/>
  <c r="H480" i="9"/>
  <c r="E481" i="9"/>
  <c r="F481" i="9"/>
  <c r="E482" i="9"/>
  <c r="F482" i="9"/>
  <c r="E483" i="9"/>
  <c r="F483" i="9"/>
  <c r="F484" i="9"/>
  <c r="H484" i="9"/>
  <c r="E486" i="9"/>
  <c r="F486" i="9"/>
  <c r="E487" i="9"/>
  <c r="F487" i="9"/>
  <c r="F488" i="9"/>
  <c r="H488" i="9"/>
  <c r="E490" i="9"/>
  <c r="E491" i="9"/>
  <c r="F491" i="9"/>
  <c r="F492" i="9"/>
  <c r="H492" i="9"/>
  <c r="E493" i="9"/>
  <c r="F493" i="9"/>
  <c r="E494" i="9"/>
  <c r="F494" i="9"/>
  <c r="E495" i="9"/>
  <c r="F495" i="9"/>
  <c r="F496" i="9"/>
  <c r="H496" i="9"/>
  <c r="E497" i="9"/>
  <c r="F497" i="9"/>
  <c r="E498" i="9"/>
  <c r="F498" i="9"/>
  <c r="E501" i="9"/>
  <c r="F501" i="9"/>
  <c r="E502" i="9"/>
  <c r="F502" i="9"/>
  <c r="E503" i="9"/>
  <c r="F503" i="9"/>
  <c r="E505" i="9"/>
  <c r="F505" i="9"/>
  <c r="E506" i="9"/>
  <c r="F506" i="9"/>
  <c r="E507" i="9"/>
  <c r="F507" i="9"/>
  <c r="F508" i="9"/>
  <c r="E509" i="9"/>
  <c r="F509" i="9"/>
  <c r="E510" i="9"/>
  <c r="F510" i="9"/>
  <c r="E511" i="9"/>
  <c r="F511" i="9"/>
  <c r="F512" i="9"/>
  <c r="H512" i="9"/>
  <c r="E513" i="9"/>
  <c r="F513" i="9"/>
  <c r="E514" i="9"/>
  <c r="F514" i="9"/>
  <c r="E515" i="9"/>
  <c r="F515" i="9"/>
  <c r="F516" i="9"/>
  <c r="E517" i="9"/>
  <c r="F517" i="9"/>
  <c r="E518" i="9"/>
  <c r="F518" i="9"/>
  <c r="E519" i="9"/>
  <c r="F519" i="9"/>
  <c r="F520" i="9"/>
  <c r="H520" i="9"/>
  <c r="E522" i="9"/>
  <c r="F522" i="9"/>
  <c r="E524" i="9"/>
  <c r="F524" i="9"/>
  <c r="F525" i="9"/>
  <c r="E526" i="9"/>
  <c r="F526" i="9"/>
  <c r="F529" i="9"/>
  <c r="H529" i="9"/>
  <c r="E530" i="9"/>
  <c r="F530" i="9"/>
  <c r="E532" i="9"/>
  <c r="F532" i="9"/>
  <c r="F533" i="9"/>
  <c r="E534" i="9"/>
  <c r="F534" i="9"/>
  <c r="E535" i="9"/>
  <c r="F535" i="9"/>
  <c r="E536" i="9"/>
  <c r="F536" i="9"/>
  <c r="H537" i="9"/>
  <c r="E538" i="9"/>
  <c r="F538" i="9"/>
  <c r="E540" i="9"/>
  <c r="F541" i="9"/>
  <c r="E543" i="9"/>
  <c r="F543" i="9"/>
  <c r="E544" i="9"/>
  <c r="F544" i="9"/>
  <c r="F545" i="9"/>
  <c r="H545" i="9"/>
  <c r="E546" i="9"/>
  <c r="F546" i="9"/>
  <c r="E551" i="9"/>
  <c r="F551" i="9"/>
  <c r="E552" i="9"/>
  <c r="F552" i="9"/>
  <c r="E553" i="9"/>
  <c r="F553" i="9"/>
  <c r="F554" i="9"/>
  <c r="E555" i="9"/>
  <c r="F555" i="9"/>
  <c r="E559" i="9"/>
  <c r="F559" i="9"/>
  <c r="E560" i="9"/>
  <c r="F560" i="9"/>
  <c r="E561" i="9"/>
  <c r="F561" i="9"/>
  <c r="F562" i="9"/>
  <c r="H562" i="9"/>
  <c r="E563" i="9"/>
  <c r="F563" i="9"/>
  <c r="E564" i="9"/>
  <c r="F564" i="9"/>
  <c r="F349" i="8"/>
  <c r="E356" i="8"/>
  <c r="F359" i="8"/>
  <c r="E363" i="8"/>
  <c r="F363" i="8"/>
  <c r="E367" i="8"/>
  <c r="F367" i="8"/>
  <c r="E373" i="8"/>
  <c r="F377" i="8"/>
  <c r="E390" i="8"/>
  <c r="F390" i="8"/>
  <c r="E392" i="8"/>
  <c r="E396" i="8"/>
  <c r="E403" i="8"/>
  <c r="F403" i="8"/>
  <c r="F404" i="8"/>
  <c r="F406" i="8"/>
  <c r="E407" i="8"/>
  <c r="F407" i="8"/>
  <c r="F408" i="8"/>
  <c r="F410" i="8"/>
  <c r="F414" i="8"/>
  <c r="E415" i="8"/>
  <c r="F416" i="8"/>
  <c r="E420" i="8"/>
  <c r="F423" i="8"/>
  <c r="E424" i="8"/>
  <c r="F424" i="8"/>
  <c r="F435" i="8"/>
  <c r="E438" i="8"/>
  <c r="F438" i="8"/>
  <c r="E443" i="8"/>
  <c r="F443" i="8"/>
  <c r="F448" i="8"/>
  <c r="E449" i="8"/>
  <c r="F449" i="8"/>
  <c r="E451" i="8"/>
  <c r="F451" i="8"/>
  <c r="E457" i="8"/>
  <c r="F457" i="8"/>
  <c r="E463" i="8"/>
  <c r="F463" i="8"/>
  <c r="F464" i="8"/>
  <c r="F466" i="8"/>
  <c r="E467" i="8"/>
  <c r="F467" i="8"/>
  <c r="E469" i="8"/>
  <c r="E471" i="8"/>
  <c r="F471" i="8"/>
  <c r="E477" i="8"/>
  <c r="F477" i="8"/>
  <c r="F480" i="8"/>
  <c r="E481" i="8"/>
  <c r="F481" i="8"/>
  <c r="F482" i="8"/>
  <c r="E483" i="8"/>
  <c r="F483" i="8"/>
  <c r="F484" i="8"/>
  <c r="E485" i="8"/>
  <c r="F485" i="8"/>
  <c r="E487" i="8"/>
  <c r="F487" i="8"/>
  <c r="F488" i="8"/>
  <c r="E491" i="8"/>
  <c r="F491" i="8"/>
  <c r="F492" i="8"/>
  <c r="E493" i="8"/>
  <c r="F493" i="8"/>
  <c r="F494" i="8"/>
  <c r="E495" i="8"/>
  <c r="F495" i="8"/>
  <c r="F496" i="8"/>
  <c r="F498" i="8"/>
  <c r="F502" i="8"/>
  <c r="E503" i="8"/>
  <c r="F503" i="8"/>
  <c r="E507" i="8"/>
  <c r="F507" i="8"/>
  <c r="F508" i="8"/>
  <c r="E511" i="8"/>
  <c r="F511" i="8"/>
  <c r="F514" i="8"/>
  <c r="E515" i="8"/>
  <c r="F515" i="8"/>
  <c r="F516" i="8"/>
  <c r="E519" i="8"/>
  <c r="F519" i="8"/>
  <c r="F520" i="8"/>
  <c r="E522" i="8"/>
  <c r="F522" i="8"/>
  <c r="E525" i="8"/>
  <c r="F525" i="8"/>
  <c r="E526" i="8"/>
  <c r="F526" i="8"/>
  <c r="E529" i="8"/>
  <c r="F529" i="8"/>
  <c r="E533" i="8"/>
  <c r="F533" i="8"/>
  <c r="E534" i="8"/>
  <c r="F534" i="8"/>
  <c r="E536" i="8"/>
  <c r="F536" i="8"/>
  <c r="E538" i="8"/>
  <c r="F538" i="8"/>
  <c r="E541" i="8"/>
  <c r="F541" i="8"/>
  <c r="E545" i="8"/>
  <c r="F545" i="8"/>
  <c r="E546" i="8"/>
  <c r="F546" i="8"/>
  <c r="E551" i="8"/>
  <c r="F551" i="8"/>
  <c r="E552" i="8"/>
  <c r="F552" i="8"/>
  <c r="E553" i="8"/>
  <c r="F553" i="8"/>
  <c r="E554" i="8"/>
  <c r="F554" i="8"/>
  <c r="E555" i="8"/>
  <c r="F555" i="8"/>
  <c r="E561" i="8"/>
  <c r="F561" i="8"/>
  <c r="F563" i="8"/>
  <c r="E564" i="8"/>
  <c r="F564" i="8"/>
  <c r="F349" i="7"/>
  <c r="E356" i="7"/>
  <c r="F356" i="7"/>
  <c r="F359" i="7"/>
  <c r="F364" i="7"/>
  <c r="E367" i="7"/>
  <c r="F367" i="7"/>
  <c r="E403" i="7"/>
  <c r="F403" i="7"/>
  <c r="E407" i="7"/>
  <c r="F407" i="7"/>
  <c r="F408" i="7"/>
  <c r="F410" i="7"/>
  <c r="F416" i="7"/>
  <c r="E420" i="7"/>
  <c r="F420" i="7"/>
  <c r="E422" i="7"/>
  <c r="F422" i="7"/>
  <c r="F423" i="7"/>
  <c r="E424" i="7"/>
  <c r="F424" i="7"/>
  <c r="F433" i="7"/>
  <c r="F435" i="7"/>
  <c r="E438" i="7"/>
  <c r="F438" i="7"/>
  <c r="E449" i="7"/>
  <c r="F449" i="7"/>
  <c r="E451" i="7"/>
  <c r="F451" i="7"/>
  <c r="E457" i="7"/>
  <c r="F457" i="7"/>
  <c r="E461" i="7"/>
  <c r="F461" i="7"/>
  <c r="F462" i="7"/>
  <c r="E469" i="7"/>
  <c r="F469" i="7"/>
  <c r="E471" i="7"/>
  <c r="F471" i="7"/>
  <c r="E480" i="7"/>
  <c r="E483" i="7"/>
  <c r="F483" i="7"/>
  <c r="E485" i="7"/>
  <c r="F485" i="7"/>
  <c r="E488" i="7"/>
  <c r="F488" i="7"/>
  <c r="E491" i="7"/>
  <c r="F491" i="7"/>
  <c r="E493" i="7"/>
  <c r="F493" i="7"/>
  <c r="E494" i="7"/>
  <c r="F494" i="7"/>
  <c r="E502" i="7"/>
  <c r="F502" i="7"/>
  <c r="E506" i="7"/>
  <c r="F506" i="7"/>
  <c r="E507" i="7"/>
  <c r="F507" i="7"/>
  <c r="E508" i="7"/>
  <c r="F508" i="7"/>
  <c r="E514" i="7"/>
  <c r="F514" i="7"/>
  <c r="E515" i="7"/>
  <c r="F515" i="7"/>
  <c r="E516" i="7"/>
  <c r="F516" i="7"/>
  <c r="E522" i="7"/>
  <c r="F522" i="7"/>
  <c r="E525" i="7"/>
  <c r="F525" i="7"/>
  <c r="E532" i="7"/>
  <c r="F532" i="7"/>
  <c r="E534" i="7"/>
  <c r="F534" i="7"/>
  <c r="E535" i="7"/>
  <c r="F535" i="7"/>
  <c r="E536" i="7"/>
  <c r="F536" i="7"/>
  <c r="E538" i="7"/>
  <c r="F538" i="7"/>
  <c r="E540" i="7"/>
  <c r="F540" i="7"/>
  <c r="E541" i="7"/>
  <c r="F541" i="7"/>
  <c r="E543" i="7"/>
  <c r="F543" i="7"/>
  <c r="E544" i="7"/>
  <c r="F544" i="7"/>
  <c r="E545" i="7"/>
  <c r="F545" i="7"/>
  <c r="E546" i="7"/>
  <c r="F546" i="7"/>
  <c r="E551" i="7"/>
  <c r="F551" i="7"/>
  <c r="E552" i="7"/>
  <c r="F552" i="7"/>
  <c r="E553" i="7"/>
  <c r="F553" i="7"/>
  <c r="E554" i="7"/>
  <c r="F554" i="7"/>
  <c r="E555" i="7"/>
  <c r="F555" i="7"/>
  <c r="E561" i="7"/>
  <c r="F561" i="7"/>
  <c r="E564" i="7"/>
  <c r="F564" i="7"/>
  <c r="E349" i="6"/>
  <c r="F349" i="6"/>
  <c r="E350" i="6"/>
  <c r="F350" i="6"/>
  <c r="F353" i="6"/>
  <c r="E355" i="6"/>
  <c r="F355" i="6"/>
  <c r="E356" i="6"/>
  <c r="F356" i="6"/>
  <c r="E359" i="6"/>
  <c r="F359" i="6"/>
  <c r="E361" i="6"/>
  <c r="F361" i="6"/>
  <c r="E363" i="6"/>
  <c r="F363" i="6"/>
  <c r="E364" i="6"/>
  <c r="F364" i="6"/>
  <c r="F367" i="6"/>
  <c r="E371" i="6"/>
  <c r="F371" i="6"/>
  <c r="E372" i="6"/>
  <c r="E373" i="6"/>
  <c r="F373" i="6"/>
  <c r="E374" i="6"/>
  <c r="F374" i="6"/>
  <c r="E375" i="6"/>
  <c r="F375" i="6"/>
  <c r="E377" i="6"/>
  <c r="F377" i="6"/>
  <c r="E382" i="6"/>
  <c r="F382" i="6"/>
  <c r="E390" i="6"/>
  <c r="F390" i="6"/>
  <c r="E403" i="6"/>
  <c r="F403" i="6"/>
  <c r="E405" i="6"/>
  <c r="E407" i="6"/>
  <c r="F407" i="6"/>
  <c r="E408" i="6"/>
  <c r="F408" i="6"/>
  <c r="E410" i="6"/>
  <c r="F410" i="6"/>
  <c r="E414" i="6"/>
  <c r="F414" i="6"/>
  <c r="E415" i="6"/>
  <c r="F415" i="6"/>
  <c r="E416" i="6"/>
  <c r="F416" i="6"/>
  <c r="E420" i="6"/>
  <c r="F420" i="6"/>
  <c r="E422" i="6"/>
  <c r="F422" i="6"/>
  <c r="E424" i="6"/>
  <c r="F424" i="6"/>
  <c r="E430" i="6"/>
  <c r="F430" i="6"/>
  <c r="E431" i="6"/>
  <c r="F431" i="6"/>
  <c r="E432" i="6"/>
  <c r="F432" i="6"/>
  <c r="E433" i="6"/>
  <c r="F433" i="6"/>
  <c r="E434" i="6"/>
  <c r="F434" i="6"/>
  <c r="E435" i="6"/>
  <c r="F435" i="6"/>
  <c r="E442" i="6"/>
  <c r="F442" i="6"/>
  <c r="E443" i="6"/>
  <c r="F443" i="6"/>
  <c r="E444" i="6"/>
  <c r="F444" i="6"/>
  <c r="E449" i="6"/>
  <c r="F449" i="6"/>
  <c r="E450" i="6"/>
  <c r="E451" i="6"/>
  <c r="F451" i="6"/>
  <c r="E452" i="6"/>
  <c r="F452" i="6"/>
  <c r="E453" i="6"/>
  <c r="F453" i="6"/>
  <c r="E456" i="6"/>
  <c r="F456" i="6"/>
  <c r="E457" i="6"/>
  <c r="F457" i="6"/>
  <c r="E461" i="6"/>
  <c r="F461" i="6"/>
  <c r="E462" i="6"/>
  <c r="F462" i="6"/>
  <c r="E463" i="6"/>
  <c r="F463" i="6"/>
  <c r="E464" i="6"/>
  <c r="F464" i="6"/>
  <c r="E467" i="6"/>
  <c r="F467" i="6"/>
  <c r="E469" i="6"/>
  <c r="F469" i="6"/>
  <c r="E474" i="6"/>
  <c r="F474" i="6"/>
  <c r="E475" i="6"/>
  <c r="F475" i="6"/>
  <c r="E481" i="6"/>
  <c r="F481" i="6"/>
  <c r="E482" i="6"/>
  <c r="F482" i="6"/>
  <c r="E483" i="6"/>
  <c r="F483" i="6"/>
  <c r="E485" i="6"/>
  <c r="F485" i="6"/>
  <c r="E486" i="6"/>
  <c r="F486" i="6"/>
  <c r="E487" i="6"/>
  <c r="F487" i="6"/>
  <c r="E488" i="6"/>
  <c r="F488" i="6"/>
  <c r="E490" i="6"/>
  <c r="F490" i="6"/>
  <c r="E491" i="6"/>
  <c r="F491" i="6"/>
  <c r="E492" i="6"/>
  <c r="F492" i="6"/>
  <c r="E493" i="6"/>
  <c r="F493" i="6"/>
  <c r="E495" i="6"/>
  <c r="F495" i="6"/>
  <c r="E496" i="6"/>
  <c r="F496" i="6"/>
  <c r="E497" i="6"/>
  <c r="F497" i="6"/>
  <c r="E498" i="6"/>
  <c r="F498" i="6"/>
  <c r="E499" i="6"/>
  <c r="F499" i="6"/>
  <c r="E501" i="6"/>
  <c r="F501" i="6"/>
  <c r="E502" i="6"/>
  <c r="F502" i="6"/>
  <c r="E503" i="6"/>
  <c r="F503" i="6"/>
  <c r="E504" i="6"/>
  <c r="F504" i="6"/>
  <c r="E505" i="6"/>
  <c r="F505" i="6"/>
  <c r="E507" i="6"/>
  <c r="F507" i="6"/>
  <c r="E508" i="6"/>
  <c r="F508" i="6"/>
  <c r="E509" i="6"/>
  <c r="F509" i="6"/>
  <c r="E512" i="6"/>
  <c r="F512" i="6"/>
  <c r="E513" i="6"/>
  <c r="F513" i="6"/>
  <c r="E514" i="6"/>
  <c r="F514" i="6"/>
  <c r="E515" i="6"/>
  <c r="F515" i="6"/>
  <c r="E516" i="6"/>
  <c r="E517" i="6"/>
  <c r="F517" i="6"/>
  <c r="E518" i="6"/>
  <c r="F518" i="6"/>
  <c r="E519" i="6"/>
  <c r="F519" i="6"/>
  <c r="E520" i="6"/>
  <c r="F520" i="6"/>
  <c r="E522" i="6"/>
  <c r="F522" i="6"/>
  <c r="E525" i="6"/>
  <c r="E526" i="6"/>
  <c r="F526" i="6"/>
  <c r="E529" i="6"/>
  <c r="F529" i="6"/>
  <c r="E530" i="6"/>
  <c r="F530" i="6"/>
  <c r="E531" i="6"/>
  <c r="F531" i="6"/>
  <c r="E532" i="6"/>
  <c r="F532" i="6"/>
  <c r="E533" i="6"/>
  <c r="F533" i="6"/>
  <c r="E534" i="6"/>
  <c r="F534" i="6"/>
  <c r="E537" i="6"/>
  <c r="F537" i="6"/>
  <c r="E538" i="6"/>
  <c r="F538" i="6"/>
  <c r="E540" i="6"/>
  <c r="F540" i="6"/>
  <c r="E541" i="6"/>
  <c r="E544" i="6"/>
  <c r="F544" i="6"/>
  <c r="E545" i="6"/>
  <c r="F545" i="6"/>
  <c r="E546" i="6"/>
  <c r="F546" i="6"/>
  <c r="E552" i="6"/>
  <c r="E555" i="6"/>
  <c r="F555" i="6"/>
  <c r="E557" i="6"/>
  <c r="F557" i="6"/>
  <c r="E558" i="6"/>
  <c r="F558" i="6"/>
  <c r="E559" i="6"/>
  <c r="F559" i="6"/>
  <c r="E560" i="6"/>
  <c r="F560" i="6"/>
  <c r="E561" i="6"/>
  <c r="F561" i="6"/>
  <c r="E562" i="6"/>
  <c r="F562" i="6"/>
  <c r="E563" i="6"/>
  <c r="F563" i="6"/>
  <c r="E564" i="6"/>
  <c r="F564" i="6"/>
  <c r="F349" i="5"/>
  <c r="E350" i="5"/>
  <c r="E356" i="5"/>
  <c r="F356" i="5"/>
  <c r="F359" i="5"/>
  <c r="E363" i="5"/>
  <c r="F367" i="5"/>
  <c r="E373" i="5"/>
  <c r="E390" i="5"/>
  <c r="F390" i="5"/>
  <c r="E396" i="5"/>
  <c r="F396" i="5"/>
  <c r="E403" i="5"/>
  <c r="F403" i="5"/>
  <c r="F410" i="5"/>
  <c r="E411" i="5"/>
  <c r="E415" i="5"/>
  <c r="F415" i="5"/>
  <c r="F416" i="5"/>
  <c r="E420" i="5"/>
  <c r="E422" i="5"/>
  <c r="E438" i="5"/>
  <c r="E443" i="5"/>
  <c r="E451" i="5"/>
  <c r="E459" i="5"/>
  <c r="E463" i="5"/>
  <c r="E467" i="5"/>
  <c r="E469" i="5"/>
  <c r="F469" i="5"/>
  <c r="E471" i="5"/>
  <c r="F471" i="5"/>
  <c r="E477" i="5"/>
  <c r="F477" i="5"/>
  <c r="E491" i="5"/>
  <c r="F491" i="5"/>
  <c r="F492" i="5"/>
  <c r="E493" i="5"/>
  <c r="F494" i="5"/>
  <c r="F502" i="5"/>
  <c r="E503" i="5"/>
  <c r="E507" i="5"/>
  <c r="F507" i="5"/>
  <c r="F508" i="5"/>
  <c r="F514" i="5"/>
  <c r="E515" i="5"/>
  <c r="F515" i="5"/>
  <c r="F516" i="5"/>
  <c r="E530" i="5"/>
  <c r="E534" i="5"/>
  <c r="F535" i="5"/>
  <c r="E536" i="5"/>
  <c r="F536" i="5"/>
  <c r="E538" i="5"/>
  <c r="F541" i="5"/>
  <c r="F545" i="5"/>
  <c r="E546" i="5"/>
  <c r="F546" i="5"/>
  <c r="E551" i="5"/>
  <c r="F552" i="5"/>
  <c r="E561" i="5"/>
  <c r="F561" i="5"/>
  <c r="E349" i="4"/>
  <c r="F349" i="4"/>
  <c r="E350" i="4"/>
  <c r="F350" i="4"/>
  <c r="E356" i="4"/>
  <c r="F356" i="4"/>
  <c r="E358" i="4"/>
  <c r="F358" i="4"/>
  <c r="E359" i="4"/>
  <c r="F359" i="4"/>
  <c r="E361" i="4"/>
  <c r="F361" i="4"/>
  <c r="E363" i="4"/>
  <c r="F363" i="4"/>
  <c r="E364" i="4"/>
  <c r="F364" i="4"/>
  <c r="E367" i="4"/>
  <c r="F367" i="4"/>
  <c r="E370" i="4"/>
  <c r="F370" i="4"/>
  <c r="E371" i="4"/>
  <c r="F371" i="4"/>
  <c r="E372" i="4"/>
  <c r="F372" i="4"/>
  <c r="E373" i="4"/>
  <c r="F373" i="4"/>
  <c r="E374" i="4"/>
  <c r="F374" i="4"/>
  <c r="E375" i="4"/>
  <c r="F375" i="4"/>
  <c r="F384" i="4"/>
  <c r="E390" i="4"/>
  <c r="F390" i="4"/>
  <c r="E391" i="4"/>
  <c r="F391" i="4"/>
  <c r="E392" i="4"/>
  <c r="F392" i="4"/>
  <c r="E394" i="4"/>
  <c r="F394" i="4"/>
  <c r="E395" i="4"/>
  <c r="F395" i="4"/>
  <c r="E396" i="4"/>
  <c r="F396" i="4"/>
  <c r="E397" i="4"/>
  <c r="F397" i="4"/>
  <c r="E403" i="4"/>
  <c r="F403" i="4"/>
  <c r="E404" i="4"/>
  <c r="F404" i="4"/>
  <c r="E405" i="4"/>
  <c r="F405" i="4"/>
  <c r="E406" i="4"/>
  <c r="F406" i="4"/>
  <c r="E407" i="4"/>
  <c r="F407" i="4"/>
  <c r="E408" i="4"/>
  <c r="F408" i="4"/>
  <c r="E410" i="4"/>
  <c r="F410" i="4"/>
  <c r="E411" i="4"/>
  <c r="F411" i="4"/>
  <c r="E414" i="4"/>
  <c r="F414" i="4"/>
  <c r="E415" i="4"/>
  <c r="F415" i="4"/>
  <c r="E416" i="4"/>
  <c r="F416" i="4"/>
  <c r="E422" i="4"/>
  <c r="F422" i="4"/>
  <c r="E433" i="4"/>
  <c r="F433" i="4"/>
  <c r="E435" i="4"/>
  <c r="F435" i="4"/>
  <c r="E438" i="4"/>
  <c r="F438" i="4"/>
  <c r="E443" i="4"/>
  <c r="F443" i="4"/>
  <c r="E446" i="4"/>
  <c r="F446" i="4"/>
  <c r="E448" i="4"/>
  <c r="F448" i="4"/>
  <c r="E451" i="4"/>
  <c r="F451" i="4"/>
  <c r="E452" i="4"/>
  <c r="F452" i="4"/>
  <c r="E456" i="4"/>
  <c r="F456" i="4"/>
  <c r="E459" i="4"/>
  <c r="F459" i="4"/>
  <c r="E461" i="4"/>
  <c r="F461" i="4"/>
  <c r="E462" i="4"/>
  <c r="F462" i="4"/>
  <c r="E463" i="4"/>
  <c r="F463" i="4"/>
  <c r="E464" i="4"/>
  <c r="F464" i="4"/>
  <c r="E466" i="4"/>
  <c r="F466" i="4"/>
  <c r="E467" i="4"/>
  <c r="E469" i="4"/>
  <c r="F469" i="4"/>
  <c r="E470" i="4"/>
  <c r="E471" i="4"/>
  <c r="F471" i="4"/>
  <c r="E474" i="4"/>
  <c r="E476" i="4"/>
  <c r="F476" i="4"/>
  <c r="E477" i="4"/>
  <c r="F477" i="4"/>
  <c r="E480" i="4"/>
  <c r="F480" i="4"/>
  <c r="E481" i="4"/>
  <c r="F481" i="4"/>
  <c r="E483" i="4"/>
  <c r="F483" i="4"/>
  <c r="E484" i="4"/>
  <c r="F484" i="4"/>
  <c r="E485" i="4"/>
  <c r="F485" i="4"/>
  <c r="E487" i="4"/>
  <c r="F487" i="4"/>
  <c r="E488" i="4"/>
  <c r="F488" i="4"/>
  <c r="E490" i="4"/>
  <c r="F490" i="4"/>
  <c r="E491" i="4"/>
  <c r="F491" i="4"/>
  <c r="E492" i="4"/>
  <c r="F492" i="4"/>
  <c r="E493" i="4"/>
  <c r="F493" i="4"/>
  <c r="E494" i="4"/>
  <c r="F494" i="4"/>
  <c r="E495" i="4"/>
  <c r="F495" i="4"/>
  <c r="E498" i="4"/>
  <c r="F498" i="4"/>
  <c r="E499" i="4"/>
  <c r="F499" i="4"/>
  <c r="E500" i="4"/>
  <c r="F500" i="4"/>
  <c r="E501" i="4"/>
  <c r="F501" i="4"/>
  <c r="E502" i="4"/>
  <c r="F502" i="4"/>
  <c r="E503" i="4"/>
  <c r="F503" i="4"/>
  <c r="E505" i="4"/>
  <c r="F505" i="4"/>
  <c r="E506" i="4"/>
  <c r="F506" i="4"/>
  <c r="E507" i="4"/>
  <c r="F507" i="4"/>
  <c r="E508" i="4"/>
  <c r="F508" i="4"/>
  <c r="E509" i="4"/>
  <c r="F509" i="4"/>
  <c r="E510" i="4"/>
  <c r="F510" i="4"/>
  <c r="E513" i="4"/>
  <c r="F513" i="4"/>
  <c r="E514" i="4"/>
  <c r="F514" i="4"/>
  <c r="E516" i="4"/>
  <c r="F516" i="4"/>
  <c r="E517" i="4"/>
  <c r="F517" i="4"/>
  <c r="E518" i="4"/>
  <c r="F518" i="4"/>
  <c r="E519" i="4"/>
  <c r="F519" i="4"/>
  <c r="E520" i="4"/>
  <c r="F520" i="4"/>
  <c r="E522" i="4"/>
  <c r="F522" i="4"/>
  <c r="E525" i="4"/>
  <c r="F525" i="4"/>
  <c r="E526" i="4"/>
  <c r="F526" i="4"/>
  <c r="E529" i="4"/>
  <c r="F529" i="4"/>
  <c r="E530" i="4"/>
  <c r="F530" i="4"/>
  <c r="E531" i="4"/>
  <c r="F531" i="4"/>
  <c r="E532" i="4"/>
  <c r="F532" i="4"/>
  <c r="E533" i="4"/>
  <c r="F533" i="4"/>
  <c r="E534" i="4"/>
  <c r="F534" i="4"/>
  <c r="E535" i="4"/>
  <c r="F535" i="4"/>
  <c r="E536" i="4"/>
  <c r="F536" i="4"/>
  <c r="E538" i="4"/>
  <c r="F538" i="4"/>
  <c r="E540" i="4"/>
  <c r="F540" i="4"/>
  <c r="E543" i="4"/>
  <c r="F543" i="4"/>
  <c r="E545" i="4"/>
  <c r="F545" i="4"/>
  <c r="E546" i="4"/>
  <c r="F546" i="4"/>
  <c r="E553" i="4"/>
  <c r="F553" i="4"/>
  <c r="E555" i="4"/>
  <c r="F555" i="4"/>
  <c r="E559" i="4"/>
  <c r="F559" i="4"/>
  <c r="E560" i="4"/>
  <c r="F560" i="4"/>
  <c r="E561" i="4"/>
  <c r="F561" i="4"/>
  <c r="E562" i="4"/>
  <c r="F562" i="4"/>
  <c r="E563" i="4"/>
  <c r="F563" i="4"/>
  <c r="E564" i="4"/>
  <c r="F564" i="4"/>
  <c r="E356" i="3"/>
  <c r="F356" i="3"/>
  <c r="E359" i="3"/>
  <c r="F359" i="3"/>
  <c r="E363" i="3"/>
  <c r="F363" i="3"/>
  <c r="F382" i="3"/>
  <c r="E390" i="3"/>
  <c r="F390" i="3"/>
  <c r="E403" i="3"/>
  <c r="F403" i="3"/>
  <c r="E404" i="3"/>
  <c r="F404" i="3"/>
  <c r="E405" i="3"/>
  <c r="F405" i="3"/>
  <c r="E406" i="3"/>
  <c r="F406" i="3"/>
  <c r="E407" i="3"/>
  <c r="F407" i="3"/>
  <c r="E408" i="3"/>
  <c r="F408" i="3"/>
  <c r="E410" i="3"/>
  <c r="F410" i="3"/>
  <c r="E411" i="3"/>
  <c r="F411" i="3"/>
  <c r="E416" i="3"/>
  <c r="F416" i="3"/>
  <c r="E424" i="3"/>
  <c r="F424" i="3"/>
  <c r="E433" i="3"/>
  <c r="F433" i="3"/>
  <c r="E435" i="3"/>
  <c r="F435" i="3"/>
  <c r="E438" i="3"/>
  <c r="F438" i="3"/>
  <c r="E462" i="3"/>
  <c r="F462" i="3"/>
  <c r="E463" i="3"/>
  <c r="F463" i="3"/>
  <c r="E466" i="3"/>
  <c r="F466" i="3"/>
  <c r="E467" i="3"/>
  <c r="F467" i="3"/>
  <c r="E469" i="3"/>
  <c r="F469" i="3"/>
  <c r="E471" i="3"/>
  <c r="F471" i="3"/>
  <c r="E480" i="3"/>
  <c r="F480" i="3"/>
  <c r="E482" i="3"/>
  <c r="F482" i="3"/>
  <c r="E485" i="3"/>
  <c r="F485" i="3"/>
  <c r="E488" i="3"/>
  <c r="F488" i="3"/>
  <c r="E491" i="3"/>
  <c r="F491" i="3"/>
  <c r="E493" i="3"/>
  <c r="F493" i="3"/>
  <c r="E494" i="3"/>
  <c r="F494" i="3"/>
  <c r="E495" i="3"/>
  <c r="F495" i="3"/>
  <c r="E496" i="3"/>
  <c r="F496" i="3"/>
  <c r="E498" i="3"/>
  <c r="F498" i="3"/>
  <c r="E501" i="3"/>
  <c r="F501" i="3"/>
  <c r="E502" i="3"/>
  <c r="F502" i="3"/>
  <c r="F503" i="3"/>
  <c r="E507" i="3"/>
  <c r="F507" i="3"/>
  <c r="E508" i="3"/>
  <c r="F508" i="3"/>
  <c r="E510" i="3"/>
  <c r="F510" i="3"/>
  <c r="E511" i="3"/>
  <c r="F511" i="3"/>
  <c r="E513" i="3"/>
  <c r="F513" i="3"/>
  <c r="E514" i="3"/>
  <c r="F514" i="3"/>
  <c r="E515" i="3"/>
  <c r="F515" i="3"/>
  <c r="E516" i="3"/>
  <c r="F516" i="3"/>
  <c r="E517" i="3"/>
  <c r="F517" i="3"/>
  <c r="E519" i="3"/>
  <c r="F519" i="3"/>
  <c r="E520" i="3"/>
  <c r="F520" i="3"/>
  <c r="E522" i="3"/>
  <c r="F522" i="3"/>
  <c r="E532" i="3"/>
  <c r="F532" i="3"/>
  <c r="E533" i="3"/>
  <c r="F533" i="3"/>
  <c r="E534" i="3"/>
  <c r="F534" i="3"/>
  <c r="E535" i="3"/>
  <c r="F535" i="3"/>
  <c r="E541" i="3"/>
  <c r="F541" i="3"/>
  <c r="E545" i="3"/>
  <c r="F545" i="3"/>
  <c r="E546" i="3"/>
  <c r="F546" i="3"/>
  <c r="E551" i="3"/>
  <c r="F551" i="3"/>
  <c r="E552" i="3"/>
  <c r="F552" i="3"/>
  <c r="E553" i="3"/>
  <c r="F553" i="3"/>
  <c r="E555" i="3"/>
  <c r="F555" i="3"/>
  <c r="E561" i="3"/>
  <c r="F561" i="3"/>
  <c r="E563" i="3"/>
  <c r="F563" i="3"/>
  <c r="E564" i="3"/>
  <c r="F564" i="3"/>
  <c r="E356" i="2"/>
  <c r="F359" i="2"/>
  <c r="F364" i="2"/>
  <c r="E367" i="2"/>
  <c r="F367" i="2"/>
  <c r="E373" i="2"/>
  <c r="F373" i="2"/>
  <c r="E390" i="2"/>
  <c r="F390" i="2"/>
  <c r="E403" i="2"/>
  <c r="F403" i="2"/>
  <c r="F404" i="2"/>
  <c r="E407" i="2"/>
  <c r="F407" i="2"/>
  <c r="F408" i="2"/>
  <c r="H408" i="2"/>
  <c r="F410" i="2"/>
  <c r="F416" i="2"/>
  <c r="E422" i="2"/>
  <c r="F422" i="2"/>
  <c r="E424" i="2"/>
  <c r="F424" i="2"/>
  <c r="F466" i="2"/>
  <c r="E471" i="2"/>
  <c r="F471" i="2"/>
  <c r="F494" i="2"/>
  <c r="F502" i="2"/>
  <c r="E507" i="2"/>
  <c r="F507" i="2"/>
  <c r="F514" i="2"/>
  <c r="H514" i="2"/>
  <c r="F516" i="2"/>
  <c r="F522" i="2"/>
  <c r="E536" i="2"/>
  <c r="F536" i="2"/>
  <c r="E546" i="2"/>
  <c r="F546" i="2"/>
  <c r="H554" i="2"/>
  <c r="F564" i="2"/>
  <c r="H564" i="2"/>
  <c r="F347" i="1"/>
  <c r="F348" i="1"/>
  <c r="F349" i="1"/>
  <c r="H349" i="1"/>
  <c r="E350" i="1"/>
  <c r="F350" i="1"/>
  <c r="F353" i="1"/>
  <c r="E354" i="1"/>
  <c r="F354" i="1"/>
  <c r="F355" i="1"/>
  <c r="E356" i="1"/>
  <c r="F356" i="1"/>
  <c r="E358" i="1"/>
  <c r="F358" i="1"/>
  <c r="F359" i="1"/>
  <c r="F361" i="1"/>
  <c r="H361" i="1"/>
  <c r="E363" i="1"/>
  <c r="F363" i="1"/>
  <c r="F364" i="1"/>
  <c r="E365" i="1"/>
  <c r="F365" i="1"/>
  <c r="E367" i="1"/>
  <c r="F367" i="1"/>
  <c r="F368" i="1"/>
  <c r="E369" i="1"/>
  <c r="F369" i="1"/>
  <c r="E371" i="1"/>
  <c r="F371" i="1"/>
  <c r="F372" i="1"/>
  <c r="E373" i="1"/>
  <c r="F373" i="1"/>
  <c r="F374" i="1"/>
  <c r="H374" i="1"/>
  <c r="E375" i="1"/>
  <c r="F375" i="1"/>
  <c r="F377" i="1"/>
  <c r="F382" i="1"/>
  <c r="E383" i="1"/>
  <c r="F383" i="1"/>
  <c r="F384" i="1"/>
  <c r="F387" i="1"/>
  <c r="E388" i="1"/>
  <c r="F389" i="1"/>
  <c r="E390" i="1"/>
  <c r="F390" i="1"/>
  <c r="F391" i="1"/>
  <c r="E392" i="1"/>
  <c r="F392" i="1"/>
  <c r="F393" i="1"/>
  <c r="E394" i="1"/>
  <c r="F394" i="1"/>
  <c r="E396" i="1"/>
  <c r="F396" i="1"/>
  <c r="F397" i="1"/>
  <c r="H397" i="1"/>
  <c r="E400" i="1"/>
  <c r="F400" i="1"/>
  <c r="F401" i="1"/>
  <c r="H401" i="1"/>
  <c r="E403" i="1"/>
  <c r="F403" i="1"/>
  <c r="F404" i="1"/>
  <c r="E405" i="1"/>
  <c r="F405" i="1"/>
  <c r="F406" i="1"/>
  <c r="E407" i="1"/>
  <c r="F407" i="1"/>
  <c r="F408" i="1"/>
  <c r="H408" i="1"/>
  <c r="E409" i="1"/>
  <c r="F409" i="1"/>
  <c r="F410" i="1"/>
  <c r="H410" i="1"/>
  <c r="E411" i="1"/>
  <c r="F411" i="1"/>
  <c r="F412" i="1"/>
  <c r="F413" i="1"/>
  <c r="F414" i="1"/>
  <c r="E415" i="1"/>
  <c r="F415" i="1"/>
  <c r="F416" i="1"/>
  <c r="H416" i="1"/>
  <c r="E420" i="1"/>
  <c r="F420" i="1"/>
  <c r="F421" i="1"/>
  <c r="E422" i="1"/>
  <c r="F422" i="1"/>
  <c r="F423" i="1"/>
  <c r="E424" i="1"/>
  <c r="F424" i="1"/>
  <c r="E430" i="1"/>
  <c r="F430" i="1"/>
  <c r="F431" i="1"/>
  <c r="E432" i="1"/>
  <c r="F432" i="1"/>
  <c r="F433" i="1"/>
  <c r="H433" i="1"/>
  <c r="E434" i="1"/>
  <c r="F434" i="1"/>
  <c r="F435" i="1"/>
  <c r="E438" i="1"/>
  <c r="F438" i="1"/>
  <c r="F442" i="1"/>
  <c r="E443" i="1"/>
  <c r="F443" i="1"/>
  <c r="F444" i="1"/>
  <c r="E445" i="1"/>
  <c r="F445" i="1"/>
  <c r="F446" i="1"/>
  <c r="E447" i="1"/>
  <c r="F447" i="1"/>
  <c r="F448" i="1"/>
  <c r="H448" i="1"/>
  <c r="E449" i="1"/>
  <c r="F449" i="1"/>
  <c r="F450" i="1"/>
  <c r="E451" i="1"/>
  <c r="F451" i="1"/>
  <c r="F452" i="1"/>
  <c r="E453" i="1"/>
  <c r="F453" i="1"/>
  <c r="F454" i="1"/>
  <c r="E455" i="1"/>
  <c r="F455" i="1"/>
  <c r="F456" i="1"/>
  <c r="H456" i="1"/>
  <c r="E457" i="1"/>
  <c r="F457" i="1"/>
  <c r="F458" i="1"/>
  <c r="E461" i="1"/>
  <c r="F461" i="1"/>
  <c r="F462" i="1"/>
  <c r="E463" i="1"/>
  <c r="F463" i="1"/>
  <c r="F464" i="1"/>
  <c r="E465" i="1"/>
  <c r="F465" i="1"/>
  <c r="F466" i="1"/>
  <c r="H466" i="1"/>
  <c r="E467" i="1"/>
  <c r="F467" i="1"/>
  <c r="F468" i="1"/>
  <c r="E469" i="1"/>
  <c r="F469" i="1"/>
  <c r="F470" i="1"/>
  <c r="E471" i="1"/>
  <c r="F471" i="1"/>
  <c r="F472" i="1"/>
  <c r="E473" i="1"/>
  <c r="F474" i="1"/>
  <c r="H474" i="1"/>
  <c r="F476" i="1"/>
  <c r="E477" i="1"/>
  <c r="F477" i="1"/>
  <c r="F478" i="1"/>
  <c r="E479" i="1"/>
  <c r="F479" i="1"/>
  <c r="E481" i="1"/>
  <c r="F481" i="1"/>
  <c r="F482" i="1"/>
  <c r="E483" i="1"/>
  <c r="F483" i="1"/>
  <c r="F484" i="1"/>
  <c r="H484" i="1"/>
  <c r="E485" i="1"/>
  <c r="F485" i="1"/>
  <c r="F486" i="1"/>
  <c r="E487" i="1"/>
  <c r="F487" i="1"/>
  <c r="F488" i="1"/>
  <c r="E489" i="1"/>
  <c r="F489" i="1"/>
  <c r="F490" i="1"/>
  <c r="E491" i="1"/>
  <c r="F491" i="1"/>
  <c r="F492" i="1"/>
  <c r="H492" i="1"/>
  <c r="E493" i="1"/>
  <c r="F493" i="1"/>
  <c r="F494" i="1"/>
  <c r="E495" i="1"/>
  <c r="F495" i="1"/>
  <c r="F496" i="1"/>
  <c r="E497" i="1"/>
  <c r="F497" i="1"/>
  <c r="F498" i="1"/>
  <c r="E499" i="1"/>
  <c r="F499" i="1"/>
  <c r="F500" i="1"/>
  <c r="E501" i="1"/>
  <c r="F501" i="1"/>
  <c r="F502" i="1"/>
  <c r="E503" i="1"/>
  <c r="F503" i="1"/>
  <c r="F504" i="1"/>
  <c r="E505" i="1"/>
  <c r="F505" i="1"/>
  <c r="F506" i="1"/>
  <c r="E507" i="1"/>
  <c r="F507" i="1"/>
  <c r="F508" i="1"/>
  <c r="E509" i="1"/>
  <c r="F509" i="1"/>
  <c r="F510" i="1"/>
  <c r="E511" i="1"/>
  <c r="F511" i="1"/>
  <c r="F512" i="1"/>
  <c r="H512" i="1"/>
  <c r="E513" i="1"/>
  <c r="F513" i="1"/>
  <c r="F514" i="1"/>
  <c r="E515" i="1"/>
  <c r="F515" i="1"/>
  <c r="F516" i="1"/>
  <c r="E517" i="1"/>
  <c r="F517" i="1"/>
  <c r="F518" i="1"/>
  <c r="E519" i="1"/>
  <c r="F519" i="1"/>
  <c r="F520" i="1"/>
  <c r="H520" i="1"/>
  <c r="E521" i="1"/>
  <c r="F521" i="1"/>
  <c r="F522" i="1"/>
  <c r="E524" i="1"/>
  <c r="F524" i="1"/>
  <c r="F525" i="1"/>
  <c r="E526" i="1"/>
  <c r="F526" i="1"/>
  <c r="F527" i="1"/>
  <c r="E528" i="1"/>
  <c r="F528" i="1"/>
  <c r="F529" i="1"/>
  <c r="H529" i="1"/>
  <c r="E530" i="1"/>
  <c r="F530" i="1"/>
  <c r="F531" i="1"/>
  <c r="E532" i="1"/>
  <c r="F532" i="1"/>
  <c r="F533" i="1"/>
  <c r="E534" i="1"/>
  <c r="F534" i="1"/>
  <c r="F535" i="1"/>
  <c r="E536" i="1"/>
  <c r="F536" i="1"/>
  <c r="F537" i="1"/>
  <c r="H537" i="1"/>
  <c r="E538" i="1"/>
  <c r="F538" i="1"/>
  <c r="F539" i="1"/>
  <c r="E540" i="1"/>
  <c r="F540" i="1"/>
  <c r="F541" i="1"/>
  <c r="E542" i="1"/>
  <c r="F542" i="1"/>
  <c r="F543" i="1"/>
  <c r="E544" i="1"/>
  <c r="F544" i="1"/>
  <c r="F545" i="1"/>
  <c r="H545" i="1"/>
  <c r="E546" i="1"/>
  <c r="F546" i="1"/>
  <c r="F547" i="1"/>
  <c r="E548" i="1"/>
  <c r="F548" i="1"/>
  <c r="F549" i="1"/>
  <c r="E551" i="1"/>
  <c r="F551" i="1"/>
  <c r="F552" i="1"/>
  <c r="E553" i="1"/>
  <c r="F553" i="1"/>
  <c r="F554" i="1"/>
  <c r="H554" i="1"/>
  <c r="E555" i="1"/>
  <c r="F555" i="1"/>
  <c r="F556" i="1"/>
  <c r="E557" i="1"/>
  <c r="F557" i="1"/>
  <c r="F558" i="1"/>
  <c r="E559" i="1"/>
  <c r="F559" i="1"/>
  <c r="F560" i="1"/>
  <c r="E561" i="1"/>
  <c r="F561" i="1"/>
  <c r="F562" i="1"/>
  <c r="H562" i="1"/>
  <c r="E563" i="1"/>
  <c r="F563" i="1"/>
  <c r="F564" i="1"/>
  <c r="F349" i="34"/>
  <c r="E350" i="34"/>
  <c r="F350" i="34"/>
  <c r="E352" i="34"/>
  <c r="F352" i="34"/>
  <c r="F353" i="34"/>
  <c r="E354" i="34"/>
  <c r="F354" i="34"/>
  <c r="F355" i="34"/>
  <c r="E356" i="34"/>
  <c r="F356" i="34"/>
  <c r="E358" i="34"/>
  <c r="F359" i="34"/>
  <c r="E360" i="34"/>
  <c r="E363" i="34"/>
  <c r="F363" i="34"/>
  <c r="F364" i="34"/>
  <c r="E365" i="34"/>
  <c r="F365" i="34"/>
  <c r="E367" i="34"/>
  <c r="F367" i="34"/>
  <c r="F368" i="34"/>
  <c r="E369" i="34"/>
  <c r="E371" i="34"/>
  <c r="F371" i="34"/>
  <c r="F372" i="34"/>
  <c r="E373" i="34"/>
  <c r="F373" i="34"/>
  <c r="F374" i="34"/>
  <c r="E375" i="34"/>
  <c r="F375" i="34"/>
  <c r="F377" i="34"/>
  <c r="F382" i="34"/>
  <c r="E383" i="34"/>
  <c r="F383" i="34"/>
  <c r="F384" i="34"/>
  <c r="E386" i="34"/>
  <c r="E388" i="34"/>
  <c r="F388" i="34"/>
  <c r="E390" i="34"/>
  <c r="F390" i="34"/>
  <c r="F391" i="34"/>
  <c r="E392" i="34"/>
  <c r="F392" i="34"/>
  <c r="E394" i="34"/>
  <c r="F394" i="34"/>
  <c r="F395" i="34"/>
  <c r="E396" i="34"/>
  <c r="F396" i="34"/>
  <c r="F397" i="34"/>
  <c r="E398" i="34"/>
  <c r="F398" i="34"/>
  <c r="F399" i="34"/>
  <c r="E400" i="34"/>
  <c r="F400" i="34"/>
  <c r="F401" i="34"/>
  <c r="E403" i="34"/>
  <c r="F403" i="34"/>
  <c r="F404" i="34"/>
  <c r="E405" i="34"/>
  <c r="F405" i="34"/>
  <c r="F406" i="34"/>
  <c r="E407" i="34"/>
  <c r="F407" i="34"/>
  <c r="E409" i="34"/>
  <c r="F410" i="34"/>
  <c r="E411" i="34"/>
  <c r="F411" i="34"/>
  <c r="E413" i="34"/>
  <c r="F414" i="34"/>
  <c r="E415" i="34"/>
  <c r="F415" i="34"/>
  <c r="F416" i="34"/>
  <c r="E420" i="34"/>
  <c r="F420" i="34"/>
  <c r="F421" i="34"/>
  <c r="E422" i="34"/>
  <c r="F422" i="34"/>
  <c r="F423" i="34"/>
  <c r="E424" i="34"/>
  <c r="F424" i="34"/>
  <c r="E430" i="34"/>
  <c r="F430" i="34"/>
  <c r="F431" i="34"/>
  <c r="E432" i="34"/>
  <c r="F432" i="34"/>
  <c r="F433" i="34"/>
  <c r="E434" i="34"/>
  <c r="F434" i="34"/>
  <c r="F435" i="34"/>
  <c r="E438" i="34"/>
  <c r="F438" i="34"/>
  <c r="F442" i="34"/>
  <c r="E443" i="34"/>
  <c r="F443" i="34"/>
  <c r="F444" i="34"/>
  <c r="E445" i="34"/>
  <c r="F445" i="34"/>
  <c r="F446" i="34"/>
  <c r="E447" i="34"/>
  <c r="F447" i="34"/>
  <c r="E449" i="34"/>
  <c r="F449" i="34"/>
  <c r="F450" i="34"/>
  <c r="E451" i="34"/>
  <c r="F451" i="34"/>
  <c r="F452" i="34"/>
  <c r="E453" i="34"/>
  <c r="F453" i="34"/>
  <c r="F454" i="34"/>
  <c r="E455" i="34"/>
  <c r="F455" i="34"/>
  <c r="F456" i="34"/>
  <c r="E457" i="34"/>
  <c r="F457" i="34"/>
  <c r="F458" i="34"/>
  <c r="E459" i="34"/>
  <c r="F459" i="34"/>
  <c r="F460" i="34"/>
  <c r="E461" i="34"/>
  <c r="F461" i="34"/>
  <c r="F462" i="34"/>
  <c r="E463" i="34"/>
  <c r="F463" i="34"/>
  <c r="F464" i="34"/>
  <c r="E465" i="34"/>
  <c r="F465" i="34"/>
  <c r="F466" i="34"/>
  <c r="E467" i="34"/>
  <c r="F467" i="34"/>
  <c r="F468" i="34"/>
  <c r="E469" i="34"/>
  <c r="F469" i="34"/>
  <c r="F470" i="34"/>
  <c r="E471" i="34"/>
  <c r="F471" i="34"/>
  <c r="F472" i="34"/>
  <c r="E473" i="34"/>
  <c r="F473" i="34"/>
  <c r="F474" i="34"/>
  <c r="E475" i="34"/>
  <c r="F475" i="34"/>
  <c r="F476" i="34"/>
  <c r="E477" i="34"/>
  <c r="F477" i="34"/>
  <c r="F478" i="34"/>
  <c r="E479" i="34"/>
  <c r="F479" i="34"/>
  <c r="F480" i="34"/>
  <c r="E481" i="34"/>
  <c r="F481" i="34"/>
  <c r="F482" i="34"/>
  <c r="E483" i="34"/>
  <c r="F483" i="34"/>
  <c r="F484" i="34"/>
  <c r="E485" i="34"/>
  <c r="F485" i="34"/>
  <c r="F486" i="34"/>
  <c r="E487" i="34"/>
  <c r="F487" i="34"/>
  <c r="F488" i="34"/>
  <c r="F490" i="34"/>
  <c r="E491" i="34"/>
  <c r="F491" i="34"/>
  <c r="F492" i="34"/>
  <c r="E493" i="34"/>
  <c r="F493" i="34"/>
  <c r="F494" i="34"/>
  <c r="E495" i="34"/>
  <c r="F495" i="34"/>
  <c r="F496" i="34"/>
  <c r="E497" i="34"/>
  <c r="F497" i="34"/>
  <c r="F498" i="34"/>
  <c r="E499" i="34"/>
  <c r="F499" i="34"/>
  <c r="F500" i="34"/>
  <c r="E501" i="34"/>
  <c r="F501" i="34"/>
  <c r="F502" i="34"/>
  <c r="E503" i="34"/>
  <c r="F503" i="34"/>
  <c r="F504" i="34"/>
  <c r="E505" i="34"/>
  <c r="F505" i="34"/>
  <c r="F506" i="34"/>
  <c r="E507" i="34"/>
  <c r="F507" i="34"/>
  <c r="F508" i="34"/>
  <c r="E509" i="34"/>
  <c r="F509" i="34"/>
  <c r="F510" i="34"/>
  <c r="E511" i="34"/>
  <c r="F511" i="34"/>
  <c r="F512" i="34"/>
  <c r="E513" i="34"/>
  <c r="F513" i="34"/>
  <c r="F514" i="34"/>
  <c r="E515" i="34"/>
  <c r="F515" i="34"/>
  <c r="F516" i="34"/>
  <c r="E517" i="34"/>
  <c r="F517" i="34"/>
  <c r="F518" i="34"/>
  <c r="E519" i="34"/>
  <c r="F519" i="34"/>
  <c r="F520" i="34"/>
  <c r="E521" i="34"/>
  <c r="F521" i="34"/>
  <c r="F522" i="34"/>
  <c r="E524" i="34"/>
  <c r="F525" i="34"/>
  <c r="E526" i="34"/>
  <c r="F526" i="34"/>
  <c r="F527" i="34"/>
  <c r="E528" i="34"/>
  <c r="F528" i="34"/>
  <c r="F529" i="34"/>
  <c r="E530" i="34"/>
  <c r="F530" i="34"/>
  <c r="F531" i="34"/>
  <c r="E532" i="34"/>
  <c r="F532" i="34"/>
  <c r="F533" i="34"/>
  <c r="E534" i="34"/>
  <c r="F534" i="34"/>
  <c r="F535" i="34"/>
  <c r="E536" i="34"/>
  <c r="F536" i="34"/>
  <c r="E538" i="34"/>
  <c r="F538" i="34"/>
  <c r="F539" i="34"/>
  <c r="E540" i="34"/>
  <c r="F540" i="34"/>
  <c r="F541" i="34"/>
  <c r="E542" i="34"/>
  <c r="F542" i="34"/>
  <c r="F543" i="34"/>
  <c r="E544" i="34"/>
  <c r="F545" i="34"/>
  <c r="E546" i="34"/>
  <c r="F546" i="34"/>
  <c r="E548" i="34"/>
  <c r="F548" i="34"/>
  <c r="E551" i="34"/>
  <c r="F551" i="34"/>
  <c r="F552" i="34"/>
  <c r="E553" i="34"/>
  <c r="F553" i="34"/>
  <c r="F554" i="34"/>
  <c r="E555" i="34"/>
  <c r="F555" i="34"/>
  <c r="F556" i="34"/>
  <c r="E557" i="34"/>
  <c r="F557" i="34"/>
  <c r="F558" i="34"/>
  <c r="E559" i="34"/>
  <c r="F559" i="34"/>
  <c r="F560" i="34"/>
  <c r="E561" i="34"/>
  <c r="F561" i="34"/>
  <c r="F562" i="34"/>
  <c r="E563" i="34"/>
  <c r="F563" i="34"/>
  <c r="F564" i="34"/>
  <c r="F416" i="33"/>
  <c r="E507" i="33"/>
  <c r="F507" i="33"/>
  <c r="D345" i="32"/>
  <c r="F400" i="32" s="1"/>
  <c r="D345" i="31"/>
  <c r="C345" i="31"/>
  <c r="D345" i="30"/>
  <c r="F366" i="30" s="1"/>
  <c r="D345" i="29"/>
  <c r="F483" i="29" s="1"/>
  <c r="D345" i="28"/>
  <c r="F508" i="28" s="1"/>
  <c r="C345" i="28"/>
  <c r="D345" i="27"/>
  <c r="F430" i="27" s="1"/>
  <c r="D345" i="26"/>
  <c r="F560" i="26" s="1"/>
  <c r="C345" i="26"/>
  <c r="D345" i="24"/>
  <c r="F458" i="24" s="1"/>
  <c r="C345" i="24"/>
  <c r="E391" i="24" s="1"/>
  <c r="D345" i="23"/>
  <c r="F481" i="23" s="1"/>
  <c r="C345" i="23"/>
  <c r="E350" i="23" s="1"/>
  <c r="D345" i="22"/>
  <c r="F450" i="22" s="1"/>
  <c r="C345" i="22"/>
  <c r="E346" i="22" s="1"/>
  <c r="D345" i="21"/>
  <c r="F350" i="21" s="1"/>
  <c r="C345" i="21"/>
  <c r="D345" i="20"/>
  <c r="F475" i="20" s="1"/>
  <c r="C345" i="20"/>
  <c r="D345" i="19"/>
  <c r="F430" i="19" s="1"/>
  <c r="C345" i="19"/>
  <c r="E457" i="19" s="1"/>
  <c r="D345" i="18"/>
  <c r="C345" i="18"/>
  <c r="E495" i="18" s="1"/>
  <c r="D345" i="17"/>
  <c r="F366" i="17" s="1"/>
  <c r="C345" i="17"/>
  <c r="D345" i="16"/>
  <c r="F424" i="16" s="1"/>
  <c r="C345" i="16"/>
  <c r="E361" i="16" s="1"/>
  <c r="D345" i="15"/>
  <c r="F355" i="15" s="1"/>
  <c r="D345" i="14"/>
  <c r="F374" i="14" s="1"/>
  <c r="D345" i="13"/>
  <c r="F530" i="13" s="1"/>
  <c r="D345" i="12"/>
  <c r="F562" i="12" s="1"/>
  <c r="D345" i="11"/>
  <c r="F407" i="11" s="1"/>
  <c r="D345" i="10"/>
  <c r="C345" i="10"/>
  <c r="D345" i="9"/>
  <c r="F353" i="9" s="1"/>
  <c r="D345" i="7"/>
  <c r="F480" i="7" s="1"/>
  <c r="C345" i="7"/>
  <c r="E539" i="7" s="1"/>
  <c r="D345" i="6"/>
  <c r="C345" i="6"/>
  <c r="E466" i="6" s="1"/>
  <c r="D345" i="5"/>
  <c r="F350" i="5" s="1"/>
  <c r="D345" i="4"/>
  <c r="C345" i="4"/>
  <c r="D345" i="3"/>
  <c r="C345" i="3"/>
  <c r="E506" i="3" s="1"/>
  <c r="D345" i="2"/>
  <c r="F356" i="2" s="1"/>
  <c r="C345" i="2"/>
  <c r="D345" i="1"/>
  <c r="F370" i="1" s="1"/>
  <c r="C345" i="1"/>
  <c r="E360" i="1" s="1"/>
  <c r="D345" i="34"/>
  <c r="F346" i="34" s="1"/>
  <c r="D345" i="33"/>
  <c r="E171" i="32"/>
  <c r="F171" i="32"/>
  <c r="E173" i="32"/>
  <c r="F173" i="32"/>
  <c r="E176" i="32"/>
  <c r="F176" i="32"/>
  <c r="E178" i="32"/>
  <c r="F178" i="32"/>
  <c r="E179" i="32"/>
  <c r="F179" i="32"/>
  <c r="E180" i="32"/>
  <c r="F180" i="32"/>
  <c r="E181" i="32"/>
  <c r="F181" i="32"/>
  <c r="E184" i="32"/>
  <c r="F184" i="32"/>
  <c r="E185" i="32"/>
  <c r="F185" i="32"/>
  <c r="E186" i="32"/>
  <c r="F186" i="32"/>
  <c r="E187" i="32"/>
  <c r="F187" i="32"/>
  <c r="F191" i="32"/>
  <c r="E192" i="32"/>
  <c r="F192" i="32"/>
  <c r="E193" i="32"/>
  <c r="F193" i="32"/>
  <c r="E195" i="32"/>
  <c r="F195" i="32"/>
  <c r="E199" i="32"/>
  <c r="F199" i="32"/>
  <c r="E202" i="32"/>
  <c r="F202" i="32"/>
  <c r="E203" i="32"/>
  <c r="F203" i="32"/>
  <c r="E204" i="32"/>
  <c r="F204" i="32"/>
  <c r="E206" i="32"/>
  <c r="F206" i="32"/>
  <c r="E207" i="32"/>
  <c r="F207" i="32"/>
  <c r="E208" i="32"/>
  <c r="F208" i="32"/>
  <c r="E209" i="32"/>
  <c r="F209" i="32"/>
  <c r="E211" i="32"/>
  <c r="F211" i="32"/>
  <c r="E212" i="32"/>
  <c r="F212" i="32"/>
  <c r="E213" i="32"/>
  <c r="F213" i="32"/>
  <c r="E216" i="32"/>
  <c r="F216" i="32"/>
  <c r="E217" i="32"/>
  <c r="F217" i="32"/>
  <c r="E218" i="32"/>
  <c r="F218" i="32"/>
  <c r="E219" i="32"/>
  <c r="F219" i="32"/>
  <c r="E220" i="32"/>
  <c r="F220" i="32"/>
  <c r="E221" i="32"/>
  <c r="F221" i="32"/>
  <c r="E223" i="32"/>
  <c r="F223" i="32"/>
  <c r="E224" i="32"/>
  <c r="F224" i="32"/>
  <c r="E225" i="32"/>
  <c r="F225" i="32"/>
  <c r="E226" i="32"/>
  <c r="F226" i="32"/>
  <c r="E227" i="32"/>
  <c r="F227" i="32"/>
  <c r="E230" i="32"/>
  <c r="F230" i="32"/>
  <c r="E231" i="32"/>
  <c r="F231" i="32"/>
  <c r="E232" i="32"/>
  <c r="F232" i="32"/>
  <c r="E233" i="32"/>
  <c r="F233" i="32"/>
  <c r="E234" i="32"/>
  <c r="F234" i="32"/>
  <c r="E235" i="32"/>
  <c r="F235" i="32"/>
  <c r="E238" i="32"/>
  <c r="F238" i="32"/>
  <c r="E239" i="32"/>
  <c r="F239" i="32"/>
  <c r="E240" i="32"/>
  <c r="F240" i="32"/>
  <c r="E241" i="32"/>
  <c r="F241" i="32"/>
  <c r="E242" i="32"/>
  <c r="F242" i="32"/>
  <c r="E243" i="32"/>
  <c r="F243" i="32"/>
  <c r="E244" i="32"/>
  <c r="F244" i="32"/>
  <c r="E245" i="32"/>
  <c r="F245" i="32"/>
  <c r="E246" i="32"/>
  <c r="F246" i="32"/>
  <c r="E247" i="32"/>
  <c r="F247" i="32"/>
  <c r="E248" i="32"/>
  <c r="F248" i="32"/>
  <c r="F249" i="32"/>
  <c r="E251" i="32"/>
  <c r="F251" i="32"/>
  <c r="E252" i="32"/>
  <c r="F252" i="32"/>
  <c r="E253" i="32"/>
  <c r="F253" i="32"/>
  <c r="E254" i="32"/>
  <c r="F254" i="32"/>
  <c r="E255" i="32"/>
  <c r="F255" i="32"/>
  <c r="E256" i="32"/>
  <c r="F256" i="32"/>
  <c r="E257" i="32"/>
  <c r="F257" i="32"/>
  <c r="E258" i="32"/>
  <c r="F258" i="32"/>
  <c r="E259" i="32"/>
  <c r="F259" i="32"/>
  <c r="E262" i="32"/>
  <c r="F262" i="32"/>
  <c r="E264" i="32"/>
  <c r="F264" i="32"/>
  <c r="E286" i="32"/>
  <c r="F286" i="32"/>
  <c r="E288" i="32"/>
  <c r="F288" i="32"/>
  <c r="E292" i="32"/>
  <c r="F292" i="32"/>
  <c r="E298" i="32"/>
  <c r="F298" i="32"/>
  <c r="E299" i="32"/>
  <c r="F299" i="32"/>
  <c r="E301" i="32"/>
  <c r="F301" i="32"/>
  <c r="E302" i="32"/>
  <c r="F302" i="32"/>
  <c r="E303" i="32"/>
  <c r="F303" i="32"/>
  <c r="E305" i="32"/>
  <c r="F305" i="32"/>
  <c r="E306" i="32"/>
  <c r="F306" i="32"/>
  <c r="E307" i="32"/>
  <c r="F307" i="32"/>
  <c r="E308" i="32"/>
  <c r="F308" i="32"/>
  <c r="E309" i="32"/>
  <c r="F309" i="32"/>
  <c r="E310" i="32"/>
  <c r="F310" i="32"/>
  <c r="E311" i="32"/>
  <c r="F311" i="32"/>
  <c r="E312" i="32"/>
  <c r="F312" i="32"/>
  <c r="E313" i="32"/>
  <c r="F313" i="32"/>
  <c r="E314" i="32"/>
  <c r="F314" i="32"/>
  <c r="E315" i="32"/>
  <c r="F315" i="32"/>
  <c r="E316" i="32"/>
  <c r="F316" i="32"/>
  <c r="E317" i="32"/>
  <c r="F317" i="32"/>
  <c r="E318" i="32"/>
  <c r="F318" i="32"/>
  <c r="E319" i="32"/>
  <c r="F319" i="32"/>
  <c r="E321" i="32"/>
  <c r="F321" i="32"/>
  <c r="E322" i="32"/>
  <c r="F322" i="32"/>
  <c r="E323" i="32"/>
  <c r="F323" i="32"/>
  <c r="E325" i="32"/>
  <c r="F325" i="32"/>
  <c r="E326" i="32"/>
  <c r="F326" i="32"/>
  <c r="E327" i="32"/>
  <c r="F327" i="32"/>
  <c r="E328" i="32"/>
  <c r="F328" i="32"/>
  <c r="E329" i="32"/>
  <c r="F329" i="32"/>
  <c r="E330" i="32"/>
  <c r="F330" i="32"/>
  <c r="E331" i="32"/>
  <c r="F331" i="32"/>
  <c r="E332" i="32"/>
  <c r="F332" i="32"/>
  <c r="E333" i="32"/>
  <c r="F333" i="32"/>
  <c r="E334" i="32"/>
  <c r="F334" i="32"/>
  <c r="E335" i="32"/>
  <c r="F335" i="32"/>
  <c r="E336" i="32"/>
  <c r="F336" i="32"/>
  <c r="E179" i="31"/>
  <c r="F179" i="31"/>
  <c r="E193" i="31"/>
  <c r="F193" i="31"/>
  <c r="E216" i="31"/>
  <c r="E217" i="31"/>
  <c r="F217" i="31"/>
  <c r="E223" i="31"/>
  <c r="F223" i="31"/>
  <c r="E233" i="31"/>
  <c r="F233" i="31"/>
  <c r="E235" i="31"/>
  <c r="F235" i="31"/>
  <c r="E240" i="31"/>
  <c r="F243" i="31"/>
  <c r="E245" i="31"/>
  <c r="F245" i="31"/>
  <c r="E255" i="31"/>
  <c r="F255" i="31"/>
  <c r="E262" i="31"/>
  <c r="E264" i="31"/>
  <c r="E298" i="31"/>
  <c r="E307" i="31"/>
  <c r="E314" i="31"/>
  <c r="F314" i="31"/>
  <c r="E327" i="31"/>
  <c r="F327" i="31"/>
  <c r="E332" i="31"/>
  <c r="E333" i="31"/>
  <c r="F333" i="31"/>
  <c r="E335" i="31"/>
  <c r="F335" i="31"/>
  <c r="E336" i="31"/>
  <c r="E171" i="30"/>
  <c r="F171" i="30"/>
  <c r="F176" i="30"/>
  <c r="F178" i="30"/>
  <c r="E179" i="30"/>
  <c r="F179" i="30"/>
  <c r="F180" i="30"/>
  <c r="E181" i="30"/>
  <c r="F181" i="30"/>
  <c r="E186" i="30"/>
  <c r="F186" i="30"/>
  <c r="F187" i="30"/>
  <c r="F191" i="30"/>
  <c r="F192" i="30"/>
  <c r="E193" i="30"/>
  <c r="F193" i="30"/>
  <c r="F195" i="30"/>
  <c r="F204" i="30"/>
  <c r="F206" i="30"/>
  <c r="F208" i="30"/>
  <c r="F212" i="30"/>
  <c r="E213" i="30"/>
  <c r="F213" i="30"/>
  <c r="F216" i="30"/>
  <c r="E217" i="30"/>
  <c r="F217" i="30"/>
  <c r="F218" i="30"/>
  <c r="F219" i="30"/>
  <c r="F220" i="30"/>
  <c r="E221" i="30"/>
  <c r="F221" i="30"/>
  <c r="E223" i="30"/>
  <c r="F223" i="30"/>
  <c r="E225" i="30"/>
  <c r="F225" i="30"/>
  <c r="F226" i="30"/>
  <c r="E227" i="30"/>
  <c r="F227" i="30"/>
  <c r="F230" i="30"/>
  <c r="E231" i="30"/>
  <c r="F232" i="30"/>
  <c r="E233" i="30"/>
  <c r="F233" i="30"/>
  <c r="E235" i="30"/>
  <c r="F235" i="30"/>
  <c r="E237" i="30"/>
  <c r="F237" i="30"/>
  <c r="F238" i="30"/>
  <c r="E239" i="30"/>
  <c r="F240" i="30"/>
  <c r="F242" i="30"/>
  <c r="E243" i="30"/>
  <c r="F243" i="30"/>
  <c r="E245" i="30"/>
  <c r="F245" i="30"/>
  <c r="F246" i="30"/>
  <c r="E247" i="30"/>
  <c r="F247" i="30"/>
  <c r="F248" i="30"/>
  <c r="E249" i="30"/>
  <c r="F249" i="30"/>
  <c r="F250" i="30"/>
  <c r="E251" i="30"/>
  <c r="F251" i="30"/>
  <c r="F252" i="30"/>
  <c r="E253" i="30"/>
  <c r="F253" i="30"/>
  <c r="F254" i="30"/>
  <c r="E255" i="30"/>
  <c r="F255" i="30"/>
  <c r="F256" i="30"/>
  <c r="F257" i="30"/>
  <c r="E258" i="30"/>
  <c r="F258" i="30"/>
  <c r="E259" i="30"/>
  <c r="F259" i="30"/>
  <c r="F262" i="30"/>
  <c r="F264" i="30"/>
  <c r="F286" i="30"/>
  <c r="F288" i="30"/>
  <c r="F292" i="30"/>
  <c r="E298" i="30"/>
  <c r="F298" i="30"/>
  <c r="E303" i="30"/>
  <c r="F303" i="30"/>
  <c r="E305" i="30"/>
  <c r="F305" i="30"/>
  <c r="F306" i="30"/>
  <c r="F307" i="30"/>
  <c r="E308" i="30"/>
  <c r="F308" i="30"/>
  <c r="E310" i="30"/>
  <c r="F310" i="30"/>
  <c r="F311" i="30"/>
  <c r="E312" i="30"/>
  <c r="F312" i="30"/>
  <c r="E314" i="30"/>
  <c r="F314" i="30"/>
  <c r="E316" i="30"/>
  <c r="F316" i="30"/>
  <c r="F317" i="30"/>
  <c r="E318" i="30"/>
  <c r="F318" i="30"/>
  <c r="F321" i="30"/>
  <c r="E322" i="30"/>
  <c r="F322" i="30"/>
  <c r="F323" i="30"/>
  <c r="E325" i="30"/>
  <c r="F325" i="30"/>
  <c r="F326" i="30"/>
  <c r="E327" i="30"/>
  <c r="F327" i="30"/>
  <c r="F328" i="30"/>
  <c r="E329" i="30"/>
  <c r="F329" i="30"/>
  <c r="F330" i="30"/>
  <c r="E331" i="30"/>
  <c r="F332" i="30"/>
  <c r="E333" i="30"/>
  <c r="F333" i="30"/>
  <c r="E335" i="30"/>
  <c r="F335" i="30"/>
  <c r="F336" i="30"/>
  <c r="F176" i="29"/>
  <c r="E186" i="29"/>
  <c r="F186" i="29"/>
  <c r="F195" i="29"/>
  <c r="F208" i="29"/>
  <c r="E213" i="29"/>
  <c r="F213" i="29"/>
  <c r="F216" i="29"/>
  <c r="E217" i="29"/>
  <c r="F217" i="29"/>
  <c r="E219" i="29"/>
  <c r="F219" i="29"/>
  <c r="F220" i="29"/>
  <c r="E221" i="29"/>
  <c r="F221" i="29"/>
  <c r="F224" i="29"/>
  <c r="E225" i="29"/>
  <c r="F225" i="29"/>
  <c r="F230" i="29"/>
  <c r="F231" i="29"/>
  <c r="F232" i="29"/>
  <c r="E233" i="29"/>
  <c r="F233" i="29"/>
  <c r="E235" i="29"/>
  <c r="F235" i="29"/>
  <c r="F240" i="29"/>
  <c r="E243" i="29"/>
  <c r="F243" i="29"/>
  <c r="E245" i="29"/>
  <c r="F245" i="29"/>
  <c r="F246" i="29"/>
  <c r="E247" i="29"/>
  <c r="F247" i="29"/>
  <c r="E249" i="29"/>
  <c r="F249" i="29"/>
  <c r="E251" i="29"/>
  <c r="F251" i="29"/>
  <c r="F252" i="29"/>
  <c r="E255" i="29"/>
  <c r="F255" i="29"/>
  <c r="F256" i="29"/>
  <c r="F262" i="29"/>
  <c r="F264" i="29"/>
  <c r="F292" i="29"/>
  <c r="E298" i="29"/>
  <c r="F298" i="29"/>
  <c r="F302" i="29"/>
  <c r="E303" i="29"/>
  <c r="F303" i="29"/>
  <c r="E305" i="29"/>
  <c r="F305" i="29"/>
  <c r="F307" i="29"/>
  <c r="E312" i="29"/>
  <c r="F312" i="29"/>
  <c r="E314" i="29"/>
  <c r="F314" i="29"/>
  <c r="E316" i="29"/>
  <c r="F316" i="29"/>
  <c r="F321" i="29"/>
  <c r="E322" i="29"/>
  <c r="F322" i="29"/>
  <c r="F323" i="29"/>
  <c r="E325" i="29"/>
  <c r="F325" i="29"/>
  <c r="F326" i="29"/>
  <c r="F332" i="29"/>
  <c r="E333" i="29"/>
  <c r="F333" i="29"/>
  <c r="E335" i="29"/>
  <c r="F335" i="29"/>
  <c r="E179" i="28"/>
  <c r="F179" i="28"/>
  <c r="F204" i="28"/>
  <c r="E216" i="28"/>
  <c r="F216" i="28"/>
  <c r="F218" i="28"/>
  <c r="F220" i="28"/>
  <c r="H220" i="28"/>
  <c r="E240" i="28"/>
  <c r="F240" i="28"/>
  <c r="E245" i="28"/>
  <c r="F245" i="28"/>
  <c r="E253" i="28"/>
  <c r="F253" i="28"/>
  <c r="F255" i="28"/>
  <c r="F292" i="28"/>
  <c r="E303" i="28"/>
  <c r="F303" i="28"/>
  <c r="E307" i="28"/>
  <c r="F307" i="28"/>
  <c r="E312" i="28"/>
  <c r="F312" i="28"/>
  <c r="E314" i="28"/>
  <c r="F314" i="28"/>
  <c r="E316" i="28"/>
  <c r="F316" i="28"/>
  <c r="E322" i="28"/>
  <c r="F322" i="28"/>
  <c r="E326" i="28"/>
  <c r="F326" i="28"/>
  <c r="E333" i="28"/>
  <c r="F333" i="28"/>
  <c r="E171" i="27"/>
  <c r="E173" i="27"/>
  <c r="F173" i="27"/>
  <c r="F176" i="27"/>
  <c r="E179" i="27"/>
  <c r="F179" i="27"/>
  <c r="E186" i="27"/>
  <c r="E193" i="27"/>
  <c r="F193" i="27"/>
  <c r="F195" i="27"/>
  <c r="F204" i="27"/>
  <c r="F208" i="27"/>
  <c r="E211" i="27"/>
  <c r="F212" i="27"/>
  <c r="E213" i="27"/>
  <c r="F216" i="27"/>
  <c r="E217" i="27"/>
  <c r="E223" i="27"/>
  <c r="F223" i="27"/>
  <c r="F224" i="27"/>
  <c r="F226" i="27"/>
  <c r="E227" i="27"/>
  <c r="F230" i="27"/>
  <c r="E231" i="27"/>
  <c r="F231" i="27"/>
  <c r="F232" i="27"/>
  <c r="E233" i="27"/>
  <c r="F233" i="27"/>
  <c r="E235" i="27"/>
  <c r="F235" i="27"/>
  <c r="E237" i="27"/>
  <c r="E239" i="27"/>
  <c r="F240" i="27"/>
  <c r="E241" i="27"/>
  <c r="F241" i="27"/>
  <c r="E243" i="27"/>
  <c r="F243" i="27"/>
  <c r="E245" i="27"/>
  <c r="F245" i="27"/>
  <c r="F246" i="27"/>
  <c r="E247" i="27"/>
  <c r="F247" i="27"/>
  <c r="F248" i="27"/>
  <c r="E249" i="27"/>
  <c r="F249" i="27"/>
  <c r="E251" i="27"/>
  <c r="F251" i="27"/>
  <c r="F252" i="27"/>
  <c r="E253" i="27"/>
  <c r="F253" i="27"/>
  <c r="F254" i="27"/>
  <c r="E255" i="27"/>
  <c r="F255" i="27"/>
  <c r="F256" i="27"/>
  <c r="F258" i="27"/>
  <c r="F259" i="27"/>
  <c r="F262" i="27"/>
  <c r="F264" i="27"/>
  <c r="F286" i="27"/>
  <c r="F292" i="27"/>
  <c r="F302" i="27"/>
  <c r="E303" i="27"/>
  <c r="F303" i="27"/>
  <c r="E305" i="27"/>
  <c r="F305" i="27"/>
  <c r="E308" i="27"/>
  <c r="F308" i="27"/>
  <c r="E310" i="27"/>
  <c r="F310" i="27"/>
  <c r="E312" i="27"/>
  <c r="F312" i="27"/>
  <c r="E314" i="27"/>
  <c r="E316" i="27"/>
  <c r="F316" i="27"/>
  <c r="E318" i="27"/>
  <c r="F321" i="27"/>
  <c r="E322" i="27"/>
  <c r="F322" i="27"/>
  <c r="F323" i="27"/>
  <c r="E325" i="27"/>
  <c r="F325" i="27"/>
  <c r="F326" i="27"/>
  <c r="E327" i="27"/>
  <c r="F327" i="27"/>
  <c r="F328" i="27"/>
  <c r="F329" i="27"/>
  <c r="F330" i="27"/>
  <c r="E331" i="27"/>
  <c r="F332" i="27"/>
  <c r="E333" i="27"/>
  <c r="F333" i="27"/>
  <c r="E335" i="27"/>
  <c r="F335" i="27"/>
  <c r="F336" i="27"/>
  <c r="E173" i="26"/>
  <c r="F173" i="26"/>
  <c r="E176" i="26"/>
  <c r="E179" i="26"/>
  <c r="F179" i="26"/>
  <c r="F180" i="26"/>
  <c r="E181" i="26"/>
  <c r="F181" i="26"/>
  <c r="E182" i="26"/>
  <c r="E185" i="26"/>
  <c r="F187" i="26"/>
  <c r="E193" i="26"/>
  <c r="F193" i="26"/>
  <c r="E195" i="26"/>
  <c r="F195" i="26"/>
  <c r="E204" i="26"/>
  <c r="F204" i="26"/>
  <c r="E209" i="26"/>
  <c r="F209" i="26"/>
  <c r="E211" i="26"/>
  <c r="E212" i="26"/>
  <c r="F212" i="26"/>
  <c r="E213" i="26"/>
  <c r="F213" i="26"/>
  <c r="E216" i="26"/>
  <c r="F216" i="26"/>
  <c r="E217" i="26"/>
  <c r="F217" i="26"/>
  <c r="F218" i="26"/>
  <c r="H218" i="26"/>
  <c r="E219" i="26"/>
  <c r="F219" i="26"/>
  <c r="F220" i="26"/>
  <c r="H220" i="26"/>
  <c r="E221" i="26"/>
  <c r="F221" i="26"/>
  <c r="E223" i="26"/>
  <c r="F223" i="26"/>
  <c r="F230" i="26"/>
  <c r="E231" i="26"/>
  <c r="F231" i="26"/>
  <c r="F232" i="26"/>
  <c r="E233" i="26"/>
  <c r="E235" i="26"/>
  <c r="F235" i="26"/>
  <c r="E237" i="26"/>
  <c r="F237" i="26"/>
  <c r="F238" i="26"/>
  <c r="H238" i="26"/>
  <c r="F240" i="26"/>
  <c r="E243" i="26"/>
  <c r="F243" i="26"/>
  <c r="E245" i="26"/>
  <c r="F245" i="26"/>
  <c r="E247" i="26"/>
  <c r="F247" i="26"/>
  <c r="E249" i="26"/>
  <c r="E251" i="26"/>
  <c r="F251" i="26"/>
  <c r="F252" i="26"/>
  <c r="E253" i="26"/>
  <c r="F253" i="26"/>
  <c r="E255" i="26"/>
  <c r="F255" i="26"/>
  <c r="F257" i="26"/>
  <c r="H257" i="26"/>
  <c r="E258" i="26"/>
  <c r="E259" i="26"/>
  <c r="F259" i="26"/>
  <c r="F262" i="26"/>
  <c r="H262" i="26"/>
  <c r="F264" i="26"/>
  <c r="F292" i="26"/>
  <c r="H292" i="26"/>
  <c r="E303" i="26"/>
  <c r="E305" i="26"/>
  <c r="F305" i="26"/>
  <c r="F307" i="26"/>
  <c r="H307" i="26"/>
  <c r="E308" i="26"/>
  <c r="E312" i="26"/>
  <c r="F312" i="26"/>
  <c r="E314" i="26"/>
  <c r="F314" i="26"/>
  <c r="E316" i="26"/>
  <c r="F316" i="26"/>
  <c r="E318" i="26"/>
  <c r="F318" i="26"/>
  <c r="F321" i="26"/>
  <c r="E322" i="26"/>
  <c r="F322" i="26"/>
  <c r="F323" i="26"/>
  <c r="F328" i="26"/>
  <c r="H328" i="26"/>
  <c r="F330" i="26"/>
  <c r="F332" i="26"/>
  <c r="E335" i="26"/>
  <c r="F335" i="26"/>
  <c r="F336" i="26"/>
  <c r="E171" i="25"/>
  <c r="E173" i="25"/>
  <c r="F173" i="25"/>
  <c r="F177" i="25"/>
  <c r="E179" i="25"/>
  <c r="F180" i="25"/>
  <c r="E186" i="25"/>
  <c r="F186" i="25"/>
  <c r="E193" i="25"/>
  <c r="F193" i="25"/>
  <c r="E213" i="25"/>
  <c r="F216" i="25"/>
  <c r="E217" i="25"/>
  <c r="F217" i="25"/>
  <c r="E219" i="25"/>
  <c r="F219" i="25"/>
  <c r="F220" i="25"/>
  <c r="E221" i="25"/>
  <c r="F221" i="25"/>
  <c r="E223" i="25"/>
  <c r="F224" i="25"/>
  <c r="E225" i="25"/>
  <c r="F225" i="25"/>
  <c r="F226" i="25"/>
  <c r="E227" i="25"/>
  <c r="F230" i="25"/>
  <c r="E231" i="25"/>
  <c r="F232" i="25"/>
  <c r="E233" i="25"/>
  <c r="F233" i="25"/>
  <c r="E235" i="25"/>
  <c r="F235" i="25"/>
  <c r="F237" i="25"/>
  <c r="F238" i="25"/>
  <c r="E239" i="25"/>
  <c r="F239" i="25"/>
  <c r="F240" i="25"/>
  <c r="E241" i="25"/>
  <c r="E243" i="25"/>
  <c r="F243" i="25"/>
  <c r="E245" i="25"/>
  <c r="F245" i="25"/>
  <c r="F246" i="25"/>
  <c r="E247" i="25"/>
  <c r="F248" i="25"/>
  <c r="E249" i="25"/>
  <c r="E251" i="25"/>
  <c r="F252" i="25"/>
  <c r="E253" i="25"/>
  <c r="F253" i="25"/>
  <c r="E255" i="25"/>
  <c r="F255" i="25"/>
  <c r="F256" i="25"/>
  <c r="F259" i="25"/>
  <c r="F264" i="25"/>
  <c r="F286" i="25"/>
  <c r="F288" i="25"/>
  <c r="E298" i="25"/>
  <c r="F298" i="25"/>
  <c r="F299" i="25"/>
  <c r="E303" i="25"/>
  <c r="E305" i="25"/>
  <c r="F306" i="25"/>
  <c r="F307" i="25"/>
  <c r="F309" i="25"/>
  <c r="E310" i="25"/>
  <c r="F310" i="25"/>
  <c r="F311" i="25"/>
  <c r="E312" i="25"/>
  <c r="F312" i="25"/>
  <c r="E314" i="25"/>
  <c r="F314" i="25"/>
  <c r="E316" i="25"/>
  <c r="F316" i="25"/>
  <c r="F317" i="25"/>
  <c r="E318" i="25"/>
  <c r="F318" i="25"/>
  <c r="F320" i="25"/>
  <c r="F321" i="25"/>
  <c r="E322" i="25"/>
  <c r="F322" i="25"/>
  <c r="F323" i="25"/>
  <c r="E325" i="25"/>
  <c r="F325" i="25"/>
  <c r="F326" i="25"/>
  <c r="E327" i="25"/>
  <c r="F328" i="25"/>
  <c r="E329" i="25"/>
  <c r="F329" i="25"/>
  <c r="F330" i="25"/>
  <c r="F332" i="25"/>
  <c r="E333" i="25"/>
  <c r="F334" i="25"/>
  <c r="E335" i="25"/>
  <c r="F335" i="25"/>
  <c r="F336" i="25"/>
  <c r="E172" i="24"/>
  <c r="F172" i="24"/>
  <c r="E173" i="24"/>
  <c r="F173" i="24"/>
  <c r="E176" i="24"/>
  <c r="F176" i="24"/>
  <c r="E177" i="24"/>
  <c r="F177" i="24"/>
  <c r="E178" i="24"/>
  <c r="F178" i="24"/>
  <c r="E180" i="24"/>
  <c r="F180" i="24"/>
  <c r="E181" i="24"/>
  <c r="F181" i="24"/>
  <c r="E186" i="24"/>
  <c r="F186" i="24"/>
  <c r="E187" i="24"/>
  <c r="F187" i="24"/>
  <c r="E191" i="24"/>
  <c r="F191" i="24"/>
  <c r="E192" i="24"/>
  <c r="F192" i="24"/>
  <c r="E193" i="24"/>
  <c r="F193" i="24"/>
  <c r="E195" i="24"/>
  <c r="F195" i="24"/>
  <c r="E196" i="24"/>
  <c r="F196" i="24"/>
  <c r="F200" i="24"/>
  <c r="E204" i="24"/>
  <c r="F204" i="24"/>
  <c r="F207" i="24"/>
  <c r="F208" i="24"/>
  <c r="E209" i="24"/>
  <c r="F209" i="24"/>
  <c r="E213" i="24"/>
  <c r="F213" i="24"/>
  <c r="E216" i="24"/>
  <c r="F216" i="24"/>
  <c r="E217" i="24"/>
  <c r="F217" i="24"/>
  <c r="F218" i="24"/>
  <c r="E219" i="24"/>
  <c r="F219" i="24"/>
  <c r="F220" i="24"/>
  <c r="E221" i="24"/>
  <c r="F221" i="24"/>
  <c r="E223" i="24"/>
  <c r="F223" i="24"/>
  <c r="E224" i="24"/>
  <c r="F224" i="24"/>
  <c r="F226" i="24"/>
  <c r="E227" i="24"/>
  <c r="F227" i="24"/>
  <c r="F230" i="24"/>
  <c r="E231" i="24"/>
  <c r="F231" i="24"/>
  <c r="F232" i="24"/>
  <c r="E233" i="24"/>
  <c r="F233" i="24"/>
  <c r="E234" i="24"/>
  <c r="F234" i="24"/>
  <c r="E235" i="24"/>
  <c r="F235" i="24"/>
  <c r="E237" i="24"/>
  <c r="F237" i="24"/>
  <c r="F238" i="24"/>
  <c r="E239" i="24"/>
  <c r="F239" i="24"/>
  <c r="F240" i="24"/>
  <c r="E242" i="24"/>
  <c r="E243" i="24"/>
  <c r="F243" i="24"/>
  <c r="E245" i="24"/>
  <c r="F245" i="24"/>
  <c r="E247" i="24"/>
  <c r="F247" i="24"/>
  <c r="E249" i="24"/>
  <c r="F249" i="24"/>
  <c r="E250" i="24"/>
  <c r="F250" i="24"/>
  <c r="E251" i="24"/>
  <c r="F251" i="24"/>
  <c r="F252" i="24"/>
  <c r="E253" i="24"/>
  <c r="F253" i="24"/>
  <c r="F256" i="24"/>
  <c r="H256" i="24"/>
  <c r="E257" i="24"/>
  <c r="F257" i="24"/>
  <c r="E258" i="24"/>
  <c r="F258" i="24"/>
  <c r="F262" i="24"/>
  <c r="F264" i="24"/>
  <c r="H264" i="24"/>
  <c r="E286" i="24"/>
  <c r="F286" i="24"/>
  <c r="F292" i="24"/>
  <c r="E298" i="24"/>
  <c r="F298" i="24"/>
  <c r="E302" i="24"/>
  <c r="F302" i="24"/>
  <c r="E303" i="24"/>
  <c r="F303" i="24"/>
  <c r="E305" i="24"/>
  <c r="F305" i="24"/>
  <c r="F306" i="24"/>
  <c r="F307" i="24"/>
  <c r="H307" i="24"/>
  <c r="E308" i="24"/>
  <c r="F308" i="24"/>
  <c r="E310" i="24"/>
  <c r="F310" i="24"/>
  <c r="F311" i="24"/>
  <c r="E312" i="24"/>
  <c r="F312" i="24"/>
  <c r="E314" i="24"/>
  <c r="F314" i="24"/>
  <c r="E316" i="24"/>
  <c r="F316" i="24"/>
  <c r="E317" i="24"/>
  <c r="F317" i="24"/>
  <c r="E318" i="24"/>
  <c r="F318" i="24"/>
  <c r="F319" i="24"/>
  <c r="E320" i="24"/>
  <c r="F320" i="24"/>
  <c r="F321" i="24"/>
  <c r="H321" i="24"/>
  <c r="E322" i="24"/>
  <c r="F322" i="24"/>
  <c r="F323" i="24"/>
  <c r="E325" i="24"/>
  <c r="F325" i="24"/>
  <c r="E326" i="24"/>
  <c r="F326" i="24"/>
  <c r="E327" i="24"/>
  <c r="F327" i="24"/>
  <c r="F328" i="24"/>
  <c r="E329" i="24"/>
  <c r="F329" i="24"/>
  <c r="F330" i="24"/>
  <c r="E331" i="24"/>
  <c r="F331" i="24"/>
  <c r="F332" i="24"/>
  <c r="E333" i="24"/>
  <c r="F333" i="24"/>
  <c r="E334" i="24"/>
  <c r="F334" i="24"/>
  <c r="E335" i="24"/>
  <c r="F335" i="24"/>
  <c r="F336" i="24"/>
  <c r="F173" i="23"/>
  <c r="F176" i="23"/>
  <c r="E179" i="23"/>
  <c r="F179" i="23"/>
  <c r="E180" i="23"/>
  <c r="F180" i="23"/>
  <c r="E181" i="23"/>
  <c r="F181" i="23"/>
  <c r="F182" i="23"/>
  <c r="E186" i="23"/>
  <c r="F186" i="23"/>
  <c r="F187" i="23"/>
  <c r="H187" i="23"/>
  <c r="E193" i="23"/>
  <c r="F193" i="23"/>
  <c r="F204" i="23"/>
  <c r="F208" i="23"/>
  <c r="E209" i="23"/>
  <c r="F209" i="23"/>
  <c r="E213" i="23"/>
  <c r="F213" i="23"/>
  <c r="F216" i="23"/>
  <c r="E217" i="23"/>
  <c r="F217" i="23"/>
  <c r="F218" i="23"/>
  <c r="H218" i="23"/>
  <c r="E220" i="23"/>
  <c r="F220" i="23"/>
  <c r="E223" i="23"/>
  <c r="F223" i="23"/>
  <c r="F224" i="23"/>
  <c r="F225" i="23"/>
  <c r="F226" i="23"/>
  <c r="H226" i="23"/>
  <c r="E227" i="23"/>
  <c r="F227" i="23"/>
  <c r="E230" i="23"/>
  <c r="F230" i="23"/>
  <c r="E231" i="23"/>
  <c r="F231" i="23"/>
  <c r="F232" i="23"/>
  <c r="E233" i="23"/>
  <c r="F233" i="23"/>
  <c r="E235" i="23"/>
  <c r="F235" i="23"/>
  <c r="E237" i="23"/>
  <c r="F237" i="23"/>
  <c r="E238" i="23"/>
  <c r="F238" i="23"/>
  <c r="E239" i="23"/>
  <c r="F239" i="23"/>
  <c r="F240" i="23"/>
  <c r="E241" i="23"/>
  <c r="F241" i="23"/>
  <c r="E243" i="23"/>
  <c r="F243" i="23"/>
  <c r="F244" i="23"/>
  <c r="E245" i="23"/>
  <c r="F245" i="23"/>
  <c r="E246" i="23"/>
  <c r="F246" i="23"/>
  <c r="E247" i="23"/>
  <c r="F247" i="23"/>
  <c r="F248" i="23"/>
  <c r="E249" i="23"/>
  <c r="F249" i="23"/>
  <c r="F250" i="23"/>
  <c r="H250" i="23"/>
  <c r="E251" i="23"/>
  <c r="F251" i="23"/>
  <c r="F252" i="23"/>
  <c r="E253" i="23"/>
  <c r="F253" i="23"/>
  <c r="E254" i="23"/>
  <c r="F254" i="23"/>
  <c r="E255" i="23"/>
  <c r="F255" i="23"/>
  <c r="F256" i="23"/>
  <c r="F257" i="23"/>
  <c r="H257" i="23"/>
  <c r="E259" i="23"/>
  <c r="F259" i="23"/>
  <c r="E262" i="23"/>
  <c r="F262" i="23"/>
  <c r="F264" i="23"/>
  <c r="F286" i="23"/>
  <c r="F288" i="23"/>
  <c r="H288" i="23"/>
  <c r="E292" i="23"/>
  <c r="F292" i="23"/>
  <c r="E298" i="23"/>
  <c r="F298" i="23"/>
  <c r="E303" i="23"/>
  <c r="F303" i="23"/>
  <c r="E305" i="23"/>
  <c r="F305" i="23"/>
  <c r="E306" i="23"/>
  <c r="F306" i="23"/>
  <c r="F307" i="23"/>
  <c r="E308" i="23"/>
  <c r="F308" i="23"/>
  <c r="E310" i="23"/>
  <c r="F310" i="23"/>
  <c r="F311" i="23"/>
  <c r="E312" i="23"/>
  <c r="F312" i="23"/>
  <c r="E318" i="23"/>
  <c r="F318" i="23"/>
  <c r="E321" i="23"/>
  <c r="F321" i="23"/>
  <c r="E322" i="23"/>
  <c r="F322" i="23"/>
  <c r="F323" i="23"/>
  <c r="E325" i="23"/>
  <c r="F325" i="23"/>
  <c r="F326" i="23"/>
  <c r="E327" i="23"/>
  <c r="F327" i="23"/>
  <c r="F328" i="23"/>
  <c r="H328" i="23"/>
  <c r="E329" i="23"/>
  <c r="F329" i="23"/>
  <c r="E330" i="23"/>
  <c r="F330" i="23"/>
  <c r="E331" i="23"/>
  <c r="F331" i="23"/>
  <c r="F332" i="23"/>
  <c r="E333" i="23"/>
  <c r="F333" i="23"/>
  <c r="E335" i="23"/>
  <c r="F335" i="23"/>
  <c r="F336" i="23"/>
  <c r="E173" i="22"/>
  <c r="F173" i="22"/>
  <c r="F174" i="22"/>
  <c r="F176" i="22"/>
  <c r="E179" i="22"/>
  <c r="F179" i="22"/>
  <c r="F180" i="22"/>
  <c r="E187" i="22"/>
  <c r="F187" i="22"/>
  <c r="E193" i="22"/>
  <c r="F193" i="22"/>
  <c r="F203" i="22"/>
  <c r="F204" i="22"/>
  <c r="E208" i="22"/>
  <c r="F208" i="22"/>
  <c r="E209" i="22"/>
  <c r="F209" i="22"/>
  <c r="E213" i="22"/>
  <c r="F213" i="22"/>
  <c r="F216" i="22"/>
  <c r="E217" i="22"/>
  <c r="F217" i="22"/>
  <c r="E218" i="22"/>
  <c r="F218" i="22"/>
  <c r="E219" i="22"/>
  <c r="F219" i="22"/>
  <c r="F220" i="22"/>
  <c r="E223" i="22"/>
  <c r="F223" i="22"/>
  <c r="F224" i="22"/>
  <c r="E225" i="22"/>
  <c r="F225" i="22"/>
  <c r="E226" i="22"/>
  <c r="F226" i="22"/>
  <c r="F230" i="22"/>
  <c r="F232" i="22"/>
  <c r="F234" i="22"/>
  <c r="E235" i="22"/>
  <c r="F235" i="22"/>
  <c r="E239" i="22"/>
  <c r="F239" i="22"/>
  <c r="F240" i="22"/>
  <c r="F241" i="22"/>
  <c r="E243" i="22"/>
  <c r="F243" i="22"/>
  <c r="F246" i="22"/>
  <c r="F248" i="22"/>
  <c r="E249" i="22"/>
  <c r="F249" i="22"/>
  <c r="F250" i="22"/>
  <c r="E252" i="22"/>
  <c r="F252" i="22"/>
  <c r="E253" i="22"/>
  <c r="F253" i="22"/>
  <c r="E255" i="22"/>
  <c r="F255" i="22"/>
  <c r="F256" i="22"/>
  <c r="F257" i="22"/>
  <c r="E258" i="22"/>
  <c r="F258" i="22"/>
  <c r="E259" i="22"/>
  <c r="F259" i="22"/>
  <c r="F262" i="22"/>
  <c r="F264" i="22"/>
  <c r="F292" i="22"/>
  <c r="E303" i="22"/>
  <c r="F303" i="22"/>
  <c r="E305" i="22"/>
  <c r="F305" i="22"/>
  <c r="F306" i="22"/>
  <c r="F307" i="22"/>
  <c r="E308" i="22"/>
  <c r="F308" i="22"/>
  <c r="F309" i="22"/>
  <c r="E310" i="22"/>
  <c r="F310" i="22"/>
  <c r="E311" i="22"/>
  <c r="F311" i="22"/>
  <c r="E312" i="22"/>
  <c r="F312" i="22"/>
  <c r="E314" i="22"/>
  <c r="F314" i="22"/>
  <c r="E316" i="22"/>
  <c r="F316" i="22"/>
  <c r="E318" i="22"/>
  <c r="F318" i="22"/>
  <c r="E319" i="22"/>
  <c r="F319" i="22"/>
  <c r="E322" i="22"/>
  <c r="F322" i="22"/>
  <c r="F323" i="22"/>
  <c r="E325" i="22"/>
  <c r="F325" i="22"/>
  <c r="F326" i="22"/>
  <c r="E327" i="22"/>
  <c r="F327" i="22"/>
  <c r="E328" i="22"/>
  <c r="F328" i="22"/>
  <c r="E329" i="22"/>
  <c r="F329" i="22"/>
  <c r="E331" i="22"/>
  <c r="F331" i="22"/>
  <c r="F332" i="22"/>
  <c r="E333" i="22"/>
  <c r="F333" i="22"/>
  <c r="F334" i="22"/>
  <c r="E335" i="22"/>
  <c r="F335" i="22"/>
  <c r="E336" i="22"/>
  <c r="F336" i="22"/>
  <c r="E172" i="21"/>
  <c r="E173" i="21"/>
  <c r="F173" i="21"/>
  <c r="E177" i="21"/>
  <c r="E179" i="21"/>
  <c r="F179" i="21"/>
  <c r="E180" i="21"/>
  <c r="F180" i="21"/>
  <c r="E181" i="21"/>
  <c r="F181" i="21"/>
  <c r="F182" i="21"/>
  <c r="E184" i="21"/>
  <c r="E186" i="21"/>
  <c r="F187" i="21"/>
  <c r="E192" i="21"/>
  <c r="E193" i="21"/>
  <c r="F193" i="21"/>
  <c r="F195" i="21"/>
  <c r="E196" i="21"/>
  <c r="E202" i="21"/>
  <c r="E203" i="21"/>
  <c r="F204" i="21"/>
  <c r="F208" i="21"/>
  <c r="E209" i="21"/>
  <c r="F209" i="21"/>
  <c r="E213" i="21"/>
  <c r="F213" i="21"/>
  <c r="F216" i="21"/>
  <c r="E217" i="21"/>
  <c r="F217" i="21"/>
  <c r="F218" i="21"/>
  <c r="E219" i="21"/>
  <c r="F219" i="21"/>
  <c r="E220" i="21"/>
  <c r="F220" i="21"/>
  <c r="E221" i="21"/>
  <c r="F221" i="21"/>
  <c r="E223" i="21"/>
  <c r="E225" i="21"/>
  <c r="E227" i="21"/>
  <c r="E230" i="21"/>
  <c r="F230" i="21"/>
  <c r="E231" i="21"/>
  <c r="F231" i="21"/>
  <c r="F232" i="21"/>
  <c r="E233" i="21"/>
  <c r="F233" i="21"/>
  <c r="E235" i="21"/>
  <c r="F235" i="21"/>
  <c r="E237" i="21"/>
  <c r="F237" i="21"/>
  <c r="E238" i="21"/>
  <c r="E239" i="21"/>
  <c r="F240" i="21"/>
  <c r="E241" i="21"/>
  <c r="F241" i="21"/>
  <c r="E243" i="21"/>
  <c r="F243" i="21"/>
  <c r="E245" i="21"/>
  <c r="F245" i="21"/>
  <c r="E246" i="21"/>
  <c r="F246" i="21"/>
  <c r="E247" i="21"/>
  <c r="F247" i="21"/>
  <c r="F248" i="21"/>
  <c r="E249" i="21"/>
  <c r="F249" i="21"/>
  <c r="H250" i="21"/>
  <c r="E251" i="21"/>
  <c r="F252" i="21"/>
  <c r="E253" i="21"/>
  <c r="F253" i="21"/>
  <c r="E254" i="21"/>
  <c r="F254" i="21"/>
  <c r="E255" i="21"/>
  <c r="F255" i="21"/>
  <c r="F256" i="21"/>
  <c r="E259" i="21"/>
  <c r="F259" i="21"/>
  <c r="E262" i="21"/>
  <c r="F262" i="21"/>
  <c r="E263" i="21"/>
  <c r="F264" i="21"/>
  <c r="F288" i="21"/>
  <c r="E291" i="21"/>
  <c r="E292" i="21"/>
  <c r="F292" i="21"/>
  <c r="E298" i="21"/>
  <c r="F298" i="21"/>
  <c r="F302" i="21"/>
  <c r="E303" i="21"/>
  <c r="F303" i="21"/>
  <c r="E305" i="21"/>
  <c r="E306" i="21"/>
  <c r="F306" i="21"/>
  <c r="F307" i="21"/>
  <c r="E308" i="21"/>
  <c r="E310" i="21"/>
  <c r="F310" i="21"/>
  <c r="F311" i="21"/>
  <c r="E312" i="21"/>
  <c r="F312" i="21"/>
  <c r="E314" i="21"/>
  <c r="F314" i="21"/>
  <c r="E316" i="21"/>
  <c r="F316" i="21"/>
  <c r="F317" i="21"/>
  <c r="E318" i="21"/>
  <c r="F318" i="21"/>
  <c r="F319" i="21"/>
  <c r="E320" i="21"/>
  <c r="E321" i="21"/>
  <c r="F321" i="21"/>
  <c r="E322" i="21"/>
  <c r="F322" i="21"/>
  <c r="F323" i="21"/>
  <c r="E325" i="21"/>
  <c r="F325" i="21"/>
  <c r="F326" i="21"/>
  <c r="H326" i="21"/>
  <c r="E327" i="21"/>
  <c r="F327" i="21"/>
  <c r="F328" i="21"/>
  <c r="E329" i="21"/>
  <c r="F329" i="21"/>
  <c r="E330" i="21"/>
  <c r="F330" i="21"/>
  <c r="E331" i="21"/>
  <c r="F331" i="21"/>
  <c r="F332" i="21"/>
  <c r="E333" i="21"/>
  <c r="F334" i="21"/>
  <c r="H334" i="21"/>
  <c r="E335" i="21"/>
  <c r="F335" i="21"/>
  <c r="F336" i="21"/>
  <c r="F171" i="20"/>
  <c r="E172" i="20"/>
  <c r="E173" i="20"/>
  <c r="F173" i="20"/>
  <c r="E176" i="20"/>
  <c r="E177" i="20"/>
  <c r="F177" i="20"/>
  <c r="E178" i="20"/>
  <c r="E179" i="20"/>
  <c r="F179" i="20"/>
  <c r="E180" i="20"/>
  <c r="E181" i="20"/>
  <c r="F181" i="20"/>
  <c r="E182" i="20"/>
  <c r="E186" i="20"/>
  <c r="F186" i="20"/>
  <c r="E187" i="20"/>
  <c r="F191" i="20"/>
  <c r="E192" i="20"/>
  <c r="E193" i="20"/>
  <c r="F193" i="20"/>
  <c r="E196" i="20"/>
  <c r="F196" i="20"/>
  <c r="E200" i="20"/>
  <c r="E203" i="20"/>
  <c r="F203" i="20"/>
  <c r="E204" i="20"/>
  <c r="E206" i="20"/>
  <c r="E208" i="20"/>
  <c r="E209" i="20"/>
  <c r="F209" i="20"/>
  <c r="F211" i="20"/>
  <c r="E212" i="20"/>
  <c r="E213" i="20"/>
  <c r="F213" i="20"/>
  <c r="E216" i="20"/>
  <c r="E217" i="20"/>
  <c r="F217" i="20"/>
  <c r="E218" i="20"/>
  <c r="E219" i="20"/>
  <c r="F219" i="20"/>
  <c r="E220" i="20"/>
  <c r="E221" i="20"/>
  <c r="F221" i="20"/>
  <c r="E223" i="20"/>
  <c r="F223" i="20"/>
  <c r="E224" i="20"/>
  <c r="E225" i="20"/>
  <c r="F225" i="20"/>
  <c r="E226" i="20"/>
  <c r="E227" i="20"/>
  <c r="F227" i="20"/>
  <c r="E230" i="20"/>
  <c r="E231" i="20"/>
  <c r="F231" i="20"/>
  <c r="E232" i="20"/>
  <c r="E233" i="20"/>
  <c r="F233" i="20"/>
  <c r="E234" i="20"/>
  <c r="E235" i="20"/>
  <c r="F235" i="20"/>
  <c r="E238" i="20"/>
  <c r="F239" i="20"/>
  <c r="E240" i="20"/>
  <c r="E241" i="20"/>
  <c r="F241" i="20"/>
  <c r="E242" i="20"/>
  <c r="E243" i="20"/>
  <c r="F243" i="20"/>
  <c r="E245" i="20"/>
  <c r="F245" i="20"/>
  <c r="E246" i="20"/>
  <c r="E247" i="20"/>
  <c r="F247" i="20"/>
  <c r="E248" i="20"/>
  <c r="E249" i="20"/>
  <c r="F249" i="20"/>
  <c r="E250" i="20"/>
  <c r="E251" i="20"/>
  <c r="F251" i="20"/>
  <c r="E252" i="20"/>
  <c r="E253" i="20"/>
  <c r="F253" i="20"/>
  <c r="E254" i="20"/>
  <c r="E255" i="20"/>
  <c r="F255" i="20"/>
  <c r="E256" i="20"/>
  <c r="E257" i="20"/>
  <c r="E258" i="20"/>
  <c r="F258" i="20"/>
  <c r="E259" i="20"/>
  <c r="F259" i="20"/>
  <c r="E262" i="20"/>
  <c r="E264" i="20"/>
  <c r="E286" i="20"/>
  <c r="F286" i="20"/>
  <c r="E288" i="20"/>
  <c r="F291" i="20"/>
  <c r="E292" i="20"/>
  <c r="E298" i="20"/>
  <c r="F298" i="20"/>
  <c r="F299" i="20"/>
  <c r="E302" i="20"/>
  <c r="E303" i="20"/>
  <c r="F303" i="20"/>
  <c r="E304" i="20"/>
  <c r="E305" i="20"/>
  <c r="F305" i="20"/>
  <c r="E306" i="20"/>
  <c r="E307" i="20"/>
  <c r="F307" i="20"/>
  <c r="E308" i="20"/>
  <c r="F308" i="20"/>
  <c r="E310" i="20"/>
  <c r="F310" i="20"/>
  <c r="E311" i="20"/>
  <c r="E312" i="20"/>
  <c r="F312" i="20"/>
  <c r="E313" i="20"/>
  <c r="E314" i="20"/>
  <c r="F314" i="20"/>
  <c r="F315" i="20"/>
  <c r="E316" i="20"/>
  <c r="F316" i="20"/>
  <c r="E317" i="20"/>
  <c r="E318" i="20"/>
  <c r="F318" i="20"/>
  <c r="E320" i="20"/>
  <c r="F320" i="20"/>
  <c r="E321" i="20"/>
  <c r="E322" i="20"/>
  <c r="F322" i="20"/>
  <c r="E323" i="20"/>
  <c r="F323" i="20"/>
  <c r="E325" i="20"/>
  <c r="F325" i="20"/>
  <c r="E326" i="20"/>
  <c r="E327" i="20"/>
  <c r="F327" i="20"/>
  <c r="E329" i="20"/>
  <c r="F329" i="20"/>
  <c r="E330" i="20"/>
  <c r="E331" i="20"/>
  <c r="F331" i="20"/>
  <c r="E332" i="20"/>
  <c r="F332" i="20"/>
  <c r="E333" i="20"/>
  <c r="F333" i="20"/>
  <c r="E334" i="20"/>
  <c r="E335" i="20"/>
  <c r="F335" i="20"/>
  <c r="E336" i="20"/>
  <c r="E173" i="19"/>
  <c r="F173" i="19"/>
  <c r="E176" i="19"/>
  <c r="F176" i="19"/>
  <c r="E179" i="19"/>
  <c r="F179" i="19"/>
  <c r="F180" i="19"/>
  <c r="F182" i="19"/>
  <c r="E186" i="19"/>
  <c r="F186" i="19"/>
  <c r="F187" i="19"/>
  <c r="F192" i="19"/>
  <c r="E193" i="19"/>
  <c r="F193" i="19"/>
  <c r="F195" i="19"/>
  <c r="F204" i="19"/>
  <c r="F208" i="19"/>
  <c r="E209" i="19"/>
  <c r="F209" i="19"/>
  <c r="F212" i="19"/>
  <c r="E213" i="19"/>
  <c r="F213" i="19"/>
  <c r="E216" i="19"/>
  <c r="F216" i="19"/>
  <c r="E217" i="19"/>
  <c r="F217" i="19"/>
  <c r="F218" i="19"/>
  <c r="F220" i="19"/>
  <c r="E221" i="19"/>
  <c r="F221" i="19"/>
  <c r="E223" i="19"/>
  <c r="F223" i="19"/>
  <c r="E224" i="19"/>
  <c r="F224" i="19"/>
  <c r="F230" i="19"/>
  <c r="E231" i="19"/>
  <c r="F231" i="19"/>
  <c r="F232" i="19"/>
  <c r="E233" i="19"/>
  <c r="F233" i="19"/>
  <c r="E235" i="19"/>
  <c r="F235" i="19"/>
  <c r="E237" i="19"/>
  <c r="F237" i="19"/>
  <c r="F238" i="19"/>
  <c r="E239" i="19"/>
  <c r="F239" i="19"/>
  <c r="F240" i="19"/>
  <c r="E241" i="19"/>
  <c r="F241" i="19"/>
  <c r="E243" i="19"/>
  <c r="F243" i="19"/>
  <c r="F244" i="19"/>
  <c r="E245" i="19"/>
  <c r="F245" i="19"/>
  <c r="F246" i="19"/>
  <c r="E247" i="19"/>
  <c r="F247" i="19"/>
  <c r="F248" i="19"/>
  <c r="E249" i="19"/>
  <c r="F249" i="19"/>
  <c r="E250" i="19"/>
  <c r="F250" i="19"/>
  <c r="E251" i="19"/>
  <c r="F251" i="19"/>
  <c r="F252" i="19"/>
  <c r="E253" i="19"/>
  <c r="F253" i="19"/>
  <c r="F254" i="19"/>
  <c r="E255" i="19"/>
  <c r="F255" i="19"/>
  <c r="F256" i="19"/>
  <c r="E257" i="19"/>
  <c r="F257" i="19"/>
  <c r="E258" i="19"/>
  <c r="F258" i="19"/>
  <c r="E262" i="19"/>
  <c r="F262" i="19"/>
  <c r="E264" i="19"/>
  <c r="F264" i="19"/>
  <c r="E292" i="19"/>
  <c r="F292" i="19"/>
  <c r="E298" i="19"/>
  <c r="F298" i="19"/>
  <c r="E303" i="19"/>
  <c r="F303" i="19"/>
  <c r="E305" i="19"/>
  <c r="F305" i="19"/>
  <c r="E306" i="19"/>
  <c r="F306" i="19"/>
  <c r="E307" i="19"/>
  <c r="F307" i="19"/>
  <c r="E308" i="19"/>
  <c r="F308" i="19"/>
  <c r="E310" i="19"/>
  <c r="F310" i="19"/>
  <c r="E311" i="19"/>
  <c r="F311" i="19"/>
  <c r="E312" i="19"/>
  <c r="F312" i="19"/>
  <c r="E314" i="19"/>
  <c r="F314" i="19"/>
  <c r="E316" i="19"/>
  <c r="F316" i="19"/>
  <c r="E318" i="19"/>
  <c r="F318" i="19"/>
  <c r="E319" i="19"/>
  <c r="F319" i="19"/>
  <c r="E321" i="19"/>
  <c r="F321" i="19"/>
  <c r="E322" i="19"/>
  <c r="F322" i="19"/>
  <c r="E323" i="19"/>
  <c r="F323" i="19"/>
  <c r="E325" i="19"/>
  <c r="F325" i="19"/>
  <c r="E326" i="19"/>
  <c r="F326" i="19"/>
  <c r="E327" i="19"/>
  <c r="F327" i="19"/>
  <c r="E328" i="19"/>
  <c r="F328" i="19"/>
  <c r="E329" i="19"/>
  <c r="F329" i="19"/>
  <c r="E330" i="19"/>
  <c r="F330" i="19"/>
  <c r="E331" i="19"/>
  <c r="F331" i="19"/>
  <c r="E332" i="19"/>
  <c r="F332" i="19"/>
  <c r="E333" i="19"/>
  <c r="F333" i="19"/>
  <c r="E334" i="19"/>
  <c r="F334" i="19"/>
  <c r="E335" i="19"/>
  <c r="F335" i="19"/>
  <c r="E336" i="19"/>
  <c r="F336" i="19"/>
  <c r="E173" i="18"/>
  <c r="F173" i="18"/>
  <c r="E180" i="18"/>
  <c r="F180" i="18"/>
  <c r="E193" i="18"/>
  <c r="F193" i="18"/>
  <c r="E208" i="18"/>
  <c r="F208" i="18"/>
  <c r="E216" i="18"/>
  <c r="F216" i="18"/>
  <c r="E217" i="18"/>
  <c r="F217" i="18"/>
  <c r="E219" i="18"/>
  <c r="E220" i="18"/>
  <c r="F220" i="18"/>
  <c r="E230" i="18"/>
  <c r="F230" i="18"/>
  <c r="E232" i="18"/>
  <c r="F232" i="18"/>
  <c r="E233" i="18"/>
  <c r="F233" i="18"/>
  <c r="E235" i="18"/>
  <c r="F235" i="18"/>
  <c r="E238" i="18"/>
  <c r="F238" i="18"/>
  <c r="E240" i="18"/>
  <c r="F240" i="18"/>
  <c r="E247" i="18"/>
  <c r="F247" i="18"/>
  <c r="E248" i="18"/>
  <c r="F248" i="18"/>
  <c r="E249" i="18"/>
  <c r="F249" i="18"/>
  <c r="E251" i="18"/>
  <c r="F251" i="18"/>
  <c r="E252" i="18"/>
  <c r="F252" i="18"/>
  <c r="E253" i="18"/>
  <c r="F253" i="18"/>
  <c r="E255" i="18"/>
  <c r="F255" i="18"/>
  <c r="E256" i="18"/>
  <c r="F256" i="18"/>
  <c r="E264" i="18"/>
  <c r="F264" i="18"/>
  <c r="E298" i="18"/>
  <c r="F298" i="18"/>
  <c r="E303" i="18"/>
  <c r="F303" i="18"/>
  <c r="E307" i="18"/>
  <c r="F307" i="18"/>
  <c r="E312" i="18"/>
  <c r="F312" i="18"/>
  <c r="E314" i="18"/>
  <c r="F314" i="18"/>
  <c r="E325" i="18"/>
  <c r="F325" i="18"/>
  <c r="E326" i="18"/>
  <c r="F326" i="18"/>
  <c r="E327" i="18"/>
  <c r="F327" i="18"/>
  <c r="F328" i="18"/>
  <c r="E333" i="18"/>
  <c r="F333" i="18"/>
  <c r="E335" i="18"/>
  <c r="F335" i="18"/>
  <c r="E336" i="18"/>
  <c r="F336" i="18"/>
  <c r="E171" i="17"/>
  <c r="F171" i="17"/>
  <c r="E172" i="17"/>
  <c r="F172" i="17"/>
  <c r="E173" i="17"/>
  <c r="F173" i="17"/>
  <c r="E174" i="17"/>
  <c r="F174" i="17"/>
  <c r="E176" i="17"/>
  <c r="F176" i="17"/>
  <c r="E177" i="17"/>
  <c r="F177" i="17"/>
  <c r="E178" i="17"/>
  <c r="F178" i="17"/>
  <c r="E179" i="17"/>
  <c r="F179" i="17"/>
  <c r="E180" i="17"/>
  <c r="F180" i="17"/>
  <c r="E181" i="17"/>
  <c r="F181" i="17"/>
  <c r="E182" i="17"/>
  <c r="F182" i="17"/>
  <c r="F184" i="17"/>
  <c r="E185" i="17"/>
  <c r="F185" i="17"/>
  <c r="E186" i="17"/>
  <c r="F186" i="17"/>
  <c r="E187" i="17"/>
  <c r="F187" i="17"/>
  <c r="E191" i="17"/>
  <c r="F191" i="17"/>
  <c r="E192" i="17"/>
  <c r="F192" i="17"/>
  <c r="E193" i="17"/>
  <c r="F193" i="17"/>
  <c r="E195" i="17"/>
  <c r="F195" i="17"/>
  <c r="E196" i="17"/>
  <c r="F196" i="17"/>
  <c r="E199" i="17"/>
  <c r="F199" i="17"/>
  <c r="E200" i="17"/>
  <c r="F200" i="17"/>
  <c r="F201" i="17"/>
  <c r="E202" i="17"/>
  <c r="F202" i="17"/>
  <c r="E203" i="17"/>
  <c r="F203" i="17"/>
  <c r="E204" i="17"/>
  <c r="F204" i="17"/>
  <c r="E206" i="17"/>
  <c r="F206" i="17"/>
  <c r="E208" i="17"/>
  <c r="F208" i="17"/>
  <c r="E209" i="17"/>
  <c r="F209" i="17"/>
  <c r="E211" i="17"/>
  <c r="F211" i="17"/>
  <c r="E212" i="17"/>
  <c r="F212" i="17"/>
  <c r="E213" i="17"/>
  <c r="F213" i="17"/>
  <c r="E216" i="17"/>
  <c r="F216" i="17"/>
  <c r="E217" i="17"/>
  <c r="F217" i="17"/>
  <c r="E218" i="17"/>
  <c r="F218" i="17"/>
  <c r="E219" i="17"/>
  <c r="F219" i="17"/>
  <c r="E220" i="17"/>
  <c r="F220" i="17"/>
  <c r="E221" i="17"/>
  <c r="F221" i="17"/>
  <c r="E223" i="17"/>
  <c r="F223" i="17"/>
  <c r="E224" i="17"/>
  <c r="F224" i="17"/>
  <c r="E225" i="17"/>
  <c r="F225" i="17"/>
  <c r="E226" i="17"/>
  <c r="F226" i="17"/>
  <c r="E227" i="17"/>
  <c r="F227" i="17"/>
  <c r="E230" i="17"/>
  <c r="F230" i="17"/>
  <c r="E231" i="17"/>
  <c r="F231" i="17"/>
  <c r="E232" i="17"/>
  <c r="F232" i="17"/>
  <c r="E233" i="17"/>
  <c r="F233" i="17"/>
  <c r="E234" i="17"/>
  <c r="F234" i="17"/>
  <c r="E235" i="17"/>
  <c r="F235" i="17"/>
  <c r="E237" i="17"/>
  <c r="F237" i="17"/>
  <c r="E238" i="17"/>
  <c r="F238" i="17"/>
  <c r="E239" i="17"/>
  <c r="F239" i="17"/>
  <c r="E240" i="17"/>
  <c r="F240" i="17"/>
  <c r="E241" i="17"/>
  <c r="F241" i="17"/>
  <c r="E242" i="17"/>
  <c r="F242" i="17"/>
  <c r="E243" i="17"/>
  <c r="F243" i="17"/>
  <c r="E244" i="17"/>
  <c r="F244" i="17"/>
  <c r="E245" i="17"/>
  <c r="F245" i="17"/>
  <c r="E246" i="17"/>
  <c r="F246" i="17"/>
  <c r="E247" i="17"/>
  <c r="F247" i="17"/>
  <c r="E248" i="17"/>
  <c r="F248" i="17"/>
  <c r="E249" i="17"/>
  <c r="F249" i="17"/>
  <c r="E250" i="17"/>
  <c r="F250" i="17"/>
  <c r="E251" i="17"/>
  <c r="F251" i="17"/>
  <c r="E252" i="17"/>
  <c r="F252" i="17"/>
  <c r="E253" i="17"/>
  <c r="F253" i="17"/>
  <c r="E254" i="17"/>
  <c r="F254" i="17"/>
  <c r="E255" i="17"/>
  <c r="F255" i="17"/>
  <c r="E256" i="17"/>
  <c r="F256" i="17"/>
  <c r="E257" i="17"/>
  <c r="F257" i="17"/>
  <c r="E258" i="17"/>
  <c r="F258" i="17"/>
  <c r="E259" i="17"/>
  <c r="F259" i="17"/>
  <c r="E262" i="17"/>
  <c r="F262" i="17"/>
  <c r="E264" i="17"/>
  <c r="F264" i="17"/>
  <c r="E286" i="17"/>
  <c r="F286" i="17"/>
  <c r="E287" i="17"/>
  <c r="F287" i="17"/>
  <c r="E288" i="17"/>
  <c r="F288" i="17"/>
  <c r="E291" i="17"/>
  <c r="F291" i="17"/>
  <c r="E292" i="17"/>
  <c r="F292" i="17"/>
  <c r="E298" i="17"/>
  <c r="F298" i="17"/>
  <c r="E299" i="17"/>
  <c r="F299" i="17"/>
  <c r="E301" i="17"/>
  <c r="F301" i="17"/>
  <c r="E302" i="17"/>
  <c r="F302" i="17"/>
  <c r="E303" i="17"/>
  <c r="F303" i="17"/>
  <c r="E304" i="17"/>
  <c r="F304" i="17"/>
  <c r="E305" i="17"/>
  <c r="F305" i="17"/>
  <c r="E306" i="17"/>
  <c r="F306" i="17"/>
  <c r="E307" i="17"/>
  <c r="F307" i="17"/>
  <c r="E308" i="17"/>
  <c r="F308" i="17"/>
  <c r="E309" i="17"/>
  <c r="F309" i="17"/>
  <c r="E310" i="17"/>
  <c r="F310" i="17"/>
  <c r="E311" i="17"/>
  <c r="F311" i="17"/>
  <c r="E312" i="17"/>
  <c r="F312" i="17"/>
  <c r="F313" i="17"/>
  <c r="E314" i="17"/>
  <c r="F314" i="17"/>
  <c r="E315" i="17"/>
  <c r="F315" i="17"/>
  <c r="E316" i="17"/>
  <c r="F316" i="17"/>
  <c r="E317" i="17"/>
  <c r="F317" i="17"/>
  <c r="E318" i="17"/>
  <c r="F318" i="17"/>
  <c r="E319" i="17"/>
  <c r="F319" i="17"/>
  <c r="E320" i="17"/>
  <c r="F320" i="17"/>
  <c r="E321" i="17"/>
  <c r="F321" i="17"/>
  <c r="E322" i="17"/>
  <c r="F322" i="17"/>
  <c r="E323" i="17"/>
  <c r="F323" i="17"/>
  <c r="E325" i="17"/>
  <c r="F325" i="17"/>
  <c r="E326" i="17"/>
  <c r="F326" i="17"/>
  <c r="E327" i="17"/>
  <c r="F327" i="17"/>
  <c r="E328" i="17"/>
  <c r="F328" i="17"/>
  <c r="E329" i="17"/>
  <c r="F329" i="17"/>
  <c r="E330" i="17"/>
  <c r="F330" i="17"/>
  <c r="E331" i="17"/>
  <c r="F331" i="17"/>
  <c r="E332" i="17"/>
  <c r="F332" i="17"/>
  <c r="E333" i="17"/>
  <c r="F333" i="17"/>
  <c r="E334" i="17"/>
  <c r="F334" i="17"/>
  <c r="E335" i="17"/>
  <c r="F335" i="17"/>
  <c r="E336" i="17"/>
  <c r="F336" i="17"/>
  <c r="E172" i="16"/>
  <c r="F172" i="16"/>
  <c r="E173" i="16"/>
  <c r="F173" i="16"/>
  <c r="E176" i="16"/>
  <c r="F176" i="16"/>
  <c r="E178" i="16"/>
  <c r="F178" i="16"/>
  <c r="E179" i="16"/>
  <c r="F179" i="16"/>
  <c r="E180" i="16"/>
  <c r="F180" i="16"/>
  <c r="E186" i="16"/>
  <c r="F186" i="16"/>
  <c r="E187" i="16"/>
  <c r="F187" i="16"/>
  <c r="E192" i="16"/>
  <c r="F192" i="16"/>
  <c r="E193" i="16"/>
  <c r="F193" i="16"/>
  <c r="E204" i="16"/>
  <c r="F204" i="16"/>
  <c r="E208" i="16"/>
  <c r="F208" i="16"/>
  <c r="E209" i="16"/>
  <c r="F209" i="16"/>
  <c r="E212" i="16"/>
  <c r="F212" i="16"/>
  <c r="E213" i="16"/>
  <c r="F213" i="16"/>
  <c r="E216" i="16"/>
  <c r="F216" i="16"/>
  <c r="E217" i="16"/>
  <c r="F217" i="16"/>
  <c r="E219" i="16"/>
  <c r="E220" i="16"/>
  <c r="F220" i="16"/>
  <c r="E221" i="16"/>
  <c r="F221" i="16"/>
  <c r="E223" i="16"/>
  <c r="F223" i="16"/>
  <c r="E224" i="16"/>
  <c r="F224" i="16"/>
  <c r="E225" i="16"/>
  <c r="F225" i="16"/>
  <c r="E226" i="16"/>
  <c r="F226" i="16"/>
  <c r="E227" i="16"/>
  <c r="F227" i="16"/>
  <c r="E230" i="16"/>
  <c r="F230" i="16"/>
  <c r="E231" i="16"/>
  <c r="F231" i="16"/>
  <c r="E232" i="16"/>
  <c r="F232" i="16"/>
  <c r="E233" i="16"/>
  <c r="F233" i="16"/>
  <c r="E234" i="16"/>
  <c r="F234" i="16"/>
  <c r="E235" i="16"/>
  <c r="F235" i="16"/>
  <c r="E237" i="16"/>
  <c r="F237" i="16"/>
  <c r="F238" i="16"/>
  <c r="E239" i="16"/>
  <c r="F239" i="16"/>
  <c r="E240" i="16"/>
  <c r="F240" i="16"/>
  <c r="E241" i="16"/>
  <c r="F241" i="16"/>
  <c r="E242" i="16"/>
  <c r="F242" i="16"/>
  <c r="E243" i="16"/>
  <c r="F243" i="16"/>
  <c r="E245" i="16"/>
  <c r="F245" i="16"/>
  <c r="E246" i="16"/>
  <c r="F246" i="16"/>
  <c r="E248" i="16"/>
  <c r="F248" i="16"/>
  <c r="E249" i="16"/>
  <c r="F249" i="16"/>
  <c r="E250" i="16"/>
  <c r="F250" i="16"/>
  <c r="E251" i="16"/>
  <c r="F251" i="16"/>
  <c r="E252" i="16"/>
  <c r="F252" i="16"/>
  <c r="E253" i="16"/>
  <c r="F253" i="16"/>
  <c r="E254" i="16"/>
  <c r="F254" i="16"/>
  <c r="E255" i="16"/>
  <c r="F255" i="16"/>
  <c r="E256" i="16"/>
  <c r="F256" i="16"/>
  <c r="E257" i="16"/>
  <c r="F257" i="16"/>
  <c r="E259" i="16"/>
  <c r="F259" i="16"/>
  <c r="E262" i="16"/>
  <c r="F262" i="16"/>
  <c r="E264" i="16"/>
  <c r="F264" i="16"/>
  <c r="E286" i="16"/>
  <c r="F286" i="16"/>
  <c r="E292" i="16"/>
  <c r="F292" i="16"/>
  <c r="E298" i="16"/>
  <c r="E302" i="16"/>
  <c r="F302" i="16"/>
  <c r="E303" i="16"/>
  <c r="F303" i="16"/>
  <c r="E304" i="16"/>
  <c r="F304" i="16"/>
  <c r="E305" i="16"/>
  <c r="F305" i="16"/>
  <c r="E306" i="16"/>
  <c r="F306" i="16"/>
  <c r="E307" i="16"/>
  <c r="F307" i="16"/>
  <c r="E308" i="16"/>
  <c r="F308" i="16"/>
  <c r="E309" i="16"/>
  <c r="F309" i="16"/>
  <c r="E310" i="16"/>
  <c r="F310" i="16"/>
  <c r="E311" i="16"/>
  <c r="F311" i="16"/>
  <c r="E312" i="16"/>
  <c r="F312" i="16"/>
  <c r="E314" i="16"/>
  <c r="F314" i="16"/>
  <c r="E316" i="16"/>
  <c r="F316" i="16"/>
  <c r="E318" i="16"/>
  <c r="F318" i="16"/>
  <c r="E319" i="16"/>
  <c r="F319" i="16"/>
  <c r="E320" i="16"/>
  <c r="F320" i="16"/>
  <c r="E321" i="16"/>
  <c r="F321" i="16"/>
  <c r="E322" i="16"/>
  <c r="F322" i="16"/>
  <c r="E323" i="16"/>
  <c r="F323" i="16"/>
  <c r="E325" i="16"/>
  <c r="F325" i="16"/>
  <c r="E326" i="16"/>
  <c r="F326" i="16"/>
  <c r="E327" i="16"/>
  <c r="F327" i="16"/>
  <c r="E328" i="16"/>
  <c r="F328" i="16"/>
  <c r="E329" i="16"/>
  <c r="F329" i="16"/>
  <c r="E330" i="16"/>
  <c r="F330" i="16"/>
  <c r="E331" i="16"/>
  <c r="F331" i="16"/>
  <c r="E332" i="16"/>
  <c r="F332" i="16"/>
  <c r="E333" i="16"/>
  <c r="F333" i="16"/>
  <c r="E335" i="16"/>
  <c r="F335" i="16"/>
  <c r="E336" i="16"/>
  <c r="F336" i="16"/>
  <c r="E171" i="15"/>
  <c r="F171" i="15"/>
  <c r="F172" i="15"/>
  <c r="E173" i="15"/>
  <c r="F173" i="15"/>
  <c r="F174" i="15"/>
  <c r="F176" i="15"/>
  <c r="F178" i="15"/>
  <c r="E179" i="15"/>
  <c r="F179" i="15"/>
  <c r="F180" i="15"/>
  <c r="E181" i="15"/>
  <c r="F181" i="15"/>
  <c r="F182" i="15"/>
  <c r="F185" i="15"/>
  <c r="E186" i="15"/>
  <c r="F186" i="15"/>
  <c r="F187" i="15"/>
  <c r="E191" i="15"/>
  <c r="F192" i="15"/>
  <c r="E193" i="15"/>
  <c r="F193" i="15"/>
  <c r="F195" i="15"/>
  <c r="F200" i="15"/>
  <c r="E201" i="15"/>
  <c r="E203" i="15"/>
  <c r="F203" i="15"/>
  <c r="F206" i="15"/>
  <c r="E207" i="15"/>
  <c r="F208" i="15"/>
  <c r="E209" i="15"/>
  <c r="F209" i="15"/>
  <c r="E211" i="15"/>
  <c r="F211" i="15"/>
  <c r="F212" i="15"/>
  <c r="E213" i="15"/>
  <c r="F213" i="15"/>
  <c r="F216" i="15"/>
  <c r="E217" i="15"/>
  <c r="F217" i="15"/>
  <c r="F218" i="15"/>
  <c r="E219" i="15"/>
  <c r="F219" i="15"/>
  <c r="F220" i="15"/>
  <c r="E221" i="15"/>
  <c r="F221" i="15"/>
  <c r="E223" i="15"/>
  <c r="F223" i="15"/>
  <c r="F224" i="15"/>
  <c r="E225" i="15"/>
  <c r="F225" i="15"/>
  <c r="F226" i="15"/>
  <c r="E227" i="15"/>
  <c r="F227" i="15"/>
  <c r="F230" i="15"/>
  <c r="E231" i="15"/>
  <c r="F231" i="15"/>
  <c r="F232" i="15"/>
  <c r="E233" i="15"/>
  <c r="F233" i="15"/>
  <c r="F234" i="15"/>
  <c r="E235" i="15"/>
  <c r="F235" i="15"/>
  <c r="E237" i="15"/>
  <c r="F238" i="15"/>
  <c r="E239" i="15"/>
  <c r="F240" i="15"/>
  <c r="E241" i="15"/>
  <c r="F241" i="15"/>
  <c r="F242" i="15"/>
  <c r="E243" i="15"/>
  <c r="F243" i="15"/>
  <c r="F244" i="15"/>
  <c r="F246" i="15"/>
  <c r="E247" i="15"/>
  <c r="F247" i="15"/>
  <c r="F248" i="15"/>
  <c r="E249" i="15"/>
  <c r="F249" i="15"/>
  <c r="F250" i="15"/>
  <c r="E251" i="15"/>
  <c r="F251" i="15"/>
  <c r="F252" i="15"/>
  <c r="E253" i="15"/>
  <c r="F253" i="15"/>
  <c r="F254" i="15"/>
  <c r="E255" i="15"/>
  <c r="F255" i="15"/>
  <c r="F256" i="15"/>
  <c r="F257" i="15"/>
  <c r="E258" i="15"/>
  <c r="F258" i="15"/>
  <c r="E259" i="15"/>
  <c r="F259" i="15"/>
  <c r="F262" i="15"/>
  <c r="F264" i="15"/>
  <c r="F286" i="15"/>
  <c r="E287" i="15"/>
  <c r="F288" i="15"/>
  <c r="E291" i="15"/>
  <c r="F291" i="15"/>
  <c r="F292" i="15"/>
  <c r="E298" i="15"/>
  <c r="F298" i="15"/>
  <c r="F299" i="15"/>
  <c r="F302" i="15"/>
  <c r="E303" i="15"/>
  <c r="F303" i="15"/>
  <c r="E305" i="15"/>
  <c r="F305" i="15"/>
  <c r="F306" i="15"/>
  <c r="F307" i="15"/>
  <c r="E308" i="15"/>
  <c r="F308" i="15"/>
  <c r="F309" i="15"/>
  <c r="E310" i="15"/>
  <c r="F310" i="15"/>
  <c r="F311" i="15"/>
  <c r="E312" i="15"/>
  <c r="F312" i="15"/>
  <c r="F313" i="15"/>
  <c r="E314" i="15"/>
  <c r="F314" i="15"/>
  <c r="E316" i="15"/>
  <c r="F316" i="15"/>
  <c r="F317" i="15"/>
  <c r="E318" i="15"/>
  <c r="F318" i="15"/>
  <c r="F319" i="15"/>
  <c r="E320" i="15"/>
  <c r="F320" i="15"/>
  <c r="F321" i="15"/>
  <c r="E322" i="15"/>
  <c r="F322" i="15"/>
  <c r="F323" i="15"/>
  <c r="E325" i="15"/>
  <c r="F325" i="15"/>
  <c r="F326" i="15"/>
  <c r="E327" i="15"/>
  <c r="F327" i="15"/>
  <c r="F328" i="15"/>
  <c r="E329" i="15"/>
  <c r="F329" i="15"/>
  <c r="F330" i="15"/>
  <c r="E331" i="15"/>
  <c r="F331" i="15"/>
  <c r="F332" i="15"/>
  <c r="E333" i="15"/>
  <c r="F333" i="15"/>
  <c r="F334" i="15"/>
  <c r="E335" i="15"/>
  <c r="F335" i="15"/>
  <c r="F336" i="15"/>
  <c r="E173" i="14"/>
  <c r="F173" i="14"/>
  <c r="E179" i="14"/>
  <c r="F179" i="14"/>
  <c r="E180" i="14"/>
  <c r="F180" i="14"/>
  <c r="E181" i="14"/>
  <c r="F181" i="14"/>
  <c r="E186" i="14"/>
  <c r="F186" i="14"/>
  <c r="E187" i="14"/>
  <c r="F187" i="14"/>
  <c r="E193" i="14"/>
  <c r="F193" i="14"/>
  <c r="E195" i="14"/>
  <c r="F195" i="14"/>
  <c r="E204" i="14"/>
  <c r="F204" i="14"/>
  <c r="E209" i="14"/>
  <c r="F209" i="14"/>
  <c r="F212" i="14"/>
  <c r="E213" i="14"/>
  <c r="F213" i="14"/>
  <c r="E216" i="14"/>
  <c r="F216" i="14"/>
  <c r="E217" i="14"/>
  <c r="F217" i="14"/>
  <c r="E218" i="14"/>
  <c r="F218" i="14"/>
  <c r="E220" i="14"/>
  <c r="F220" i="14"/>
  <c r="E221" i="14"/>
  <c r="F221" i="14"/>
  <c r="E223" i="14"/>
  <c r="F223" i="14"/>
  <c r="F224" i="14"/>
  <c r="E230" i="14"/>
  <c r="F230" i="14"/>
  <c r="E232" i="14"/>
  <c r="F232" i="14"/>
  <c r="E233" i="14"/>
  <c r="F233" i="14"/>
  <c r="E235" i="14"/>
  <c r="F235" i="14"/>
  <c r="E237" i="14"/>
  <c r="F237" i="14"/>
  <c r="E239" i="14"/>
  <c r="F239" i="14"/>
  <c r="E240" i="14"/>
  <c r="F240" i="14"/>
  <c r="E243" i="14"/>
  <c r="F243" i="14"/>
  <c r="E245" i="14"/>
  <c r="F245" i="14"/>
  <c r="E248" i="14"/>
  <c r="F248" i="14"/>
  <c r="E249" i="14"/>
  <c r="F249" i="14"/>
  <c r="E250" i="14"/>
  <c r="F250" i="14"/>
  <c r="E251" i="14"/>
  <c r="F251" i="14"/>
  <c r="E252" i="14"/>
  <c r="F252" i="14"/>
  <c r="E253" i="14"/>
  <c r="F253" i="14"/>
  <c r="E254" i="14"/>
  <c r="F254" i="14"/>
  <c r="E255" i="14"/>
  <c r="F255" i="14"/>
  <c r="E256" i="14"/>
  <c r="F256" i="14"/>
  <c r="E262" i="14"/>
  <c r="F262" i="14"/>
  <c r="E264" i="14"/>
  <c r="F264" i="14"/>
  <c r="E286" i="14"/>
  <c r="F286" i="14"/>
  <c r="F298" i="14"/>
  <c r="E305" i="14"/>
  <c r="F305" i="14"/>
  <c r="E306" i="14"/>
  <c r="F306" i="14"/>
  <c r="E307" i="14"/>
  <c r="F307" i="14"/>
  <c r="E308" i="14"/>
  <c r="F308" i="14"/>
  <c r="E311" i="14"/>
  <c r="F311" i="14"/>
  <c r="E312" i="14"/>
  <c r="F312" i="14"/>
  <c r="E316" i="14"/>
  <c r="F316" i="14"/>
  <c r="E318" i="14"/>
  <c r="F318" i="14"/>
  <c r="E321" i="14"/>
  <c r="F321" i="14"/>
  <c r="E322" i="14"/>
  <c r="F322" i="14"/>
  <c r="E323" i="14"/>
  <c r="F323" i="14"/>
  <c r="E326" i="14"/>
  <c r="F326" i="14"/>
  <c r="E327" i="14"/>
  <c r="F327" i="14"/>
  <c r="E328" i="14"/>
  <c r="F328" i="14"/>
  <c r="E329" i="14"/>
  <c r="F329" i="14"/>
  <c r="E330" i="14"/>
  <c r="F330" i="14"/>
  <c r="E331" i="14"/>
  <c r="F331" i="14"/>
  <c r="E332" i="14"/>
  <c r="F332" i="14"/>
  <c r="E333" i="14"/>
  <c r="F333" i="14"/>
  <c r="E336" i="14"/>
  <c r="F336" i="14"/>
  <c r="E173" i="13"/>
  <c r="F173" i="13"/>
  <c r="E180" i="13"/>
  <c r="E186" i="13"/>
  <c r="F186" i="13"/>
  <c r="E187" i="13"/>
  <c r="E192" i="13"/>
  <c r="E193" i="13"/>
  <c r="F193" i="13"/>
  <c r="E195" i="13"/>
  <c r="F196" i="13"/>
  <c r="E204" i="13"/>
  <c r="F207" i="13"/>
  <c r="E208" i="13"/>
  <c r="E209" i="13"/>
  <c r="F209" i="13"/>
  <c r="E211" i="13"/>
  <c r="E216" i="13"/>
  <c r="E226" i="13"/>
  <c r="E230" i="13"/>
  <c r="E231" i="13"/>
  <c r="E232" i="13"/>
  <c r="E233" i="13"/>
  <c r="F233" i="13"/>
  <c r="E235" i="13"/>
  <c r="F235" i="13"/>
  <c r="E238" i="13"/>
  <c r="E240" i="13"/>
  <c r="E241" i="13"/>
  <c r="F241" i="13"/>
  <c r="E243" i="13"/>
  <c r="F243" i="13"/>
  <c r="E244" i="13"/>
  <c r="E245" i="13"/>
  <c r="F245" i="13"/>
  <c r="E246" i="13"/>
  <c r="E247" i="13"/>
  <c r="F247" i="13"/>
  <c r="E248" i="13"/>
  <c r="E249" i="13"/>
  <c r="F249" i="13"/>
  <c r="E250" i="13"/>
  <c r="E251" i="13"/>
  <c r="F251" i="13"/>
  <c r="E252" i="13"/>
  <c r="E253" i="13"/>
  <c r="F253" i="13"/>
  <c r="E254" i="13"/>
  <c r="E255" i="13"/>
  <c r="F255" i="13"/>
  <c r="E256" i="13"/>
  <c r="E257" i="13"/>
  <c r="E258" i="13"/>
  <c r="F258" i="13"/>
  <c r="E262" i="13"/>
  <c r="E264" i="13"/>
  <c r="E292" i="13"/>
  <c r="E298" i="13"/>
  <c r="F298" i="13"/>
  <c r="E302" i="13"/>
  <c r="E303" i="13"/>
  <c r="F303" i="13"/>
  <c r="E307" i="13"/>
  <c r="E308" i="13"/>
  <c r="F308" i="13"/>
  <c r="E310" i="13"/>
  <c r="F310" i="13"/>
  <c r="E311" i="13"/>
  <c r="E314" i="13"/>
  <c r="F314" i="13"/>
  <c r="E316" i="13"/>
  <c r="F316" i="13"/>
  <c r="E318" i="13"/>
  <c r="F318" i="13"/>
  <c r="E319" i="13"/>
  <c r="E321" i="13"/>
  <c r="E322" i="13"/>
  <c r="F322" i="13"/>
  <c r="E323" i="13"/>
  <c r="E326" i="13"/>
  <c r="E327" i="13"/>
  <c r="F327" i="13"/>
  <c r="E328" i="13"/>
  <c r="E329" i="13"/>
  <c r="F329" i="13"/>
  <c r="E330" i="13"/>
  <c r="E331" i="13"/>
  <c r="F331" i="13"/>
  <c r="E332" i="13"/>
  <c r="E333" i="13"/>
  <c r="F333" i="13"/>
  <c r="E335" i="13"/>
  <c r="F335" i="13"/>
  <c r="E336" i="13"/>
  <c r="E173" i="12"/>
  <c r="F173" i="12"/>
  <c r="E179" i="12"/>
  <c r="F179" i="12"/>
  <c r="F180" i="12"/>
  <c r="E181" i="12"/>
  <c r="F181" i="12"/>
  <c r="E186" i="12"/>
  <c r="F186" i="12"/>
  <c r="F187" i="12"/>
  <c r="E193" i="12"/>
  <c r="F193" i="12"/>
  <c r="F204" i="12"/>
  <c r="F216" i="12"/>
  <c r="F218" i="12"/>
  <c r="E219" i="12"/>
  <c r="F219" i="12"/>
  <c r="F220" i="12"/>
  <c r="E221" i="12"/>
  <c r="F221" i="12"/>
  <c r="E223" i="12"/>
  <c r="F223" i="12"/>
  <c r="E231" i="12"/>
  <c r="F231" i="12"/>
  <c r="F232" i="12"/>
  <c r="E237" i="12"/>
  <c r="F237" i="12"/>
  <c r="F238" i="12"/>
  <c r="F240" i="12"/>
  <c r="E243" i="12"/>
  <c r="F243" i="12"/>
  <c r="E245" i="12"/>
  <c r="F245" i="12"/>
  <c r="F246" i="12"/>
  <c r="E247" i="12"/>
  <c r="F247" i="12"/>
  <c r="E249" i="12"/>
  <c r="F249" i="12"/>
  <c r="F250" i="12"/>
  <c r="E251" i="12"/>
  <c r="F251" i="12"/>
  <c r="F252" i="12"/>
  <c r="E253" i="12"/>
  <c r="F253" i="12"/>
  <c r="F254" i="12"/>
  <c r="E255" i="12"/>
  <c r="F255" i="12"/>
  <c r="F256" i="12"/>
  <c r="F257" i="12"/>
  <c r="F262" i="12"/>
  <c r="F264" i="12"/>
  <c r="F288" i="12"/>
  <c r="F292" i="12"/>
  <c r="E303" i="12"/>
  <c r="F303" i="12"/>
  <c r="E305" i="12"/>
  <c r="F305" i="12"/>
  <c r="F307" i="12"/>
  <c r="E308" i="12"/>
  <c r="F308" i="12"/>
  <c r="E310" i="12"/>
  <c r="F310" i="12"/>
  <c r="F311" i="12"/>
  <c r="E312" i="12"/>
  <c r="F312" i="12"/>
  <c r="E314" i="12"/>
  <c r="F314" i="12"/>
  <c r="E316" i="12"/>
  <c r="F316" i="12"/>
  <c r="F321" i="12"/>
  <c r="E322" i="12"/>
  <c r="F322" i="12"/>
  <c r="F323" i="12"/>
  <c r="E325" i="12"/>
  <c r="F325" i="12"/>
  <c r="F326" i="12"/>
  <c r="E327" i="12"/>
  <c r="F327" i="12"/>
  <c r="F328" i="12"/>
  <c r="F330" i="12"/>
  <c r="E331" i="12"/>
  <c r="F331" i="12"/>
  <c r="F332" i="12"/>
  <c r="E333" i="12"/>
  <c r="F333" i="12"/>
  <c r="F334" i="12"/>
  <c r="E335" i="12"/>
  <c r="F335" i="12"/>
  <c r="F336" i="12"/>
  <c r="E173" i="11"/>
  <c r="F173" i="11"/>
  <c r="E179" i="11"/>
  <c r="F179" i="11"/>
  <c r="E180" i="11"/>
  <c r="F180" i="11"/>
  <c r="E186" i="11"/>
  <c r="F186" i="11"/>
  <c r="E187" i="11"/>
  <c r="F187" i="11"/>
  <c r="E192" i="11"/>
  <c r="F192" i="11"/>
  <c r="E193" i="11"/>
  <c r="F193" i="11"/>
  <c r="E204" i="11"/>
  <c r="F204" i="11"/>
  <c r="E208" i="11"/>
  <c r="F208" i="11"/>
  <c r="E209" i="11"/>
  <c r="F209" i="11"/>
  <c r="E212" i="11"/>
  <c r="F212" i="11"/>
  <c r="E213" i="11"/>
  <c r="F213" i="11"/>
  <c r="E216" i="11"/>
  <c r="F216" i="11"/>
  <c r="E217" i="11"/>
  <c r="F217" i="11"/>
  <c r="E218" i="11"/>
  <c r="F218" i="11"/>
  <c r="E220" i="11"/>
  <c r="F220" i="11"/>
  <c r="E223" i="11"/>
  <c r="F223" i="11"/>
  <c r="E224" i="11"/>
  <c r="F224" i="11"/>
  <c r="E226" i="11"/>
  <c r="F226" i="11"/>
  <c r="E230" i="11"/>
  <c r="F230" i="11"/>
  <c r="E232" i="11"/>
  <c r="F232" i="11"/>
  <c r="E233" i="11"/>
  <c r="F233" i="11"/>
  <c r="E235" i="11"/>
  <c r="F235" i="11"/>
  <c r="E237" i="11"/>
  <c r="F237" i="11"/>
  <c r="E238" i="11"/>
  <c r="E240" i="11"/>
  <c r="F240" i="11"/>
  <c r="E241" i="11"/>
  <c r="F241" i="11"/>
  <c r="F242" i="11"/>
  <c r="E243" i="11"/>
  <c r="F243" i="11"/>
  <c r="E244" i="11"/>
  <c r="F244" i="11"/>
  <c r="E245" i="11"/>
  <c r="F245" i="11"/>
  <c r="E246" i="11"/>
  <c r="F246" i="11"/>
  <c r="E247" i="11"/>
  <c r="F247" i="11"/>
  <c r="F249" i="11"/>
  <c r="E252" i="11"/>
  <c r="F252" i="11"/>
  <c r="E253" i="11"/>
  <c r="F253" i="11"/>
  <c r="E255" i="11"/>
  <c r="F255" i="11"/>
  <c r="E256" i="11"/>
  <c r="F256" i="11"/>
  <c r="E257" i="11"/>
  <c r="F257" i="11"/>
  <c r="E259" i="11"/>
  <c r="F259" i="11"/>
  <c r="E262" i="11"/>
  <c r="F262" i="11"/>
  <c r="E264" i="11"/>
  <c r="F264" i="11"/>
  <c r="E286" i="11"/>
  <c r="F286" i="11"/>
  <c r="E288" i="11"/>
  <c r="F288" i="11"/>
  <c r="E292" i="11"/>
  <c r="F292" i="11"/>
  <c r="E298" i="11"/>
  <c r="F298" i="11"/>
  <c r="E303" i="11"/>
  <c r="F303" i="11"/>
  <c r="E305" i="11"/>
  <c r="F305" i="11"/>
  <c r="E307" i="11"/>
  <c r="F307" i="11"/>
  <c r="E311" i="11"/>
  <c r="F311" i="11"/>
  <c r="E312" i="11"/>
  <c r="F312" i="11"/>
  <c r="E314" i="11"/>
  <c r="F314" i="11"/>
  <c r="E316" i="11"/>
  <c r="F316" i="11"/>
  <c r="E318" i="11"/>
  <c r="F318" i="11"/>
  <c r="E321" i="11"/>
  <c r="F321" i="11"/>
  <c r="E322" i="11"/>
  <c r="F322" i="11"/>
  <c r="E323" i="11"/>
  <c r="F323" i="11"/>
  <c r="E325" i="11"/>
  <c r="F325" i="11"/>
  <c r="E326" i="11"/>
  <c r="F326" i="11"/>
  <c r="E327" i="11"/>
  <c r="F327" i="11"/>
  <c r="E328" i="11"/>
  <c r="F328" i="11"/>
  <c r="E329" i="11"/>
  <c r="F329" i="11"/>
  <c r="F330" i="11"/>
  <c r="E331" i="11"/>
  <c r="F331" i="11"/>
  <c r="E332" i="11"/>
  <c r="F332" i="11"/>
  <c r="E333" i="11"/>
  <c r="F333" i="11"/>
  <c r="E334" i="11"/>
  <c r="F334" i="11"/>
  <c r="E335" i="11"/>
  <c r="F335" i="11"/>
  <c r="E336" i="11"/>
  <c r="F336" i="11"/>
  <c r="E173" i="10"/>
  <c r="F173" i="10"/>
  <c r="E179" i="10"/>
  <c r="F179" i="10"/>
  <c r="E186" i="10"/>
  <c r="F186" i="10"/>
  <c r="F187" i="10"/>
  <c r="E193" i="10"/>
  <c r="F193" i="10"/>
  <c r="F204" i="10"/>
  <c r="F208" i="10"/>
  <c r="E209" i="10"/>
  <c r="F209" i="10"/>
  <c r="F216" i="10"/>
  <c r="E217" i="10"/>
  <c r="F217" i="10"/>
  <c r="F218" i="10"/>
  <c r="E219" i="10"/>
  <c r="F220" i="10"/>
  <c r="E221" i="10"/>
  <c r="F221" i="10"/>
  <c r="E223" i="10"/>
  <c r="E225" i="10"/>
  <c r="F230" i="10"/>
  <c r="E231" i="10"/>
  <c r="F232" i="10"/>
  <c r="E233" i="10"/>
  <c r="F233" i="10"/>
  <c r="E235" i="10"/>
  <c r="F235" i="10"/>
  <c r="E237" i="10"/>
  <c r="F237" i="10"/>
  <c r="F238" i="10"/>
  <c r="E239" i="10"/>
  <c r="F240" i="10"/>
  <c r="E241" i="10"/>
  <c r="E245" i="10"/>
  <c r="F245" i="10"/>
  <c r="F246" i="10"/>
  <c r="E247" i="10"/>
  <c r="F247" i="10"/>
  <c r="E249" i="10"/>
  <c r="F249" i="10"/>
  <c r="F250" i="10"/>
  <c r="E251" i="10"/>
  <c r="F251" i="10"/>
  <c r="F252" i="10"/>
  <c r="E253" i="10"/>
  <c r="F253" i="10"/>
  <c r="E255" i="10"/>
  <c r="F255" i="10"/>
  <c r="F256" i="10"/>
  <c r="F257" i="10"/>
  <c r="E259" i="10"/>
  <c r="F262" i="10"/>
  <c r="F264" i="10"/>
  <c r="F292" i="10"/>
  <c r="E301" i="10"/>
  <c r="F302" i="10"/>
  <c r="E303" i="10"/>
  <c r="F303" i="10"/>
  <c r="E305" i="10"/>
  <c r="F305" i="10"/>
  <c r="F306" i="10"/>
  <c r="F307" i="10"/>
  <c r="E308" i="10"/>
  <c r="F308" i="10"/>
  <c r="E310" i="10"/>
  <c r="F310" i="10"/>
  <c r="F311" i="10"/>
  <c r="E312" i="10"/>
  <c r="F312" i="10"/>
  <c r="E314" i="10"/>
  <c r="F314" i="10"/>
  <c r="E316" i="10"/>
  <c r="E318" i="10"/>
  <c r="F319" i="10"/>
  <c r="F321" i="10"/>
  <c r="E322" i="10"/>
  <c r="F322" i="10"/>
  <c r="F323" i="10"/>
  <c r="E325" i="10"/>
  <c r="F325" i="10"/>
  <c r="F326" i="10"/>
  <c r="E327" i="10"/>
  <c r="F327" i="10"/>
  <c r="F328" i="10"/>
  <c r="E329" i="10"/>
  <c r="F330" i="10"/>
  <c r="E331" i="10"/>
  <c r="F331" i="10"/>
  <c r="F332" i="10"/>
  <c r="F333" i="10"/>
  <c r="E335" i="10"/>
  <c r="F335" i="10"/>
  <c r="F336" i="10"/>
  <c r="E173" i="9"/>
  <c r="F173" i="9"/>
  <c r="E174" i="9"/>
  <c r="F174" i="9"/>
  <c r="E176" i="9"/>
  <c r="F176" i="9"/>
  <c r="E178" i="9"/>
  <c r="F178" i="9"/>
  <c r="E179" i="9"/>
  <c r="F179" i="9"/>
  <c r="E180" i="9"/>
  <c r="F180" i="9"/>
  <c r="E181" i="9"/>
  <c r="F181" i="9"/>
  <c r="E182" i="9"/>
  <c r="F182" i="9"/>
  <c r="E185" i="9"/>
  <c r="E186" i="9"/>
  <c r="F186" i="9"/>
  <c r="E187" i="9"/>
  <c r="F187" i="9"/>
  <c r="E191" i="9"/>
  <c r="F191" i="9"/>
  <c r="E192" i="9"/>
  <c r="F192" i="9"/>
  <c r="E193" i="9"/>
  <c r="F193" i="9"/>
  <c r="E195" i="9"/>
  <c r="F195" i="9"/>
  <c r="E196" i="9"/>
  <c r="F196" i="9"/>
  <c r="E204" i="9"/>
  <c r="F204" i="9"/>
  <c r="E208" i="9"/>
  <c r="F208" i="9"/>
  <c r="E209" i="9"/>
  <c r="F209" i="9"/>
  <c r="E212" i="9"/>
  <c r="F212" i="9"/>
  <c r="E213" i="9"/>
  <c r="F213" i="9"/>
  <c r="E216" i="9"/>
  <c r="F216" i="9"/>
  <c r="E217" i="9"/>
  <c r="F217" i="9"/>
  <c r="E219" i="9"/>
  <c r="F219" i="9"/>
  <c r="E220" i="9"/>
  <c r="F220" i="9"/>
  <c r="E223" i="9"/>
  <c r="F223" i="9"/>
  <c r="E224" i="9"/>
  <c r="F224" i="9"/>
  <c r="E225" i="9"/>
  <c r="F225" i="9"/>
  <c r="E226" i="9"/>
  <c r="F226" i="9"/>
  <c r="E227" i="9"/>
  <c r="F227" i="9"/>
  <c r="E230" i="9"/>
  <c r="F230" i="9"/>
  <c r="E232" i="9"/>
  <c r="F232" i="9"/>
  <c r="E233" i="9"/>
  <c r="F233" i="9"/>
  <c r="E234" i="9"/>
  <c r="F234" i="9"/>
  <c r="E235" i="9"/>
  <c r="F235" i="9"/>
  <c r="E237" i="9"/>
  <c r="F237" i="9"/>
  <c r="E238" i="9"/>
  <c r="F238" i="9"/>
  <c r="E240" i="9"/>
  <c r="F240" i="9"/>
  <c r="E241" i="9"/>
  <c r="F241" i="9"/>
  <c r="E242" i="9"/>
  <c r="F242" i="9"/>
  <c r="E243" i="9"/>
  <c r="F243" i="9"/>
  <c r="E244" i="9"/>
  <c r="F244" i="9"/>
  <c r="E245" i="9"/>
  <c r="F245" i="9"/>
  <c r="E246" i="9"/>
  <c r="F246" i="9"/>
  <c r="E247" i="9"/>
  <c r="F247" i="9"/>
  <c r="E248" i="9"/>
  <c r="F248" i="9"/>
  <c r="E249" i="9"/>
  <c r="F249" i="9"/>
  <c r="E251" i="9"/>
  <c r="F251" i="9"/>
  <c r="E252" i="9"/>
  <c r="F252" i="9"/>
  <c r="E253" i="9"/>
  <c r="F253" i="9"/>
  <c r="E254" i="9"/>
  <c r="F254" i="9"/>
  <c r="E255" i="9"/>
  <c r="F255" i="9"/>
  <c r="E256" i="9"/>
  <c r="F256" i="9"/>
  <c r="E257" i="9"/>
  <c r="F257" i="9"/>
  <c r="E259" i="9"/>
  <c r="F259" i="9"/>
  <c r="E262" i="9"/>
  <c r="F262" i="9"/>
  <c r="E264" i="9"/>
  <c r="F264" i="9"/>
  <c r="E286" i="9"/>
  <c r="F286" i="9"/>
  <c r="E288" i="9"/>
  <c r="F288" i="9"/>
  <c r="E292" i="9"/>
  <c r="F292" i="9"/>
  <c r="E298" i="9"/>
  <c r="F298" i="9"/>
  <c r="E302" i="9"/>
  <c r="F302" i="9"/>
  <c r="E303" i="9"/>
  <c r="F303" i="9"/>
  <c r="E304" i="9"/>
  <c r="F304" i="9"/>
  <c r="E305" i="9"/>
  <c r="E306" i="9"/>
  <c r="F306" i="9"/>
  <c r="E307" i="9"/>
  <c r="F307" i="9"/>
  <c r="E308" i="9"/>
  <c r="F308" i="9"/>
  <c r="E309" i="9"/>
  <c r="F309" i="9"/>
  <c r="E310" i="9"/>
  <c r="F310" i="9"/>
  <c r="E311" i="9"/>
  <c r="F311" i="9"/>
  <c r="E312" i="9"/>
  <c r="F312" i="9"/>
  <c r="E314" i="9"/>
  <c r="F314" i="9"/>
  <c r="E316" i="9"/>
  <c r="F316" i="9"/>
  <c r="E318" i="9"/>
  <c r="F318" i="9"/>
  <c r="E320" i="9"/>
  <c r="F320" i="9"/>
  <c r="E321" i="9"/>
  <c r="F321" i="9"/>
  <c r="E322" i="9"/>
  <c r="F322" i="9"/>
  <c r="E323" i="9"/>
  <c r="F323" i="9"/>
  <c r="E325" i="9"/>
  <c r="F325" i="9"/>
  <c r="E326" i="9"/>
  <c r="F326" i="9"/>
  <c r="E327" i="9"/>
  <c r="F327" i="9"/>
  <c r="E328" i="9"/>
  <c r="F328" i="9"/>
  <c r="E329" i="9"/>
  <c r="F329" i="9"/>
  <c r="E330" i="9"/>
  <c r="F330" i="9"/>
  <c r="E331" i="9"/>
  <c r="F331" i="9"/>
  <c r="E332" i="9"/>
  <c r="F332" i="9"/>
  <c r="E333" i="9"/>
  <c r="F333" i="9"/>
  <c r="E335" i="9"/>
  <c r="F335" i="9"/>
  <c r="E336" i="9"/>
  <c r="F336" i="9"/>
  <c r="E171" i="8"/>
  <c r="E173" i="8"/>
  <c r="E177" i="8"/>
  <c r="F178" i="8"/>
  <c r="E179" i="8"/>
  <c r="F179" i="8"/>
  <c r="F180" i="8"/>
  <c r="E181" i="8"/>
  <c r="E186" i="8"/>
  <c r="F186" i="8"/>
  <c r="F187" i="8"/>
  <c r="F192" i="8"/>
  <c r="E193" i="8"/>
  <c r="F193" i="8"/>
  <c r="F195" i="8"/>
  <c r="E196" i="8"/>
  <c r="F196" i="8"/>
  <c r="E199" i="8"/>
  <c r="E201" i="8"/>
  <c r="E203" i="8"/>
  <c r="F203" i="8"/>
  <c r="F204" i="8"/>
  <c r="F208" i="8"/>
  <c r="E209" i="8"/>
  <c r="F209" i="8"/>
  <c r="F212" i="8"/>
  <c r="E213" i="8"/>
  <c r="F213" i="8"/>
  <c r="F216" i="8"/>
  <c r="E217" i="8"/>
  <c r="F217" i="8"/>
  <c r="F218" i="8"/>
  <c r="E219" i="8"/>
  <c r="F219" i="8"/>
  <c r="F220" i="8"/>
  <c r="E221" i="8"/>
  <c r="E223" i="8"/>
  <c r="E225" i="8"/>
  <c r="F225" i="8"/>
  <c r="F226" i="8"/>
  <c r="E227" i="8"/>
  <c r="F227" i="8"/>
  <c r="F230" i="8"/>
  <c r="E231" i="8"/>
  <c r="F231" i="8"/>
  <c r="F232" i="8"/>
  <c r="E233" i="8"/>
  <c r="F233" i="8"/>
  <c r="E235" i="8"/>
  <c r="F235" i="8"/>
  <c r="F237" i="8"/>
  <c r="F238" i="8"/>
  <c r="E239" i="8"/>
  <c r="F239" i="8"/>
  <c r="F240" i="8"/>
  <c r="E241" i="8"/>
  <c r="F241" i="8"/>
  <c r="E243" i="8"/>
  <c r="F243" i="8"/>
  <c r="F244" i="8"/>
  <c r="E245" i="8"/>
  <c r="F245" i="8"/>
  <c r="F246" i="8"/>
  <c r="E247" i="8"/>
  <c r="F247" i="8"/>
  <c r="F248" i="8"/>
  <c r="E249" i="8"/>
  <c r="F249" i="8"/>
  <c r="E251" i="8"/>
  <c r="F251" i="8"/>
  <c r="F252" i="8"/>
  <c r="E253" i="8"/>
  <c r="F253" i="8"/>
  <c r="E255" i="8"/>
  <c r="F255" i="8"/>
  <c r="F256" i="8"/>
  <c r="F257" i="8"/>
  <c r="E258" i="8"/>
  <c r="F258" i="8"/>
  <c r="F259" i="8"/>
  <c r="F262" i="8"/>
  <c r="F264" i="8"/>
  <c r="F288" i="8"/>
  <c r="F292" i="8"/>
  <c r="E298" i="8"/>
  <c r="F298" i="8"/>
  <c r="F302" i="8"/>
  <c r="E303" i="8"/>
  <c r="F303" i="8"/>
  <c r="E305" i="8"/>
  <c r="F306" i="8"/>
  <c r="F307" i="8"/>
  <c r="E308" i="8"/>
  <c r="F308" i="8"/>
  <c r="F309" i="8"/>
  <c r="E312" i="8"/>
  <c r="F312" i="8"/>
  <c r="E314" i="8"/>
  <c r="F314" i="8"/>
  <c r="E316" i="8"/>
  <c r="E318" i="8"/>
  <c r="F318" i="8"/>
  <c r="E320" i="8"/>
  <c r="F321" i="8"/>
  <c r="E322" i="8"/>
  <c r="F322" i="8"/>
  <c r="E325" i="8"/>
  <c r="F325" i="8"/>
  <c r="F326" i="8"/>
  <c r="E327" i="8"/>
  <c r="F327" i="8"/>
  <c r="E329" i="8"/>
  <c r="F329" i="8"/>
  <c r="F330" i="8"/>
  <c r="E331" i="8"/>
  <c r="F331" i="8"/>
  <c r="F332" i="8"/>
  <c r="E333" i="8"/>
  <c r="F333" i="8"/>
  <c r="F334" i="8"/>
  <c r="E335" i="8"/>
  <c r="F335" i="8"/>
  <c r="F336" i="8"/>
  <c r="E173" i="7"/>
  <c r="F173" i="7"/>
  <c r="E179" i="7"/>
  <c r="E187" i="7"/>
  <c r="F187" i="7"/>
  <c r="E192" i="7"/>
  <c r="F192" i="7"/>
  <c r="E193" i="7"/>
  <c r="F193" i="7"/>
  <c r="E196" i="7"/>
  <c r="E204" i="7"/>
  <c r="F204" i="7"/>
  <c r="E208" i="7"/>
  <c r="F208" i="7"/>
  <c r="E213" i="7"/>
  <c r="F213" i="7"/>
  <c r="E216" i="7"/>
  <c r="F216" i="7"/>
  <c r="E217" i="7"/>
  <c r="F217" i="7"/>
  <c r="E218" i="7"/>
  <c r="F218" i="7"/>
  <c r="E219" i="7"/>
  <c r="F219" i="7"/>
  <c r="E220" i="7"/>
  <c r="F220" i="7"/>
  <c r="E221" i="7"/>
  <c r="F221" i="7"/>
  <c r="F223" i="7"/>
  <c r="E224" i="7"/>
  <c r="F224" i="7"/>
  <c r="E230" i="7"/>
  <c r="F230" i="7"/>
  <c r="E232" i="7"/>
  <c r="F232" i="7"/>
  <c r="E235" i="7"/>
  <c r="F235" i="7"/>
  <c r="F237" i="7"/>
  <c r="E240" i="7"/>
  <c r="F240" i="7"/>
  <c r="E241" i="7"/>
  <c r="F241" i="7"/>
  <c r="E243" i="7"/>
  <c r="F243" i="7"/>
  <c r="E245" i="7"/>
  <c r="F245" i="7"/>
  <c r="E246" i="7"/>
  <c r="F246" i="7"/>
  <c r="E247" i="7"/>
  <c r="F247" i="7"/>
  <c r="F249" i="7"/>
  <c r="E251" i="7"/>
  <c r="F251" i="7"/>
  <c r="E252" i="7"/>
  <c r="F252" i="7"/>
  <c r="E253" i="7"/>
  <c r="F253" i="7"/>
  <c r="E254" i="7"/>
  <c r="F254" i="7"/>
  <c r="E255" i="7"/>
  <c r="F255" i="7"/>
  <c r="E256" i="7"/>
  <c r="F256" i="7"/>
  <c r="E262" i="7"/>
  <c r="F262" i="7"/>
  <c r="E264" i="7"/>
  <c r="F264" i="7"/>
  <c r="E292" i="7"/>
  <c r="F292" i="7"/>
  <c r="E298" i="7"/>
  <c r="F298" i="7"/>
  <c r="E299" i="7"/>
  <c r="F299" i="7"/>
  <c r="E303" i="7"/>
  <c r="F303" i="7"/>
  <c r="E305" i="7"/>
  <c r="F305" i="7"/>
  <c r="E307" i="7"/>
  <c r="F307" i="7"/>
  <c r="E310" i="7"/>
  <c r="F310" i="7"/>
  <c r="E312" i="7"/>
  <c r="F312" i="7"/>
  <c r="E314" i="7"/>
  <c r="F314" i="7"/>
  <c r="E316" i="7"/>
  <c r="F316" i="7"/>
  <c r="E321" i="7"/>
  <c r="F321" i="7"/>
  <c r="E322" i="7"/>
  <c r="F322" i="7"/>
  <c r="E325" i="7"/>
  <c r="F325" i="7"/>
  <c r="E326" i="7"/>
  <c r="F326" i="7"/>
  <c r="E327" i="7"/>
  <c r="F327" i="7"/>
  <c r="E330" i="7"/>
  <c r="F330" i="7"/>
  <c r="E332" i="7"/>
  <c r="F332" i="7"/>
  <c r="E334" i="7"/>
  <c r="F334" i="7"/>
  <c r="E335" i="7"/>
  <c r="F335" i="7"/>
  <c r="E336" i="7"/>
  <c r="F336" i="7"/>
  <c r="E171" i="6"/>
  <c r="F171" i="6"/>
  <c r="E173" i="6"/>
  <c r="F173" i="6"/>
  <c r="E175" i="6"/>
  <c r="F176" i="6"/>
  <c r="E177" i="6"/>
  <c r="E179" i="6"/>
  <c r="F179" i="6"/>
  <c r="F180" i="6"/>
  <c r="H180" i="6"/>
  <c r="E181" i="6"/>
  <c r="F181" i="6"/>
  <c r="E184" i="6"/>
  <c r="E186" i="6"/>
  <c r="F186" i="6"/>
  <c r="F187" i="6"/>
  <c r="H187" i="6"/>
  <c r="E191" i="6"/>
  <c r="F191" i="6"/>
  <c r="F192" i="6"/>
  <c r="E193" i="6"/>
  <c r="F193" i="6"/>
  <c r="F195" i="6"/>
  <c r="H195" i="6"/>
  <c r="E196" i="6"/>
  <c r="E199" i="6"/>
  <c r="E201" i="6"/>
  <c r="E203" i="6"/>
  <c r="F203" i="6"/>
  <c r="F204" i="6"/>
  <c r="F206" i="6"/>
  <c r="H206" i="6"/>
  <c r="E207" i="6"/>
  <c r="F208" i="6"/>
  <c r="E209" i="6"/>
  <c r="F209" i="6"/>
  <c r="E211" i="6"/>
  <c r="E213" i="6"/>
  <c r="F213" i="6"/>
  <c r="F216" i="6"/>
  <c r="H216" i="6"/>
  <c r="E217" i="6"/>
  <c r="F217" i="6"/>
  <c r="E219" i="6"/>
  <c r="F220" i="6"/>
  <c r="E221" i="6"/>
  <c r="F221" i="6"/>
  <c r="E223" i="6"/>
  <c r="F223" i="6"/>
  <c r="F224" i="6"/>
  <c r="H224" i="6"/>
  <c r="E225" i="6"/>
  <c r="F225" i="6"/>
  <c r="F226" i="6"/>
  <c r="E227" i="6"/>
  <c r="F227" i="6"/>
  <c r="F230" i="6"/>
  <c r="H230" i="6"/>
  <c r="E231" i="6"/>
  <c r="F231" i="6"/>
  <c r="F232" i="6"/>
  <c r="E233" i="6"/>
  <c r="F233" i="6"/>
  <c r="F234" i="6"/>
  <c r="H234" i="6"/>
  <c r="E235" i="6"/>
  <c r="F235" i="6"/>
  <c r="E237" i="6"/>
  <c r="F237" i="6"/>
  <c r="E239" i="6"/>
  <c r="F239" i="6"/>
  <c r="F240" i="6"/>
  <c r="E241" i="6"/>
  <c r="F241" i="6"/>
  <c r="E243" i="6"/>
  <c r="F243" i="6"/>
  <c r="E245" i="6"/>
  <c r="F245" i="6"/>
  <c r="F246" i="6"/>
  <c r="E247" i="6"/>
  <c r="F247" i="6"/>
  <c r="F248" i="6"/>
  <c r="E249" i="6"/>
  <c r="F249" i="6"/>
  <c r="F250" i="6"/>
  <c r="H250" i="6"/>
  <c r="E251" i="6"/>
  <c r="F251" i="6"/>
  <c r="F252" i="6"/>
  <c r="E253" i="6"/>
  <c r="F253" i="6"/>
  <c r="F254" i="6"/>
  <c r="E255" i="6"/>
  <c r="F256" i="6"/>
  <c r="F257" i="6"/>
  <c r="H257" i="6"/>
  <c r="E258" i="6"/>
  <c r="F258" i="6"/>
  <c r="E259" i="6"/>
  <c r="F259" i="6"/>
  <c r="F262" i="6"/>
  <c r="E263" i="6"/>
  <c r="F264" i="6"/>
  <c r="E287" i="6"/>
  <c r="F287" i="6"/>
  <c r="F288" i="6"/>
  <c r="E291" i="6"/>
  <c r="F292" i="6"/>
  <c r="E298" i="6"/>
  <c r="F298" i="6"/>
  <c r="E301" i="6"/>
  <c r="F301" i="6"/>
  <c r="F302" i="6"/>
  <c r="H302" i="6"/>
  <c r="E303" i="6"/>
  <c r="F303" i="6"/>
  <c r="E305" i="6"/>
  <c r="F305" i="6"/>
  <c r="F306" i="6"/>
  <c r="F307" i="6"/>
  <c r="E308" i="6"/>
  <c r="F308" i="6"/>
  <c r="F309" i="6"/>
  <c r="E310" i="6"/>
  <c r="F310" i="6"/>
  <c r="F311" i="6"/>
  <c r="E312" i="6"/>
  <c r="F312" i="6"/>
  <c r="E314" i="6"/>
  <c r="F314" i="6"/>
  <c r="E316" i="6"/>
  <c r="F316" i="6"/>
  <c r="F317" i="6"/>
  <c r="H317" i="6"/>
  <c r="E318" i="6"/>
  <c r="F318" i="6"/>
  <c r="F319" i="6"/>
  <c r="E320" i="6"/>
  <c r="F320" i="6"/>
  <c r="F321" i="6"/>
  <c r="H321" i="6"/>
  <c r="E322" i="6"/>
  <c r="F322" i="6"/>
  <c r="F323" i="6"/>
  <c r="H323" i="6"/>
  <c r="E325" i="6"/>
  <c r="F325" i="6"/>
  <c r="F326" i="6"/>
  <c r="H326" i="6"/>
  <c r="E327" i="6"/>
  <c r="F327" i="6"/>
  <c r="F328" i="6"/>
  <c r="E329" i="6"/>
  <c r="F329" i="6"/>
  <c r="F330" i="6"/>
  <c r="H330" i="6"/>
  <c r="E331" i="6"/>
  <c r="F331" i="6"/>
  <c r="E333" i="6"/>
  <c r="F333" i="6"/>
  <c r="F334" i="6"/>
  <c r="H334" i="6"/>
  <c r="E335" i="6"/>
  <c r="F335" i="6"/>
  <c r="F336" i="6"/>
  <c r="E173" i="5"/>
  <c r="F173" i="5"/>
  <c r="E179" i="5"/>
  <c r="F179" i="5"/>
  <c r="E180" i="5"/>
  <c r="F180" i="5"/>
  <c r="E187" i="5"/>
  <c r="F187" i="5"/>
  <c r="E193" i="5"/>
  <c r="F193" i="5"/>
  <c r="E204" i="5"/>
  <c r="F204" i="5"/>
  <c r="E209" i="5"/>
  <c r="F209" i="5"/>
  <c r="E213" i="5"/>
  <c r="F213" i="5"/>
  <c r="E216" i="5"/>
  <c r="F216" i="5"/>
  <c r="E217" i="5"/>
  <c r="F217" i="5"/>
  <c r="E218" i="5"/>
  <c r="F218" i="5"/>
  <c r="E220" i="5"/>
  <c r="F220" i="5"/>
  <c r="E224" i="5"/>
  <c r="F224" i="5"/>
  <c r="E230" i="5"/>
  <c r="F230" i="5"/>
  <c r="E232" i="5"/>
  <c r="F232" i="5"/>
  <c r="E233" i="5"/>
  <c r="F233" i="5"/>
  <c r="E235" i="5"/>
  <c r="F235" i="5"/>
  <c r="E240" i="5"/>
  <c r="F240" i="5"/>
  <c r="E243" i="5"/>
  <c r="F243" i="5"/>
  <c r="E244" i="5"/>
  <c r="E245" i="5"/>
  <c r="F245" i="5"/>
  <c r="E252" i="5"/>
  <c r="F252" i="5"/>
  <c r="E253" i="5"/>
  <c r="F253" i="5"/>
  <c r="E255" i="5"/>
  <c r="F255" i="5"/>
  <c r="E256" i="5"/>
  <c r="F256" i="5"/>
  <c r="F264" i="5"/>
  <c r="E306" i="5"/>
  <c r="F306" i="5"/>
  <c r="E307" i="5"/>
  <c r="F307" i="5"/>
  <c r="E308" i="5"/>
  <c r="F308" i="5"/>
  <c r="E312" i="5"/>
  <c r="F312" i="5"/>
  <c r="E316" i="5"/>
  <c r="F316" i="5"/>
  <c r="E321" i="5"/>
  <c r="F321" i="5"/>
  <c r="E322" i="5"/>
  <c r="F322" i="5"/>
  <c r="E326" i="5"/>
  <c r="F326" i="5"/>
  <c r="E327" i="5"/>
  <c r="F327" i="5"/>
  <c r="E330" i="5"/>
  <c r="F330" i="5"/>
  <c r="E332" i="5"/>
  <c r="F332" i="5"/>
  <c r="E333" i="5"/>
  <c r="F333" i="5"/>
  <c r="E335" i="5"/>
  <c r="F335" i="5"/>
  <c r="E336" i="5"/>
  <c r="F336" i="5"/>
  <c r="F172" i="4"/>
  <c r="E173" i="4"/>
  <c r="F173" i="4"/>
  <c r="E176" i="4"/>
  <c r="F176" i="4"/>
  <c r="E178" i="4"/>
  <c r="F178" i="4"/>
  <c r="E179" i="4"/>
  <c r="F179" i="4"/>
  <c r="E180" i="4"/>
  <c r="F180" i="4"/>
  <c r="E181" i="4"/>
  <c r="F181" i="4"/>
  <c r="E182" i="4"/>
  <c r="F182" i="4"/>
  <c r="E186" i="4"/>
  <c r="F186" i="4"/>
  <c r="E187" i="4"/>
  <c r="F187" i="4"/>
  <c r="E192" i="4"/>
  <c r="F192" i="4"/>
  <c r="E193" i="4"/>
  <c r="F193" i="4"/>
  <c r="E195" i="4"/>
  <c r="F195" i="4"/>
  <c r="E204" i="4"/>
  <c r="F204" i="4"/>
  <c r="E208" i="4"/>
  <c r="F208" i="4"/>
  <c r="E212" i="4"/>
  <c r="F212" i="4"/>
  <c r="E213" i="4"/>
  <c r="F213" i="4"/>
  <c r="E216" i="4"/>
  <c r="F216" i="4"/>
  <c r="E217" i="4"/>
  <c r="F217" i="4"/>
  <c r="E220" i="4"/>
  <c r="F220" i="4"/>
  <c r="E221" i="4"/>
  <c r="F221" i="4"/>
  <c r="E223" i="4"/>
  <c r="F223" i="4"/>
  <c r="E224" i="4"/>
  <c r="F224" i="4"/>
  <c r="E225" i="4"/>
  <c r="F225" i="4"/>
  <c r="E226" i="4"/>
  <c r="F226" i="4"/>
  <c r="E227" i="4"/>
  <c r="F227" i="4"/>
  <c r="E230" i="4"/>
  <c r="F230" i="4"/>
  <c r="E231" i="4"/>
  <c r="F231" i="4"/>
  <c r="E232" i="4"/>
  <c r="F232" i="4"/>
  <c r="E233" i="4"/>
  <c r="F233" i="4"/>
  <c r="E235" i="4"/>
  <c r="F235" i="4"/>
  <c r="E237" i="4"/>
  <c r="F237" i="4"/>
  <c r="E238" i="4"/>
  <c r="F238" i="4"/>
  <c r="E239" i="4"/>
  <c r="F239" i="4"/>
  <c r="E240" i="4"/>
  <c r="F240" i="4"/>
  <c r="E241" i="4"/>
  <c r="F241" i="4"/>
  <c r="E242" i="4"/>
  <c r="F242" i="4"/>
  <c r="E243" i="4"/>
  <c r="F243" i="4"/>
  <c r="E244" i="4"/>
  <c r="F244" i="4"/>
  <c r="E245" i="4"/>
  <c r="F245" i="4"/>
  <c r="E246" i="4"/>
  <c r="F246" i="4"/>
  <c r="E247" i="4"/>
  <c r="F247" i="4"/>
  <c r="E248" i="4"/>
  <c r="F248" i="4"/>
  <c r="E249" i="4"/>
  <c r="F249" i="4"/>
  <c r="E250" i="4"/>
  <c r="F250" i="4"/>
  <c r="E251" i="4"/>
  <c r="F251" i="4"/>
  <c r="E252" i="4"/>
  <c r="F252" i="4"/>
  <c r="E253" i="4"/>
  <c r="F253" i="4"/>
  <c r="E254" i="4"/>
  <c r="F254" i="4"/>
  <c r="E255" i="4"/>
  <c r="F255" i="4"/>
  <c r="E256" i="4"/>
  <c r="F256" i="4"/>
  <c r="E257" i="4"/>
  <c r="F257" i="4"/>
  <c r="E258" i="4"/>
  <c r="F258" i="4"/>
  <c r="E259" i="4"/>
  <c r="F259" i="4"/>
  <c r="E262" i="4"/>
  <c r="F262" i="4"/>
  <c r="E264" i="4"/>
  <c r="F264" i="4"/>
  <c r="E286" i="4"/>
  <c r="F286" i="4"/>
  <c r="E288" i="4"/>
  <c r="F288" i="4"/>
  <c r="E292" i="4"/>
  <c r="F292" i="4"/>
  <c r="E298" i="4"/>
  <c r="F298" i="4"/>
  <c r="E303" i="4"/>
  <c r="F303" i="4"/>
  <c r="E305" i="4"/>
  <c r="F305" i="4"/>
  <c r="E306" i="4"/>
  <c r="F306" i="4"/>
  <c r="E307" i="4"/>
  <c r="F307" i="4"/>
  <c r="E308" i="4"/>
  <c r="F308" i="4"/>
  <c r="E309" i="4"/>
  <c r="F309" i="4"/>
  <c r="E310" i="4"/>
  <c r="F310" i="4"/>
  <c r="E311" i="4"/>
  <c r="F311" i="4"/>
  <c r="E312" i="4"/>
  <c r="F312" i="4"/>
  <c r="E314" i="4"/>
  <c r="F314" i="4"/>
  <c r="E316" i="4"/>
  <c r="F316" i="4"/>
  <c r="E317" i="4"/>
  <c r="F317" i="4"/>
  <c r="E318" i="4"/>
  <c r="F318" i="4"/>
  <c r="E319" i="4"/>
  <c r="F319" i="4"/>
  <c r="E321" i="4"/>
  <c r="F321" i="4"/>
  <c r="E322" i="4"/>
  <c r="F322" i="4"/>
  <c r="E323" i="4"/>
  <c r="F323" i="4"/>
  <c r="E325" i="4"/>
  <c r="F325" i="4"/>
  <c r="E326" i="4"/>
  <c r="F326" i="4"/>
  <c r="E327" i="4"/>
  <c r="F327" i="4"/>
  <c r="E328" i="4"/>
  <c r="F328" i="4"/>
  <c r="E329" i="4"/>
  <c r="F329" i="4"/>
  <c r="E330" i="4"/>
  <c r="F330" i="4"/>
  <c r="E331" i="4"/>
  <c r="F331" i="4"/>
  <c r="E332" i="4"/>
  <c r="F332" i="4"/>
  <c r="F333" i="4"/>
  <c r="E335" i="4"/>
  <c r="F335" i="4"/>
  <c r="E336" i="4"/>
  <c r="E173" i="3"/>
  <c r="F173" i="3"/>
  <c r="E179" i="3"/>
  <c r="F179" i="3"/>
  <c r="E180" i="3"/>
  <c r="F180" i="3"/>
  <c r="E187" i="3"/>
  <c r="F187" i="3"/>
  <c r="E193" i="3"/>
  <c r="F193" i="3"/>
  <c r="E204" i="3"/>
  <c r="F204" i="3"/>
  <c r="E208" i="3"/>
  <c r="F208" i="3"/>
  <c r="F209" i="3"/>
  <c r="E216" i="3"/>
  <c r="F216" i="3"/>
  <c r="E217" i="3"/>
  <c r="F217" i="3"/>
  <c r="E218" i="3"/>
  <c r="F218" i="3"/>
  <c r="E219" i="3"/>
  <c r="F219" i="3"/>
  <c r="E220" i="3"/>
  <c r="F220" i="3"/>
  <c r="F221" i="3"/>
  <c r="E223" i="3"/>
  <c r="F223" i="3"/>
  <c r="F226" i="3"/>
  <c r="F227" i="3"/>
  <c r="E230" i="3"/>
  <c r="F230" i="3"/>
  <c r="E232" i="3"/>
  <c r="F232" i="3"/>
  <c r="E235" i="3"/>
  <c r="F235" i="3"/>
  <c r="F239" i="3"/>
  <c r="E240" i="3"/>
  <c r="H240" i="3" s="1"/>
  <c r="F240" i="3"/>
  <c r="E241" i="3"/>
  <c r="F241" i="3"/>
  <c r="F242" i="3"/>
  <c r="E243" i="3"/>
  <c r="F243" i="3"/>
  <c r="E245" i="3"/>
  <c r="F245" i="3"/>
  <c r="E246" i="3"/>
  <c r="F246" i="3"/>
  <c r="E247" i="3"/>
  <c r="F247" i="3"/>
  <c r="E248" i="3"/>
  <c r="F248" i="3"/>
  <c r="E249" i="3"/>
  <c r="F249" i="3"/>
  <c r="E250" i="3"/>
  <c r="F250" i="3"/>
  <c r="E252" i="3"/>
  <c r="F252" i="3"/>
  <c r="E253" i="3"/>
  <c r="F253" i="3"/>
  <c r="E255" i="3"/>
  <c r="F255" i="3"/>
  <c r="E256" i="3"/>
  <c r="F256" i="3"/>
  <c r="E257" i="3"/>
  <c r="F257" i="3"/>
  <c r="E262" i="3"/>
  <c r="F262" i="3"/>
  <c r="E264" i="3"/>
  <c r="F264" i="3"/>
  <c r="E292" i="3"/>
  <c r="F292" i="3"/>
  <c r="E305" i="3"/>
  <c r="F305" i="3"/>
  <c r="F306" i="3"/>
  <c r="E307" i="3"/>
  <c r="F307" i="3"/>
  <c r="E311" i="3"/>
  <c r="F311" i="3"/>
  <c r="E312" i="3"/>
  <c r="F312" i="3"/>
  <c r="E314" i="3"/>
  <c r="F314" i="3"/>
  <c r="E316" i="3"/>
  <c r="F316" i="3"/>
  <c r="E318" i="3"/>
  <c r="F318" i="3"/>
  <c r="E321" i="3"/>
  <c r="F321" i="3"/>
  <c r="E322" i="3"/>
  <c r="F322" i="3"/>
  <c r="E323" i="3"/>
  <c r="F323" i="3"/>
  <c r="E325" i="3"/>
  <c r="F325" i="3"/>
  <c r="E326" i="3"/>
  <c r="F326" i="3"/>
  <c r="E327" i="3"/>
  <c r="F327" i="3"/>
  <c r="E328" i="3"/>
  <c r="F328" i="3"/>
  <c r="E331" i="3"/>
  <c r="F331" i="3"/>
  <c r="E332" i="3"/>
  <c r="F332" i="3"/>
  <c r="E333" i="3"/>
  <c r="F333" i="3"/>
  <c r="E335" i="3"/>
  <c r="F335" i="3"/>
  <c r="E336" i="3"/>
  <c r="F336" i="3"/>
  <c r="E173" i="2"/>
  <c r="F173" i="2"/>
  <c r="E179" i="2"/>
  <c r="F179" i="2"/>
  <c r="F192" i="2"/>
  <c r="F208" i="2"/>
  <c r="E213" i="2"/>
  <c r="F213" i="2"/>
  <c r="E217" i="2"/>
  <c r="F217" i="2"/>
  <c r="F218" i="2"/>
  <c r="E219" i="2"/>
  <c r="F219" i="2"/>
  <c r="F232" i="2"/>
  <c r="E235" i="2"/>
  <c r="F235" i="2"/>
  <c r="F240" i="2"/>
  <c r="E241" i="2"/>
  <c r="F241" i="2"/>
  <c r="E243" i="2"/>
  <c r="F243" i="2"/>
  <c r="E245" i="2"/>
  <c r="F245" i="2"/>
  <c r="E249" i="2"/>
  <c r="F249" i="2"/>
  <c r="F252" i="2"/>
  <c r="E253" i="2"/>
  <c r="F253" i="2"/>
  <c r="E255" i="2"/>
  <c r="F255" i="2"/>
  <c r="F256" i="2"/>
  <c r="F262" i="2"/>
  <c r="F264" i="2"/>
  <c r="F292" i="2"/>
  <c r="E303" i="2"/>
  <c r="F303" i="2"/>
  <c r="F307" i="2"/>
  <c r="E312" i="2"/>
  <c r="F312" i="2"/>
  <c r="E316" i="2"/>
  <c r="F316" i="2"/>
  <c r="F332" i="2"/>
  <c r="E335" i="2"/>
  <c r="F335" i="2"/>
  <c r="F336" i="2"/>
  <c r="E171" i="1"/>
  <c r="F171" i="1"/>
  <c r="E173" i="1"/>
  <c r="F173" i="1"/>
  <c r="E174" i="1"/>
  <c r="F174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4" i="1"/>
  <c r="F184" i="1"/>
  <c r="E185" i="1"/>
  <c r="F185" i="1"/>
  <c r="E186" i="1"/>
  <c r="F186" i="1"/>
  <c r="E187" i="1"/>
  <c r="F187" i="1"/>
  <c r="E191" i="1"/>
  <c r="F191" i="1"/>
  <c r="E192" i="1"/>
  <c r="F192" i="1"/>
  <c r="E193" i="1"/>
  <c r="F193" i="1"/>
  <c r="E195" i="1"/>
  <c r="F195" i="1"/>
  <c r="E198" i="1"/>
  <c r="F198" i="1"/>
  <c r="E199" i="1"/>
  <c r="F199" i="1"/>
  <c r="E200" i="1"/>
  <c r="F200" i="1"/>
  <c r="E202" i="1"/>
  <c r="F202" i="1"/>
  <c r="E203" i="1"/>
  <c r="F203" i="1"/>
  <c r="E204" i="1"/>
  <c r="F204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F222" i="1"/>
  <c r="E223" i="1"/>
  <c r="F223" i="1"/>
  <c r="E224" i="1"/>
  <c r="F224" i="1"/>
  <c r="E225" i="1"/>
  <c r="F225" i="1"/>
  <c r="E226" i="1"/>
  <c r="F226" i="1"/>
  <c r="E227" i="1"/>
  <c r="F227" i="1"/>
  <c r="E230" i="1"/>
  <c r="F230" i="1"/>
  <c r="E232" i="1"/>
  <c r="F232" i="1"/>
  <c r="E233" i="1"/>
  <c r="F233" i="1"/>
  <c r="E234" i="1"/>
  <c r="F234" i="1"/>
  <c r="E235" i="1"/>
  <c r="F235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F258" i="1"/>
  <c r="E259" i="1"/>
  <c r="F259" i="1"/>
  <c r="E262" i="1"/>
  <c r="F262" i="1"/>
  <c r="E264" i="1"/>
  <c r="F264" i="1"/>
  <c r="E286" i="1"/>
  <c r="F286" i="1"/>
  <c r="E288" i="1"/>
  <c r="F288" i="1"/>
  <c r="E292" i="1"/>
  <c r="F292" i="1"/>
  <c r="E298" i="1"/>
  <c r="F298" i="1"/>
  <c r="E299" i="1"/>
  <c r="F299" i="1"/>
  <c r="E301" i="1"/>
  <c r="F301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171" i="34"/>
  <c r="F171" i="34"/>
  <c r="E173" i="34"/>
  <c r="F173" i="34"/>
  <c r="F174" i="34"/>
  <c r="E177" i="34"/>
  <c r="F177" i="34"/>
  <c r="F178" i="34"/>
  <c r="E179" i="34"/>
  <c r="F179" i="34"/>
  <c r="F180" i="34"/>
  <c r="E181" i="34"/>
  <c r="F181" i="34"/>
  <c r="F182" i="34"/>
  <c r="F185" i="34"/>
  <c r="E186" i="34"/>
  <c r="F186" i="34"/>
  <c r="F187" i="34"/>
  <c r="E191" i="34"/>
  <c r="F191" i="34"/>
  <c r="F192" i="34"/>
  <c r="E193" i="34"/>
  <c r="F193" i="34"/>
  <c r="F195" i="34"/>
  <c r="F198" i="34"/>
  <c r="E199" i="34"/>
  <c r="F199" i="34"/>
  <c r="F200" i="34"/>
  <c r="E201" i="34"/>
  <c r="F201" i="34"/>
  <c r="F202" i="34"/>
  <c r="E203" i="34"/>
  <c r="F203" i="34"/>
  <c r="F204" i="34"/>
  <c r="F206" i="34"/>
  <c r="F208" i="34"/>
  <c r="E209" i="34"/>
  <c r="F209" i="34"/>
  <c r="F210" i="34"/>
  <c r="E211" i="34"/>
  <c r="F211" i="34"/>
  <c r="F212" i="34"/>
  <c r="E213" i="34"/>
  <c r="F213" i="34"/>
  <c r="F216" i="34"/>
  <c r="F218" i="34"/>
  <c r="E219" i="34"/>
  <c r="F219" i="34"/>
  <c r="F220" i="34"/>
  <c r="E221" i="34"/>
  <c r="F221" i="34"/>
  <c r="E223" i="34"/>
  <c r="F223" i="34"/>
  <c r="F224" i="34"/>
  <c r="E225" i="34"/>
  <c r="F225" i="34"/>
  <c r="F226" i="34"/>
  <c r="E227" i="34"/>
  <c r="F227" i="34"/>
  <c r="F230" i="34"/>
  <c r="E231" i="34"/>
  <c r="F231" i="34"/>
  <c r="F232" i="34"/>
  <c r="E233" i="34"/>
  <c r="F233" i="34"/>
  <c r="F234" i="34"/>
  <c r="E235" i="34"/>
  <c r="F235" i="34"/>
  <c r="E237" i="34"/>
  <c r="F237" i="34"/>
  <c r="F238" i="34"/>
  <c r="E239" i="34"/>
  <c r="F239" i="34"/>
  <c r="F240" i="34"/>
  <c r="E241" i="34"/>
  <c r="F241" i="34"/>
  <c r="F242" i="34"/>
  <c r="E243" i="34"/>
  <c r="F243" i="34"/>
  <c r="E245" i="34"/>
  <c r="F245" i="34"/>
  <c r="F246" i="34"/>
  <c r="E247" i="34"/>
  <c r="F247" i="34"/>
  <c r="F248" i="34"/>
  <c r="E249" i="34"/>
  <c r="F249" i="34"/>
  <c r="F250" i="34"/>
  <c r="E251" i="34"/>
  <c r="F251" i="34"/>
  <c r="F252" i="34"/>
  <c r="E253" i="34"/>
  <c r="F253" i="34"/>
  <c r="F254" i="34"/>
  <c r="E255" i="34"/>
  <c r="F255" i="34"/>
  <c r="F256" i="34"/>
  <c r="F257" i="34"/>
  <c r="E258" i="34"/>
  <c r="F258" i="34"/>
  <c r="E259" i="34"/>
  <c r="F259" i="34"/>
  <c r="F262" i="34"/>
  <c r="F264" i="34"/>
  <c r="F286" i="34"/>
  <c r="E287" i="34"/>
  <c r="F287" i="34"/>
  <c r="F288" i="34"/>
  <c r="E291" i="34"/>
  <c r="F291" i="34"/>
  <c r="F292" i="34"/>
  <c r="E298" i="34"/>
  <c r="F298" i="34"/>
  <c r="F299" i="34"/>
  <c r="F301" i="34"/>
  <c r="F302" i="34"/>
  <c r="E305" i="34"/>
  <c r="F305" i="34"/>
  <c r="F306" i="34"/>
  <c r="F307" i="34"/>
  <c r="E308" i="34"/>
  <c r="F308" i="34"/>
  <c r="F309" i="34"/>
  <c r="E310" i="34"/>
  <c r="F310" i="34"/>
  <c r="F311" i="34"/>
  <c r="E312" i="34"/>
  <c r="F312" i="34"/>
  <c r="F313" i="34"/>
  <c r="E314" i="34"/>
  <c r="F314" i="34"/>
  <c r="F315" i="34"/>
  <c r="E316" i="34"/>
  <c r="F316" i="34"/>
  <c r="F317" i="34"/>
  <c r="E318" i="34"/>
  <c r="F318" i="34"/>
  <c r="F319" i="34"/>
  <c r="E320" i="34"/>
  <c r="F320" i="34"/>
  <c r="F321" i="34"/>
  <c r="E322" i="34"/>
  <c r="F322" i="34"/>
  <c r="F323" i="34"/>
  <c r="E325" i="34"/>
  <c r="F325" i="34"/>
  <c r="F326" i="34"/>
  <c r="E327" i="34"/>
  <c r="F327" i="34"/>
  <c r="F328" i="34"/>
  <c r="E329" i="34"/>
  <c r="F329" i="34"/>
  <c r="F330" i="34"/>
  <c r="E331" i="34"/>
  <c r="F331" i="34"/>
  <c r="F332" i="34"/>
  <c r="E333" i="34"/>
  <c r="F333" i="34"/>
  <c r="F334" i="34"/>
  <c r="E335" i="34"/>
  <c r="F335" i="34"/>
  <c r="F336" i="34"/>
  <c r="E193" i="33"/>
  <c r="E217" i="33"/>
  <c r="E235" i="33"/>
  <c r="E245" i="33"/>
  <c r="E253" i="33"/>
  <c r="E303" i="33"/>
  <c r="E312" i="33"/>
  <c r="E314" i="33"/>
  <c r="E316" i="33"/>
  <c r="E325" i="33"/>
  <c r="E327" i="33"/>
  <c r="E335" i="33"/>
  <c r="F170" i="9"/>
  <c r="F170" i="1"/>
  <c r="F170" i="34"/>
  <c r="E170" i="21"/>
  <c r="F174" i="32"/>
  <c r="E191" i="32"/>
  <c r="E230" i="31"/>
  <c r="F222" i="30"/>
  <c r="E270" i="30"/>
  <c r="H270" i="30" s="1"/>
  <c r="F253" i="29"/>
  <c r="E238" i="28"/>
  <c r="F248" i="26"/>
  <c r="F203" i="24"/>
  <c r="F198" i="23"/>
  <c r="F237" i="22"/>
  <c r="F171" i="21"/>
  <c r="E184" i="20"/>
  <c r="F178" i="19"/>
  <c r="F218" i="18"/>
  <c r="E227" i="18"/>
  <c r="F175" i="17"/>
  <c r="F219" i="16"/>
  <c r="F222" i="15"/>
  <c r="F242" i="14"/>
  <c r="E313" i="14"/>
  <c r="E181" i="13"/>
  <c r="F230" i="12"/>
  <c r="F308" i="11"/>
  <c r="F318" i="10"/>
  <c r="E199" i="9"/>
  <c r="F185" i="6"/>
  <c r="F225" i="5"/>
  <c r="E325" i="5"/>
  <c r="F209" i="4"/>
  <c r="E185" i="4"/>
  <c r="E172" i="4"/>
  <c r="F317" i="3"/>
  <c r="F301" i="2"/>
  <c r="F169" i="1"/>
  <c r="F222" i="34"/>
  <c r="F263" i="33"/>
  <c r="E76" i="32"/>
  <c r="F80" i="32"/>
  <c r="E82" i="32"/>
  <c r="F82" i="32"/>
  <c r="F83" i="32"/>
  <c r="E84" i="32"/>
  <c r="F84" i="32"/>
  <c r="F85" i="32"/>
  <c r="E86" i="32"/>
  <c r="F87" i="32"/>
  <c r="E88" i="32"/>
  <c r="F88" i="32"/>
  <c r="F92" i="32"/>
  <c r="E93" i="32"/>
  <c r="F93" i="32"/>
  <c r="F94" i="32"/>
  <c r="F101" i="32"/>
  <c r="F103" i="32"/>
  <c r="E104" i="32"/>
  <c r="F105" i="32"/>
  <c r="E106" i="32"/>
  <c r="F106" i="32"/>
  <c r="F108" i="32"/>
  <c r="E109" i="32"/>
  <c r="F110" i="32"/>
  <c r="E111" i="32"/>
  <c r="F111" i="32"/>
  <c r="E113" i="32"/>
  <c r="F113" i="32"/>
  <c r="F114" i="32"/>
  <c r="E115" i="32"/>
  <c r="F115" i="32"/>
  <c r="F116" i="32"/>
  <c r="E117" i="32"/>
  <c r="F117" i="32"/>
  <c r="F118" i="32"/>
  <c r="E119" i="32"/>
  <c r="F120" i="32"/>
  <c r="E121" i="32"/>
  <c r="F121" i="32"/>
  <c r="F122" i="32"/>
  <c r="E123" i="32"/>
  <c r="E125" i="32"/>
  <c r="F125" i="32"/>
  <c r="F128" i="32"/>
  <c r="F130" i="32"/>
  <c r="E133" i="32"/>
  <c r="E136" i="32"/>
  <c r="F137" i="32"/>
  <c r="E138" i="32"/>
  <c r="F138" i="32"/>
  <c r="F139" i="32"/>
  <c r="E142" i="32"/>
  <c r="F142" i="32"/>
  <c r="E145" i="32"/>
  <c r="F146" i="32"/>
  <c r="F148" i="32"/>
  <c r="E149" i="32"/>
  <c r="F149" i="32"/>
  <c r="E151" i="32"/>
  <c r="F151" i="32"/>
  <c r="F152" i="32"/>
  <c r="E154" i="32"/>
  <c r="F154" i="32"/>
  <c r="F155" i="32"/>
  <c r="E157" i="32"/>
  <c r="F158" i="32"/>
  <c r="E101" i="31"/>
  <c r="F101" i="31"/>
  <c r="E105" i="31"/>
  <c r="F105" i="31"/>
  <c r="E117" i="31"/>
  <c r="F117" i="31"/>
  <c r="E125" i="31"/>
  <c r="F125" i="31"/>
  <c r="E136" i="31"/>
  <c r="F136" i="31"/>
  <c r="F138" i="31"/>
  <c r="E146" i="31"/>
  <c r="F146" i="31"/>
  <c r="F155" i="31"/>
  <c r="E76" i="30"/>
  <c r="F76" i="30"/>
  <c r="E82" i="30"/>
  <c r="F82" i="30"/>
  <c r="E84" i="30"/>
  <c r="F84" i="30"/>
  <c r="F85" i="30"/>
  <c r="F87" i="30"/>
  <c r="E93" i="30"/>
  <c r="F94" i="30"/>
  <c r="F105" i="30"/>
  <c r="E106" i="30"/>
  <c r="F106" i="30"/>
  <c r="E109" i="30"/>
  <c r="E111" i="30"/>
  <c r="F111" i="30"/>
  <c r="E115" i="30"/>
  <c r="F115" i="30"/>
  <c r="F116" i="30"/>
  <c r="E117" i="30"/>
  <c r="F117" i="30"/>
  <c r="F118" i="30"/>
  <c r="E125" i="30"/>
  <c r="F125" i="30"/>
  <c r="F128" i="30"/>
  <c r="E131" i="30"/>
  <c r="F131" i="30"/>
  <c r="E136" i="30"/>
  <c r="F136" i="30"/>
  <c r="F137" i="30"/>
  <c r="E138" i="30"/>
  <c r="F138" i="30"/>
  <c r="F139" i="30"/>
  <c r="E140" i="30"/>
  <c r="E142" i="30"/>
  <c r="F142" i="30"/>
  <c r="E145" i="30"/>
  <c r="F145" i="30"/>
  <c r="F146" i="30"/>
  <c r="F148" i="30"/>
  <c r="E149" i="30"/>
  <c r="F149" i="30"/>
  <c r="F150" i="30"/>
  <c r="E151" i="30"/>
  <c r="F151" i="30"/>
  <c r="F152" i="30"/>
  <c r="E154" i="30"/>
  <c r="F154" i="30"/>
  <c r="F155" i="30"/>
  <c r="F156" i="30"/>
  <c r="E157" i="30"/>
  <c r="F157" i="30"/>
  <c r="F158" i="30"/>
  <c r="E76" i="29"/>
  <c r="E82" i="29"/>
  <c r="F82" i="29"/>
  <c r="E84" i="29"/>
  <c r="F84" i="29"/>
  <c r="E85" i="29"/>
  <c r="F85" i="29"/>
  <c r="E106" i="29"/>
  <c r="F106" i="29"/>
  <c r="F108" i="29"/>
  <c r="E112" i="29"/>
  <c r="E117" i="29"/>
  <c r="F117" i="29"/>
  <c r="E125" i="29"/>
  <c r="F125" i="29"/>
  <c r="F128" i="29"/>
  <c r="E136" i="29"/>
  <c r="F136" i="29"/>
  <c r="F137" i="29"/>
  <c r="E138" i="29"/>
  <c r="F138" i="29"/>
  <c r="E142" i="29"/>
  <c r="F142" i="29"/>
  <c r="F148" i="29"/>
  <c r="E149" i="29"/>
  <c r="F149" i="29"/>
  <c r="F150" i="29"/>
  <c r="F155" i="29"/>
  <c r="F156" i="29"/>
  <c r="H156" i="29"/>
  <c r="E157" i="29"/>
  <c r="F157" i="29"/>
  <c r="E117" i="28"/>
  <c r="F117" i="28"/>
  <c r="E125" i="28"/>
  <c r="F125" i="28"/>
  <c r="E136" i="28"/>
  <c r="F136" i="28"/>
  <c r="E146" i="28"/>
  <c r="E82" i="27"/>
  <c r="F82" i="27"/>
  <c r="E84" i="27"/>
  <c r="E85" i="27"/>
  <c r="F85" i="27"/>
  <c r="F87" i="27"/>
  <c r="F101" i="27"/>
  <c r="E105" i="27"/>
  <c r="F105" i="27"/>
  <c r="F108" i="27"/>
  <c r="E112" i="27"/>
  <c r="F112" i="27"/>
  <c r="E115" i="27"/>
  <c r="F116" i="27"/>
  <c r="E117" i="27"/>
  <c r="F117" i="27"/>
  <c r="E120" i="27"/>
  <c r="E125" i="27"/>
  <c r="F125" i="27"/>
  <c r="E128" i="27"/>
  <c r="F128" i="27"/>
  <c r="E131" i="27"/>
  <c r="E136" i="27"/>
  <c r="F136" i="27"/>
  <c r="E137" i="27"/>
  <c r="F137" i="27"/>
  <c r="E138" i="27"/>
  <c r="F138" i="27"/>
  <c r="E139" i="27"/>
  <c r="F139" i="27"/>
  <c r="E140" i="27"/>
  <c r="F140" i="27"/>
  <c r="E142" i="27"/>
  <c r="F142" i="27"/>
  <c r="F143" i="27"/>
  <c r="E146" i="27"/>
  <c r="F146" i="27"/>
  <c r="E148" i="27"/>
  <c r="F148" i="27"/>
  <c r="E149" i="27"/>
  <c r="E151" i="27"/>
  <c r="F151" i="27"/>
  <c r="E154" i="27"/>
  <c r="E155" i="27"/>
  <c r="E156" i="27"/>
  <c r="F156" i="27"/>
  <c r="F158" i="27"/>
  <c r="E82" i="26"/>
  <c r="F82" i="26"/>
  <c r="F85" i="26"/>
  <c r="F87" i="26"/>
  <c r="F101" i="26"/>
  <c r="F105" i="26"/>
  <c r="E106" i="26"/>
  <c r="F106" i="26"/>
  <c r="F108" i="26"/>
  <c r="E117" i="26"/>
  <c r="F117" i="26"/>
  <c r="E125" i="26"/>
  <c r="F125" i="26"/>
  <c r="F128" i="26"/>
  <c r="E136" i="26"/>
  <c r="F136" i="26"/>
  <c r="E138" i="26"/>
  <c r="F138" i="26"/>
  <c r="E142" i="26"/>
  <c r="F142" i="26"/>
  <c r="F146" i="26"/>
  <c r="F148" i="26"/>
  <c r="E149" i="26"/>
  <c r="F149" i="26"/>
  <c r="F151" i="26"/>
  <c r="E154" i="26"/>
  <c r="F154" i="26"/>
  <c r="F155" i="26"/>
  <c r="E157" i="26"/>
  <c r="F157" i="26"/>
  <c r="F158" i="26"/>
  <c r="E82" i="25"/>
  <c r="F82" i="25"/>
  <c r="E85" i="25"/>
  <c r="E105" i="25"/>
  <c r="F105" i="25"/>
  <c r="E106" i="25"/>
  <c r="F106" i="25"/>
  <c r="E114" i="25"/>
  <c r="E117" i="25"/>
  <c r="F117" i="25"/>
  <c r="E120" i="25"/>
  <c r="F120" i="25"/>
  <c r="E125" i="25"/>
  <c r="F125" i="25"/>
  <c r="E128" i="25"/>
  <c r="E136" i="25"/>
  <c r="E137" i="25"/>
  <c r="E138" i="25"/>
  <c r="F138" i="25"/>
  <c r="E139" i="25"/>
  <c r="E142" i="25"/>
  <c r="E148" i="25"/>
  <c r="F148" i="25"/>
  <c r="E149" i="25"/>
  <c r="F149" i="25"/>
  <c r="E151" i="25"/>
  <c r="F151" i="25"/>
  <c r="F154" i="25"/>
  <c r="E157" i="25"/>
  <c r="E82" i="24"/>
  <c r="F82" i="24"/>
  <c r="F83" i="24"/>
  <c r="E84" i="24"/>
  <c r="F84" i="24"/>
  <c r="E85" i="24"/>
  <c r="F85" i="24"/>
  <c r="E87" i="24"/>
  <c r="F87" i="24"/>
  <c r="E94" i="24"/>
  <c r="F94" i="24"/>
  <c r="F101" i="24"/>
  <c r="H101" i="24"/>
  <c r="E104" i="24"/>
  <c r="F104" i="24"/>
  <c r="E105" i="24"/>
  <c r="F105" i="24"/>
  <c r="E108" i="24"/>
  <c r="F108" i="24"/>
  <c r="F110" i="24"/>
  <c r="E116" i="24"/>
  <c r="F116" i="24"/>
  <c r="E117" i="24"/>
  <c r="F117" i="24"/>
  <c r="E125" i="24"/>
  <c r="F125" i="24"/>
  <c r="E136" i="24"/>
  <c r="F136" i="24"/>
  <c r="F137" i="24"/>
  <c r="E138" i="24"/>
  <c r="F138" i="24"/>
  <c r="F139" i="24"/>
  <c r="E142" i="24"/>
  <c r="F142" i="24"/>
  <c r="F143" i="24"/>
  <c r="E145" i="24"/>
  <c r="F145" i="24"/>
  <c r="F146" i="24"/>
  <c r="E148" i="24"/>
  <c r="F148" i="24"/>
  <c r="E149" i="24"/>
  <c r="F149" i="24"/>
  <c r="E154" i="24"/>
  <c r="F154" i="24"/>
  <c r="F155" i="24"/>
  <c r="E157" i="24"/>
  <c r="F157" i="24"/>
  <c r="E158" i="24"/>
  <c r="F158" i="24"/>
  <c r="F80" i="23"/>
  <c r="E82" i="23"/>
  <c r="F82" i="23"/>
  <c r="E84" i="23"/>
  <c r="F84" i="23"/>
  <c r="F85" i="23"/>
  <c r="E86" i="23"/>
  <c r="F86" i="23"/>
  <c r="F105" i="23"/>
  <c r="F108" i="23"/>
  <c r="E109" i="23"/>
  <c r="F109" i="23"/>
  <c r="E111" i="23"/>
  <c r="F111" i="23"/>
  <c r="E115" i="23"/>
  <c r="F115" i="23"/>
  <c r="E117" i="23"/>
  <c r="F117" i="23"/>
  <c r="F120" i="23"/>
  <c r="E125" i="23"/>
  <c r="F125" i="23"/>
  <c r="E127" i="23"/>
  <c r="F127" i="23"/>
  <c r="F128" i="23"/>
  <c r="E136" i="23"/>
  <c r="F136" i="23"/>
  <c r="F137" i="23"/>
  <c r="E138" i="23"/>
  <c r="F138" i="23"/>
  <c r="F139" i="23"/>
  <c r="E140" i="23"/>
  <c r="F140" i="23"/>
  <c r="E142" i="23"/>
  <c r="F142" i="23"/>
  <c r="F146" i="23"/>
  <c r="F148" i="23"/>
  <c r="E149" i="23"/>
  <c r="F149" i="23"/>
  <c r="E154" i="23"/>
  <c r="F154" i="23"/>
  <c r="F155" i="23"/>
  <c r="F156" i="23"/>
  <c r="F158" i="23"/>
  <c r="E82" i="22"/>
  <c r="F82" i="22"/>
  <c r="F83" i="22"/>
  <c r="F84" i="22"/>
  <c r="F85" i="22"/>
  <c r="F93" i="22"/>
  <c r="F94" i="22"/>
  <c r="F101" i="22"/>
  <c r="F105" i="22"/>
  <c r="F115" i="22"/>
  <c r="E117" i="22"/>
  <c r="F117" i="22"/>
  <c r="E125" i="22"/>
  <c r="F125" i="22"/>
  <c r="F128" i="22"/>
  <c r="F133" i="22"/>
  <c r="E136" i="22"/>
  <c r="F136" i="22"/>
  <c r="F137" i="22"/>
  <c r="E138" i="22"/>
  <c r="F138" i="22"/>
  <c r="E145" i="22"/>
  <c r="F145" i="22"/>
  <c r="F146" i="22"/>
  <c r="F148" i="22"/>
  <c r="E149" i="22"/>
  <c r="F149" i="22"/>
  <c r="E154" i="22"/>
  <c r="F154" i="22"/>
  <c r="F155" i="22"/>
  <c r="E157" i="22"/>
  <c r="F157" i="22"/>
  <c r="F158" i="22"/>
  <c r="F85" i="21"/>
  <c r="H85" i="21"/>
  <c r="F105" i="21"/>
  <c r="F108" i="21"/>
  <c r="F110" i="21"/>
  <c r="F114" i="21"/>
  <c r="E115" i="21"/>
  <c r="F115" i="21"/>
  <c r="F116" i="21"/>
  <c r="E117" i="21"/>
  <c r="F117" i="21"/>
  <c r="E125" i="21"/>
  <c r="F125" i="21"/>
  <c r="E133" i="21"/>
  <c r="F133" i="21"/>
  <c r="E136" i="21"/>
  <c r="F136" i="21"/>
  <c r="E138" i="21"/>
  <c r="F138" i="21"/>
  <c r="F139" i="21"/>
  <c r="F148" i="21"/>
  <c r="E149" i="21"/>
  <c r="F149" i="21"/>
  <c r="E151" i="21"/>
  <c r="F151" i="21"/>
  <c r="E154" i="21"/>
  <c r="F154" i="21"/>
  <c r="F155" i="21"/>
  <c r="E157" i="21"/>
  <c r="F157" i="21"/>
  <c r="F158" i="21"/>
  <c r="E76" i="20"/>
  <c r="F76" i="20"/>
  <c r="E82" i="20"/>
  <c r="F82" i="20"/>
  <c r="E83" i="20"/>
  <c r="E84" i="20"/>
  <c r="F84" i="20"/>
  <c r="E85" i="20"/>
  <c r="E91" i="20"/>
  <c r="F91" i="20"/>
  <c r="E93" i="20"/>
  <c r="F93" i="20"/>
  <c r="E101" i="20"/>
  <c r="F104" i="20"/>
  <c r="E105" i="20"/>
  <c r="E106" i="20"/>
  <c r="F106" i="20"/>
  <c r="E108" i="20"/>
  <c r="E110" i="20"/>
  <c r="E112" i="20"/>
  <c r="E116" i="20"/>
  <c r="E117" i="20"/>
  <c r="F117" i="20"/>
  <c r="E125" i="20"/>
  <c r="F125" i="20"/>
  <c r="E128" i="20"/>
  <c r="E132" i="20"/>
  <c r="E137" i="20"/>
  <c r="E138" i="20"/>
  <c r="F138" i="20"/>
  <c r="E143" i="20"/>
  <c r="E145" i="20"/>
  <c r="F145" i="20"/>
  <c r="E146" i="20"/>
  <c r="E148" i="20"/>
  <c r="E149" i="20"/>
  <c r="F149" i="20"/>
  <c r="E151" i="20"/>
  <c r="F151" i="20"/>
  <c r="E152" i="20"/>
  <c r="E154" i="20"/>
  <c r="F154" i="20"/>
  <c r="E157" i="20"/>
  <c r="F157" i="20"/>
  <c r="E158" i="20"/>
  <c r="E82" i="19"/>
  <c r="F82" i="19"/>
  <c r="E84" i="19"/>
  <c r="F84" i="19"/>
  <c r="F85" i="19"/>
  <c r="F101" i="19"/>
  <c r="E102" i="19"/>
  <c r="F105" i="19"/>
  <c r="E106" i="19"/>
  <c r="F106" i="19"/>
  <c r="F108" i="19"/>
  <c r="F110" i="19"/>
  <c r="E111" i="19"/>
  <c r="F111" i="19"/>
  <c r="E113" i="19"/>
  <c r="F116" i="19"/>
  <c r="E117" i="19"/>
  <c r="F117" i="19"/>
  <c r="E119" i="19"/>
  <c r="F120" i="19"/>
  <c r="E121" i="19"/>
  <c r="E125" i="19"/>
  <c r="F125" i="19"/>
  <c r="E127" i="19"/>
  <c r="F128" i="19"/>
  <c r="E133" i="19"/>
  <c r="E136" i="19"/>
  <c r="F136" i="19"/>
  <c r="E138" i="19"/>
  <c r="F138" i="19"/>
  <c r="E142" i="19"/>
  <c r="F142" i="19"/>
  <c r="F143" i="19"/>
  <c r="E145" i="19"/>
  <c r="F146" i="19"/>
  <c r="F148" i="19"/>
  <c r="E149" i="19"/>
  <c r="F149" i="19"/>
  <c r="F151" i="19"/>
  <c r="F152" i="19"/>
  <c r="E154" i="19"/>
  <c r="F155" i="19"/>
  <c r="F156" i="19"/>
  <c r="E157" i="19"/>
  <c r="F157" i="19"/>
  <c r="F158" i="19"/>
  <c r="E84" i="18"/>
  <c r="F84" i="18"/>
  <c r="E85" i="18"/>
  <c r="F85" i="18"/>
  <c r="E87" i="18"/>
  <c r="F87" i="18"/>
  <c r="E105" i="18"/>
  <c r="F105" i="18"/>
  <c r="E106" i="18"/>
  <c r="F106" i="18"/>
  <c r="E117" i="18"/>
  <c r="F117" i="18"/>
  <c r="E125" i="18"/>
  <c r="F125" i="18"/>
  <c r="E138" i="18"/>
  <c r="F138" i="18"/>
  <c r="E142" i="18"/>
  <c r="F142" i="18"/>
  <c r="E149" i="18"/>
  <c r="F149" i="18"/>
  <c r="E76" i="17"/>
  <c r="F76" i="17"/>
  <c r="E78" i="17"/>
  <c r="E82" i="17"/>
  <c r="F82" i="17"/>
  <c r="E84" i="17"/>
  <c r="F84" i="17"/>
  <c r="F85" i="17"/>
  <c r="E86" i="17"/>
  <c r="F86" i="17"/>
  <c r="E87" i="17"/>
  <c r="F87" i="17"/>
  <c r="E90" i="17"/>
  <c r="F90" i="17"/>
  <c r="E91" i="17"/>
  <c r="F91" i="17"/>
  <c r="F92" i="17"/>
  <c r="H92" i="17"/>
  <c r="E93" i="17"/>
  <c r="F93" i="17"/>
  <c r="F94" i="17"/>
  <c r="E101" i="17"/>
  <c r="F101" i="17"/>
  <c r="E102" i="17"/>
  <c r="F102" i="17"/>
  <c r="E104" i="17"/>
  <c r="F104" i="17"/>
  <c r="E106" i="17"/>
  <c r="F106" i="17"/>
  <c r="E108" i="17"/>
  <c r="F108" i="17"/>
  <c r="E109" i="17"/>
  <c r="F109" i="17"/>
  <c r="E110" i="17"/>
  <c r="F110" i="17"/>
  <c r="E111" i="17"/>
  <c r="F111" i="17"/>
  <c r="F112" i="17"/>
  <c r="H112" i="17"/>
  <c r="F114" i="17"/>
  <c r="E115" i="17"/>
  <c r="E116" i="17"/>
  <c r="F116" i="17"/>
  <c r="E117" i="17"/>
  <c r="F117" i="17"/>
  <c r="E118" i="17"/>
  <c r="F120" i="17"/>
  <c r="E121" i="17"/>
  <c r="F121" i="17"/>
  <c r="F122" i="17"/>
  <c r="E125" i="17"/>
  <c r="F125" i="17"/>
  <c r="F128" i="17"/>
  <c r="F130" i="17"/>
  <c r="E131" i="17"/>
  <c r="F131" i="17"/>
  <c r="E132" i="17"/>
  <c r="F132" i="17"/>
  <c r="E133" i="17"/>
  <c r="F133" i="17"/>
  <c r="E136" i="17"/>
  <c r="F136" i="17"/>
  <c r="F137" i="17"/>
  <c r="H137" i="17"/>
  <c r="E138" i="17"/>
  <c r="F138" i="17"/>
  <c r="E140" i="17"/>
  <c r="F140" i="17"/>
  <c r="E142" i="17"/>
  <c r="F142" i="17"/>
  <c r="E143" i="17"/>
  <c r="F143" i="17"/>
  <c r="E145" i="17"/>
  <c r="F145" i="17"/>
  <c r="F146" i="17"/>
  <c r="F148" i="17"/>
  <c r="E149" i="17"/>
  <c r="F149" i="17"/>
  <c r="E150" i="17"/>
  <c r="F150" i="17"/>
  <c r="E151" i="17"/>
  <c r="F151" i="17"/>
  <c r="E152" i="17"/>
  <c r="F152" i="17"/>
  <c r="E154" i="17"/>
  <c r="F154" i="17"/>
  <c r="F156" i="17"/>
  <c r="E157" i="17"/>
  <c r="F157" i="17"/>
  <c r="E158" i="17"/>
  <c r="F158" i="17"/>
  <c r="E82" i="16"/>
  <c r="F82" i="16"/>
  <c r="E84" i="16"/>
  <c r="F84" i="16"/>
  <c r="E85" i="16"/>
  <c r="F85" i="16"/>
  <c r="E87" i="16"/>
  <c r="F87" i="16"/>
  <c r="E101" i="16"/>
  <c r="F101" i="16"/>
  <c r="E105" i="16"/>
  <c r="F105" i="16"/>
  <c r="E106" i="16"/>
  <c r="F106" i="16"/>
  <c r="E108" i="16"/>
  <c r="F108" i="16"/>
  <c r="E111" i="16"/>
  <c r="F111" i="16"/>
  <c r="E116" i="16"/>
  <c r="F116" i="16"/>
  <c r="E117" i="16"/>
  <c r="F117" i="16"/>
  <c r="E125" i="16"/>
  <c r="F125" i="16"/>
  <c r="E127" i="16"/>
  <c r="F127" i="16"/>
  <c r="E128" i="16"/>
  <c r="F128" i="16"/>
  <c r="E136" i="16"/>
  <c r="F136" i="16"/>
  <c r="E137" i="16"/>
  <c r="F137" i="16"/>
  <c r="E138" i="16"/>
  <c r="F138" i="16"/>
  <c r="E139" i="16"/>
  <c r="F139" i="16"/>
  <c r="E140" i="16"/>
  <c r="F140" i="16"/>
  <c r="E142" i="16"/>
  <c r="F142" i="16"/>
  <c r="E145" i="16"/>
  <c r="F145" i="16"/>
  <c r="E146" i="16"/>
  <c r="F146" i="16"/>
  <c r="E148" i="16"/>
  <c r="F148" i="16"/>
  <c r="E149" i="16"/>
  <c r="F149" i="16"/>
  <c r="E152" i="16"/>
  <c r="F152" i="16"/>
  <c r="E154" i="16"/>
  <c r="F154" i="16"/>
  <c r="F155" i="16"/>
  <c r="E157" i="16"/>
  <c r="F157" i="16"/>
  <c r="E158" i="16"/>
  <c r="F158" i="16"/>
  <c r="E76" i="15"/>
  <c r="F76" i="15"/>
  <c r="E82" i="15"/>
  <c r="F82" i="15"/>
  <c r="E83" i="15"/>
  <c r="F83" i="15"/>
  <c r="E84" i="15"/>
  <c r="F84" i="15"/>
  <c r="E85" i="15"/>
  <c r="F85" i="15"/>
  <c r="E86" i="15"/>
  <c r="F86" i="15"/>
  <c r="E91" i="15"/>
  <c r="F91" i="15"/>
  <c r="E93" i="15"/>
  <c r="F93" i="15"/>
  <c r="E94" i="15"/>
  <c r="F94" i="15"/>
  <c r="E101" i="15"/>
  <c r="F101" i="15"/>
  <c r="E102" i="15"/>
  <c r="F102" i="15"/>
  <c r="E104" i="15"/>
  <c r="F104" i="15"/>
  <c r="E105" i="15"/>
  <c r="F105" i="15"/>
  <c r="E106" i="15"/>
  <c r="F106" i="15"/>
  <c r="E108" i="15"/>
  <c r="F108" i="15"/>
  <c r="E109" i="15"/>
  <c r="F109" i="15"/>
  <c r="E110" i="15"/>
  <c r="F110" i="15"/>
  <c r="F111" i="15"/>
  <c r="E114" i="15"/>
  <c r="F114" i="15"/>
  <c r="E115" i="15"/>
  <c r="F115" i="15"/>
  <c r="E116" i="15"/>
  <c r="F116" i="15"/>
  <c r="E117" i="15"/>
  <c r="F117" i="15"/>
  <c r="F119" i="15"/>
  <c r="E125" i="15"/>
  <c r="F125" i="15"/>
  <c r="E127" i="15"/>
  <c r="F127" i="15"/>
  <c r="E128" i="15"/>
  <c r="F128" i="15"/>
  <c r="E133" i="15"/>
  <c r="F133" i="15"/>
  <c r="E137" i="15"/>
  <c r="F137" i="15"/>
  <c r="E138" i="15"/>
  <c r="F138" i="15"/>
  <c r="E139" i="15"/>
  <c r="F139" i="15"/>
  <c r="F140" i="15"/>
  <c r="E142" i="15"/>
  <c r="F142" i="15"/>
  <c r="E145" i="15"/>
  <c r="F145" i="15"/>
  <c r="E146" i="15"/>
  <c r="F146" i="15"/>
  <c r="E148" i="15"/>
  <c r="F148" i="15"/>
  <c r="E149" i="15"/>
  <c r="F149" i="15"/>
  <c r="E150" i="15"/>
  <c r="F150" i="15"/>
  <c r="E151" i="15"/>
  <c r="F151" i="15"/>
  <c r="E152" i="15"/>
  <c r="F152" i="15"/>
  <c r="E154" i="15"/>
  <c r="F154" i="15"/>
  <c r="F155" i="15"/>
  <c r="E157" i="15"/>
  <c r="F157" i="15"/>
  <c r="E158" i="15"/>
  <c r="F158" i="15"/>
  <c r="E84" i="14"/>
  <c r="F84" i="14"/>
  <c r="E85" i="14"/>
  <c r="F85" i="14"/>
  <c r="E105" i="14"/>
  <c r="F105" i="14"/>
  <c r="E106" i="14"/>
  <c r="F106" i="14"/>
  <c r="E117" i="14"/>
  <c r="F117" i="14"/>
  <c r="E125" i="14"/>
  <c r="F125" i="14"/>
  <c r="F128" i="14"/>
  <c r="E136" i="14"/>
  <c r="F136" i="14"/>
  <c r="F137" i="14"/>
  <c r="E138" i="14"/>
  <c r="F138" i="14"/>
  <c r="E142" i="14"/>
  <c r="F142" i="14"/>
  <c r="F143" i="14"/>
  <c r="F146" i="14"/>
  <c r="E148" i="14"/>
  <c r="F148" i="14"/>
  <c r="F152" i="14"/>
  <c r="E154" i="14"/>
  <c r="F154" i="14"/>
  <c r="F155" i="14"/>
  <c r="E157" i="14"/>
  <c r="F157" i="14"/>
  <c r="E158" i="14"/>
  <c r="F158" i="14"/>
  <c r="E80" i="13"/>
  <c r="F80" i="13"/>
  <c r="E82" i="13"/>
  <c r="F82" i="13"/>
  <c r="E83" i="13"/>
  <c r="F83" i="13"/>
  <c r="E84" i="13"/>
  <c r="F84" i="13"/>
  <c r="E85" i="13"/>
  <c r="F85" i="13"/>
  <c r="E87" i="13"/>
  <c r="F87" i="13"/>
  <c r="E94" i="13"/>
  <c r="F94" i="13"/>
  <c r="E101" i="13"/>
  <c r="F101" i="13"/>
  <c r="E105" i="13"/>
  <c r="F105" i="13"/>
  <c r="F106" i="13"/>
  <c r="E112" i="13"/>
  <c r="F112" i="13"/>
  <c r="E116" i="13"/>
  <c r="E117" i="13"/>
  <c r="F117" i="13"/>
  <c r="E125" i="13"/>
  <c r="F125" i="13"/>
  <c r="E128" i="13"/>
  <c r="F128" i="13"/>
  <c r="E136" i="13"/>
  <c r="F136" i="13"/>
  <c r="E138" i="13"/>
  <c r="F138" i="13"/>
  <c r="F140" i="13"/>
  <c r="E142" i="13"/>
  <c r="F142" i="13"/>
  <c r="E146" i="13"/>
  <c r="F146" i="13"/>
  <c r="E148" i="13"/>
  <c r="F148" i="13"/>
  <c r="E149" i="13"/>
  <c r="F149" i="13"/>
  <c r="E151" i="13"/>
  <c r="F151" i="13"/>
  <c r="E154" i="13"/>
  <c r="F154" i="13"/>
  <c r="F155" i="13"/>
  <c r="E157" i="13"/>
  <c r="F157" i="13"/>
  <c r="E158" i="13"/>
  <c r="F158" i="13"/>
  <c r="E82" i="12"/>
  <c r="F82" i="12"/>
  <c r="F85" i="12"/>
  <c r="F105" i="12"/>
  <c r="E117" i="12"/>
  <c r="F117" i="12"/>
  <c r="E125" i="12"/>
  <c r="F125" i="12"/>
  <c r="E136" i="12"/>
  <c r="F136" i="12"/>
  <c r="F140" i="12"/>
  <c r="E143" i="12"/>
  <c r="F143" i="12"/>
  <c r="E145" i="12"/>
  <c r="F145" i="12"/>
  <c r="E146" i="12"/>
  <c r="F146" i="12"/>
  <c r="F148" i="12"/>
  <c r="E149" i="12"/>
  <c r="F149" i="12"/>
  <c r="E151" i="12"/>
  <c r="F151" i="12"/>
  <c r="E154" i="12"/>
  <c r="F154" i="12"/>
  <c r="F155" i="12"/>
  <c r="F156" i="12"/>
  <c r="E157" i="12"/>
  <c r="F157" i="12"/>
  <c r="F85" i="11"/>
  <c r="F101" i="11"/>
  <c r="F105" i="11"/>
  <c r="F112" i="11"/>
  <c r="E117" i="11"/>
  <c r="F117" i="11"/>
  <c r="E125" i="11"/>
  <c r="F125" i="11"/>
  <c r="E133" i="11"/>
  <c r="E136" i="11"/>
  <c r="F136" i="11"/>
  <c r="E142" i="11"/>
  <c r="F142" i="11"/>
  <c r="F146" i="11"/>
  <c r="F148" i="11"/>
  <c r="E149" i="11"/>
  <c r="F149" i="11"/>
  <c r="E151" i="11"/>
  <c r="F151" i="11"/>
  <c r="E154" i="11"/>
  <c r="F154" i="11"/>
  <c r="F158" i="11"/>
  <c r="E82" i="10"/>
  <c r="F82" i="10"/>
  <c r="F83" i="10"/>
  <c r="F85" i="10"/>
  <c r="F105" i="10"/>
  <c r="E117" i="10"/>
  <c r="F117" i="10"/>
  <c r="E125" i="10"/>
  <c r="F125" i="10"/>
  <c r="E136" i="10"/>
  <c r="F136" i="10"/>
  <c r="F137" i="10"/>
  <c r="F140" i="10"/>
  <c r="E142" i="10"/>
  <c r="F142" i="10"/>
  <c r="F148" i="10"/>
  <c r="E149" i="10"/>
  <c r="F149" i="10"/>
  <c r="E151" i="10"/>
  <c r="F151" i="10"/>
  <c r="E154" i="10"/>
  <c r="F154" i="10"/>
  <c r="F156" i="10"/>
  <c r="E157" i="10"/>
  <c r="F157" i="10"/>
  <c r="F158" i="10"/>
  <c r="E82" i="9"/>
  <c r="F82" i="9"/>
  <c r="E83" i="9"/>
  <c r="F83" i="9"/>
  <c r="E85" i="9"/>
  <c r="F85" i="9"/>
  <c r="E86" i="9"/>
  <c r="F86" i="9"/>
  <c r="E94" i="9"/>
  <c r="F94" i="9"/>
  <c r="E104" i="9"/>
  <c r="F104" i="9"/>
  <c r="E105" i="9"/>
  <c r="F105" i="9"/>
  <c r="E106" i="9"/>
  <c r="F106" i="9"/>
  <c r="E108" i="9"/>
  <c r="F108" i="9"/>
  <c r="E110" i="9"/>
  <c r="F110" i="9"/>
  <c r="E114" i="9"/>
  <c r="F114" i="9"/>
  <c r="E115" i="9"/>
  <c r="F115" i="9"/>
  <c r="E117" i="9"/>
  <c r="F117" i="9"/>
  <c r="F118" i="9"/>
  <c r="E120" i="9"/>
  <c r="F120" i="9"/>
  <c r="E125" i="9"/>
  <c r="F125" i="9"/>
  <c r="E128" i="9"/>
  <c r="F128" i="9"/>
  <c r="E130" i="9"/>
  <c r="F130" i="9"/>
  <c r="E131" i="9"/>
  <c r="F131" i="9"/>
  <c r="E135" i="9"/>
  <c r="F135" i="9"/>
  <c r="E136" i="9"/>
  <c r="F136" i="9"/>
  <c r="E137" i="9"/>
  <c r="F137" i="9"/>
  <c r="E138" i="9"/>
  <c r="F138" i="9"/>
  <c r="E139" i="9"/>
  <c r="F139" i="9"/>
  <c r="E140" i="9"/>
  <c r="F140" i="9"/>
  <c r="E142" i="9"/>
  <c r="F142" i="9"/>
  <c r="E143" i="9"/>
  <c r="F143" i="9"/>
  <c r="E145" i="9"/>
  <c r="F145" i="9"/>
  <c r="E146" i="9"/>
  <c r="F146" i="9"/>
  <c r="E148" i="9"/>
  <c r="F148" i="9"/>
  <c r="E149" i="9"/>
  <c r="F149" i="9"/>
  <c r="E151" i="9"/>
  <c r="F151" i="9"/>
  <c r="E152" i="9"/>
  <c r="F152" i="9"/>
  <c r="E154" i="9"/>
  <c r="F154" i="9"/>
  <c r="F155" i="9"/>
  <c r="E156" i="9"/>
  <c r="F156" i="9"/>
  <c r="E157" i="9"/>
  <c r="F157" i="9"/>
  <c r="E158" i="9"/>
  <c r="F158" i="9"/>
  <c r="E82" i="8"/>
  <c r="F82" i="8"/>
  <c r="E84" i="8"/>
  <c r="F84" i="8"/>
  <c r="F85" i="8"/>
  <c r="F101" i="8"/>
  <c r="F105" i="8"/>
  <c r="E106" i="8"/>
  <c r="F106" i="8"/>
  <c r="F108" i="8"/>
  <c r="E109" i="8"/>
  <c r="F109" i="8"/>
  <c r="E117" i="8"/>
  <c r="F117" i="8"/>
  <c r="F120" i="8"/>
  <c r="E121" i="8"/>
  <c r="F122" i="8"/>
  <c r="E125" i="8"/>
  <c r="F125" i="8"/>
  <c r="E136" i="8"/>
  <c r="F136" i="8"/>
  <c r="F137" i="8"/>
  <c r="E138" i="8"/>
  <c r="F138" i="8"/>
  <c r="E140" i="8"/>
  <c r="F140" i="8"/>
  <c r="E142" i="8"/>
  <c r="F142" i="8"/>
  <c r="F146" i="8"/>
  <c r="F148" i="8"/>
  <c r="E149" i="8"/>
  <c r="F149" i="8"/>
  <c r="E151" i="8"/>
  <c r="F151" i="8"/>
  <c r="F152" i="8"/>
  <c r="E154" i="8"/>
  <c r="F154" i="8"/>
  <c r="F156" i="8"/>
  <c r="E157" i="8"/>
  <c r="F157" i="8"/>
  <c r="F158" i="8"/>
  <c r="E84" i="7"/>
  <c r="F84" i="7"/>
  <c r="F85" i="7"/>
  <c r="F87" i="7"/>
  <c r="F94" i="7"/>
  <c r="F101" i="7"/>
  <c r="F105" i="7"/>
  <c r="E106" i="7"/>
  <c r="F106" i="7"/>
  <c r="F108" i="7"/>
  <c r="F115" i="7"/>
  <c r="F117" i="7"/>
  <c r="E125" i="7"/>
  <c r="F125" i="7"/>
  <c r="E136" i="7"/>
  <c r="F136" i="7"/>
  <c r="F137" i="7"/>
  <c r="E138" i="7"/>
  <c r="F138" i="7"/>
  <c r="E142" i="7"/>
  <c r="F142" i="7"/>
  <c r="E145" i="7"/>
  <c r="F145" i="7"/>
  <c r="F146" i="7"/>
  <c r="F148" i="7"/>
  <c r="E151" i="7"/>
  <c r="F151" i="7"/>
  <c r="F155" i="7"/>
  <c r="F158" i="7"/>
  <c r="E76" i="6"/>
  <c r="E82" i="6"/>
  <c r="F82" i="6"/>
  <c r="F85" i="6"/>
  <c r="F87" i="6"/>
  <c r="F94" i="6"/>
  <c r="F101" i="6"/>
  <c r="F105" i="6"/>
  <c r="E106" i="6"/>
  <c r="F106" i="6"/>
  <c r="E109" i="6"/>
  <c r="F109" i="6"/>
  <c r="E111" i="6"/>
  <c r="F111" i="6"/>
  <c r="F116" i="6"/>
  <c r="E117" i="6"/>
  <c r="F117" i="6"/>
  <c r="F118" i="6"/>
  <c r="F120" i="6"/>
  <c r="E121" i="6"/>
  <c r="E125" i="6"/>
  <c r="F125" i="6"/>
  <c r="E127" i="6"/>
  <c r="F127" i="6"/>
  <c r="F128" i="6"/>
  <c r="E131" i="6"/>
  <c r="E133" i="6"/>
  <c r="F133" i="6"/>
  <c r="F137" i="6"/>
  <c r="E138" i="6"/>
  <c r="F138" i="6"/>
  <c r="E140" i="6"/>
  <c r="F140" i="6"/>
  <c r="F143" i="6"/>
  <c r="E145" i="6"/>
  <c r="F145" i="6"/>
  <c r="F146" i="6"/>
  <c r="F148" i="6"/>
  <c r="E149" i="6"/>
  <c r="F149" i="6"/>
  <c r="E151" i="6"/>
  <c r="F151" i="6"/>
  <c r="F152" i="6"/>
  <c r="E154" i="6"/>
  <c r="F154" i="6"/>
  <c r="E157" i="6"/>
  <c r="F157" i="6"/>
  <c r="F158" i="6"/>
  <c r="E82" i="5"/>
  <c r="E85" i="5"/>
  <c r="F85" i="5"/>
  <c r="E106" i="5"/>
  <c r="E117" i="5"/>
  <c r="E125" i="5"/>
  <c r="E136" i="5"/>
  <c r="E142" i="5"/>
  <c r="E146" i="5"/>
  <c r="F146" i="5"/>
  <c r="F148" i="5"/>
  <c r="E158" i="5"/>
  <c r="F158" i="5"/>
  <c r="E80" i="4"/>
  <c r="F80" i="4"/>
  <c r="E82" i="4"/>
  <c r="E83" i="4"/>
  <c r="F83" i="4"/>
  <c r="E84" i="4"/>
  <c r="F84" i="4"/>
  <c r="E85" i="4"/>
  <c r="F85" i="4"/>
  <c r="F86" i="4"/>
  <c r="E87" i="4"/>
  <c r="F87" i="4"/>
  <c r="E94" i="4"/>
  <c r="F94" i="4"/>
  <c r="E101" i="4"/>
  <c r="F101" i="4"/>
  <c r="E103" i="4"/>
  <c r="F103" i="4"/>
  <c r="E104" i="4"/>
  <c r="F104" i="4"/>
  <c r="E105" i="4"/>
  <c r="F105" i="4"/>
  <c r="E106" i="4"/>
  <c r="F106" i="4"/>
  <c r="E108" i="4"/>
  <c r="F108" i="4"/>
  <c r="E110" i="4"/>
  <c r="F110" i="4"/>
  <c r="E111" i="4"/>
  <c r="F111" i="4"/>
  <c r="E115" i="4"/>
  <c r="F115" i="4"/>
  <c r="E116" i="4"/>
  <c r="F116" i="4"/>
  <c r="E117" i="4"/>
  <c r="F117" i="4"/>
  <c r="F118" i="4"/>
  <c r="E121" i="4"/>
  <c r="F121" i="4"/>
  <c r="E122" i="4"/>
  <c r="F122" i="4"/>
  <c r="E125" i="4"/>
  <c r="F125" i="4"/>
  <c r="E128" i="4"/>
  <c r="F128" i="4"/>
  <c r="E131" i="4"/>
  <c r="F131" i="4"/>
  <c r="E132" i="4"/>
  <c r="F132" i="4"/>
  <c r="E136" i="4"/>
  <c r="F136" i="4"/>
  <c r="E137" i="4"/>
  <c r="F137" i="4"/>
  <c r="E138" i="4"/>
  <c r="F138" i="4"/>
  <c r="E139" i="4"/>
  <c r="F139" i="4"/>
  <c r="E140" i="4"/>
  <c r="F140" i="4"/>
  <c r="E142" i="4"/>
  <c r="F142" i="4"/>
  <c r="E143" i="4"/>
  <c r="F143" i="4"/>
  <c r="F145" i="4"/>
  <c r="E146" i="4"/>
  <c r="F146" i="4"/>
  <c r="E148" i="4"/>
  <c r="F148" i="4"/>
  <c r="E149" i="4"/>
  <c r="F149" i="4"/>
  <c r="E150" i="4"/>
  <c r="F150" i="4"/>
  <c r="E151" i="4"/>
  <c r="F151" i="4"/>
  <c r="E152" i="4"/>
  <c r="F152" i="4"/>
  <c r="E154" i="4"/>
  <c r="F154" i="4"/>
  <c r="F155" i="4"/>
  <c r="E156" i="4"/>
  <c r="F156" i="4"/>
  <c r="E157" i="4"/>
  <c r="F157" i="4"/>
  <c r="E158" i="4"/>
  <c r="F158" i="4"/>
  <c r="E82" i="3"/>
  <c r="E84" i="3"/>
  <c r="E85" i="3"/>
  <c r="F85" i="3"/>
  <c r="E105" i="3"/>
  <c r="F105" i="3"/>
  <c r="E108" i="3"/>
  <c r="F108" i="3"/>
  <c r="E117" i="3"/>
  <c r="E125" i="3"/>
  <c r="E136" i="3"/>
  <c r="E137" i="3"/>
  <c r="F137" i="3"/>
  <c r="F139" i="3"/>
  <c r="E146" i="3"/>
  <c r="F146" i="3"/>
  <c r="E148" i="3"/>
  <c r="F148" i="3"/>
  <c r="E149" i="3"/>
  <c r="E151" i="3"/>
  <c r="E154" i="3"/>
  <c r="F155" i="3"/>
  <c r="F158" i="3"/>
  <c r="E84" i="2"/>
  <c r="F84" i="2"/>
  <c r="F85" i="2"/>
  <c r="F105" i="2"/>
  <c r="F116" i="2"/>
  <c r="E117" i="2"/>
  <c r="F117" i="2"/>
  <c r="E125" i="2"/>
  <c r="F125" i="2"/>
  <c r="F136" i="2"/>
  <c r="E138" i="2"/>
  <c r="F138" i="2"/>
  <c r="F146" i="2"/>
  <c r="F148" i="2"/>
  <c r="F155" i="2"/>
  <c r="F156" i="2"/>
  <c r="E76" i="1"/>
  <c r="F76" i="1"/>
  <c r="E78" i="1"/>
  <c r="F78" i="1"/>
  <c r="E80" i="1"/>
  <c r="F80" i="1"/>
  <c r="E82" i="1"/>
  <c r="F82" i="1"/>
  <c r="E83" i="1"/>
  <c r="F83" i="1"/>
  <c r="E85" i="1"/>
  <c r="F85" i="1"/>
  <c r="E86" i="1"/>
  <c r="F86" i="1"/>
  <c r="E87" i="1"/>
  <c r="F87" i="1"/>
  <c r="F91" i="1"/>
  <c r="F92" i="1"/>
  <c r="E93" i="1"/>
  <c r="F93" i="1"/>
  <c r="E94" i="1"/>
  <c r="F94" i="1"/>
  <c r="E101" i="1"/>
  <c r="F101" i="1"/>
  <c r="E105" i="1"/>
  <c r="F105" i="1"/>
  <c r="E106" i="1"/>
  <c r="F106" i="1"/>
  <c r="E108" i="1"/>
  <c r="F108" i="1"/>
  <c r="E109" i="1"/>
  <c r="F109" i="1"/>
  <c r="E110" i="1"/>
  <c r="F110" i="1"/>
  <c r="E111" i="1"/>
  <c r="F111" i="1"/>
  <c r="E112" i="1"/>
  <c r="F112" i="1"/>
  <c r="E114" i="1"/>
  <c r="F114" i="1"/>
  <c r="F115" i="1"/>
  <c r="E116" i="1"/>
  <c r="F116" i="1"/>
  <c r="E117" i="1"/>
  <c r="F117" i="1"/>
  <c r="E118" i="1"/>
  <c r="F118" i="1"/>
  <c r="E120" i="1"/>
  <c r="F120" i="1"/>
  <c r="E121" i="1"/>
  <c r="F121" i="1"/>
  <c r="E122" i="1"/>
  <c r="F122" i="1"/>
  <c r="E125" i="1"/>
  <c r="F125" i="1"/>
  <c r="E127" i="1"/>
  <c r="F127" i="1"/>
  <c r="E128" i="1"/>
  <c r="F128" i="1"/>
  <c r="F130" i="1"/>
  <c r="E131" i="1"/>
  <c r="F131" i="1"/>
  <c r="E132" i="1"/>
  <c r="F132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5" i="1"/>
  <c r="F145" i="1"/>
  <c r="E146" i="1"/>
  <c r="F146" i="1"/>
  <c r="E148" i="1"/>
  <c r="F148" i="1"/>
  <c r="E149" i="1"/>
  <c r="F149" i="1"/>
  <c r="E150" i="1"/>
  <c r="F150" i="1"/>
  <c r="E151" i="1"/>
  <c r="F151" i="1"/>
  <c r="E152" i="1"/>
  <c r="F152" i="1"/>
  <c r="E154" i="1"/>
  <c r="F154" i="1"/>
  <c r="F155" i="1"/>
  <c r="E156" i="1"/>
  <c r="F156" i="1"/>
  <c r="E157" i="1"/>
  <c r="F157" i="1"/>
  <c r="E158" i="1"/>
  <c r="F158" i="1"/>
  <c r="E76" i="34"/>
  <c r="F76" i="34"/>
  <c r="E79" i="34"/>
  <c r="E82" i="34"/>
  <c r="F82" i="34"/>
  <c r="F83" i="34"/>
  <c r="E84" i="34"/>
  <c r="F84" i="34"/>
  <c r="F85" i="34"/>
  <c r="E86" i="34"/>
  <c r="F86" i="34"/>
  <c r="F87" i="34"/>
  <c r="E88" i="34"/>
  <c r="F88" i="34"/>
  <c r="F90" i="34"/>
  <c r="E91" i="34"/>
  <c r="F91" i="34"/>
  <c r="F92" i="34"/>
  <c r="E93" i="34"/>
  <c r="F93" i="34"/>
  <c r="F94" i="34"/>
  <c r="F101" i="34"/>
  <c r="E102" i="34"/>
  <c r="F102" i="34"/>
  <c r="F103" i="34"/>
  <c r="E104" i="34"/>
  <c r="F104" i="34"/>
  <c r="F105" i="34"/>
  <c r="E106" i="34"/>
  <c r="F106" i="34"/>
  <c r="F108" i="34"/>
  <c r="E109" i="34"/>
  <c r="F109" i="34"/>
  <c r="F110" i="34"/>
  <c r="E111" i="34"/>
  <c r="F111" i="34"/>
  <c r="F112" i="34"/>
  <c r="F114" i="34"/>
  <c r="E115" i="34"/>
  <c r="F115" i="34"/>
  <c r="F116" i="34"/>
  <c r="E117" i="34"/>
  <c r="F117" i="34"/>
  <c r="F118" i="34"/>
  <c r="E119" i="34"/>
  <c r="F120" i="34"/>
  <c r="E121" i="34"/>
  <c r="F121" i="34"/>
  <c r="F122" i="34"/>
  <c r="E123" i="34"/>
  <c r="F123" i="34"/>
  <c r="F124" i="34"/>
  <c r="E125" i="34"/>
  <c r="F125" i="34"/>
  <c r="E127" i="34"/>
  <c r="F127" i="34"/>
  <c r="F128" i="34"/>
  <c r="F130" i="34"/>
  <c r="E131" i="34"/>
  <c r="F131" i="34"/>
  <c r="F132" i="34"/>
  <c r="E133" i="34"/>
  <c r="F133" i="34"/>
  <c r="E136" i="34"/>
  <c r="F136" i="34"/>
  <c r="F137" i="34"/>
  <c r="E138" i="34"/>
  <c r="F138" i="34"/>
  <c r="F139" i="34"/>
  <c r="E140" i="34"/>
  <c r="F140" i="34"/>
  <c r="E142" i="34"/>
  <c r="F142" i="34"/>
  <c r="F143" i="34"/>
  <c r="E145" i="34"/>
  <c r="F145" i="34"/>
  <c r="F146" i="34"/>
  <c r="F148" i="34"/>
  <c r="E149" i="34"/>
  <c r="F149" i="34"/>
  <c r="F150" i="34"/>
  <c r="E151" i="34"/>
  <c r="F151" i="34"/>
  <c r="F152" i="34"/>
  <c r="E154" i="34"/>
  <c r="F154" i="34"/>
  <c r="F155" i="34"/>
  <c r="E157" i="34"/>
  <c r="F157" i="34"/>
  <c r="F158" i="34"/>
  <c r="E125" i="33"/>
  <c r="F125" i="33"/>
  <c r="F75" i="17"/>
  <c r="F75" i="34"/>
  <c r="E75" i="1"/>
  <c r="F135" i="32"/>
  <c r="F114" i="31"/>
  <c r="F121" i="30"/>
  <c r="E101" i="30"/>
  <c r="F88" i="27"/>
  <c r="F113" i="26"/>
  <c r="F113" i="24"/>
  <c r="F157" i="23"/>
  <c r="E106" i="23"/>
  <c r="F92" i="22"/>
  <c r="F80" i="22"/>
  <c r="F121" i="21"/>
  <c r="F141" i="20"/>
  <c r="E87" i="20"/>
  <c r="E104" i="20"/>
  <c r="F87" i="19"/>
  <c r="E82" i="18"/>
  <c r="F124" i="17"/>
  <c r="F86" i="16"/>
  <c r="E102" i="16"/>
  <c r="F136" i="15"/>
  <c r="E136" i="15"/>
  <c r="F141" i="14"/>
  <c r="F103" i="13"/>
  <c r="F102" i="9"/>
  <c r="E155" i="9"/>
  <c r="F94" i="8"/>
  <c r="F154" i="7"/>
  <c r="F121" i="6"/>
  <c r="F123" i="4"/>
  <c r="E130" i="4"/>
  <c r="E124" i="1"/>
  <c r="F74" i="34"/>
  <c r="E20" i="32"/>
  <c r="F20" i="32"/>
  <c r="E21" i="32"/>
  <c r="F21" i="32"/>
  <c r="E22" i="32"/>
  <c r="F22" i="32"/>
  <c r="E23" i="32"/>
  <c r="F23" i="32"/>
  <c r="E24" i="32"/>
  <c r="F24" i="32"/>
  <c r="E26" i="32"/>
  <c r="F26" i="32"/>
  <c r="E27" i="32"/>
  <c r="F27" i="32"/>
  <c r="E30" i="32"/>
  <c r="F30" i="32"/>
  <c r="E31" i="32"/>
  <c r="F31" i="32"/>
  <c r="E32" i="32"/>
  <c r="F32" i="32"/>
  <c r="E33" i="32"/>
  <c r="F33" i="32"/>
  <c r="E34" i="32"/>
  <c r="F34" i="32"/>
  <c r="E37" i="32"/>
  <c r="F37" i="32"/>
  <c r="E38" i="32"/>
  <c r="F38" i="32"/>
  <c r="E39" i="32"/>
  <c r="F39" i="32"/>
  <c r="E40" i="32"/>
  <c r="F40" i="32"/>
  <c r="E42" i="32"/>
  <c r="F42" i="32"/>
  <c r="E43" i="32"/>
  <c r="F43" i="32"/>
  <c r="E45" i="32"/>
  <c r="F45" i="32"/>
  <c r="E46" i="32"/>
  <c r="F46" i="32"/>
  <c r="E47" i="32"/>
  <c r="F47" i="32"/>
  <c r="F48" i="32"/>
  <c r="E50" i="32"/>
  <c r="F50" i="32"/>
  <c r="E51" i="32"/>
  <c r="F51" i="32"/>
  <c r="E53" i="32"/>
  <c r="F53" i="32"/>
  <c r="E54" i="32"/>
  <c r="F54" i="32"/>
  <c r="E55" i="32"/>
  <c r="F55" i="32"/>
  <c r="E56" i="32"/>
  <c r="F56" i="32"/>
  <c r="E61" i="32"/>
  <c r="F61" i="32"/>
  <c r="E62" i="32"/>
  <c r="F62" i="32"/>
  <c r="E65" i="32"/>
  <c r="F65" i="32"/>
  <c r="E68" i="32"/>
  <c r="F68" i="32"/>
  <c r="E21" i="31"/>
  <c r="F21" i="31"/>
  <c r="E33" i="31"/>
  <c r="E39" i="31"/>
  <c r="E42" i="31"/>
  <c r="F42" i="31"/>
  <c r="E45" i="31"/>
  <c r="F45" i="31"/>
  <c r="E46" i="31"/>
  <c r="E47" i="31"/>
  <c r="E54" i="31"/>
  <c r="F54" i="31"/>
  <c r="E21" i="30"/>
  <c r="F21" i="30"/>
  <c r="E22" i="30"/>
  <c r="F22" i="30"/>
  <c r="E23" i="30"/>
  <c r="F23" i="30"/>
  <c r="F24" i="30"/>
  <c r="E28" i="30"/>
  <c r="F28" i="30"/>
  <c r="E30" i="30"/>
  <c r="F30" i="30"/>
  <c r="E32" i="30"/>
  <c r="F32" i="30"/>
  <c r="E33" i="30"/>
  <c r="F33" i="30"/>
  <c r="E34" i="30"/>
  <c r="F34" i="30"/>
  <c r="E36" i="30"/>
  <c r="F36" i="30"/>
  <c r="F37" i="30"/>
  <c r="E38" i="30"/>
  <c r="F38" i="30"/>
  <c r="E39" i="30"/>
  <c r="F39" i="30"/>
  <c r="E40" i="30"/>
  <c r="F40" i="30"/>
  <c r="F41" i="30"/>
  <c r="H41" i="30"/>
  <c r="E42" i="30"/>
  <c r="F43" i="30"/>
  <c r="H43" i="30"/>
  <c r="E45" i="30"/>
  <c r="F45" i="30"/>
  <c r="E46" i="30"/>
  <c r="F46" i="30"/>
  <c r="F47" i="30"/>
  <c r="E48" i="30"/>
  <c r="F48" i="30"/>
  <c r="E50" i="30"/>
  <c r="F50" i="30"/>
  <c r="E54" i="30"/>
  <c r="E55" i="30"/>
  <c r="F55" i="30"/>
  <c r="E56" i="30"/>
  <c r="F56" i="30"/>
  <c r="E62" i="30"/>
  <c r="F62" i="30"/>
  <c r="E65" i="30"/>
  <c r="F65" i="30"/>
  <c r="E67" i="30"/>
  <c r="F67" i="30"/>
  <c r="E68" i="30"/>
  <c r="F68" i="30"/>
  <c r="E21" i="29"/>
  <c r="F21" i="29"/>
  <c r="F22" i="29"/>
  <c r="E30" i="29"/>
  <c r="F30" i="29"/>
  <c r="F32" i="29"/>
  <c r="F33" i="29"/>
  <c r="E36" i="29"/>
  <c r="F36" i="29"/>
  <c r="F39" i="29"/>
  <c r="E40" i="29"/>
  <c r="F40" i="29"/>
  <c r="F41" i="29"/>
  <c r="E42" i="29"/>
  <c r="F42" i="29"/>
  <c r="F45" i="29"/>
  <c r="E46" i="29"/>
  <c r="F46" i="29"/>
  <c r="F47" i="29"/>
  <c r="E48" i="29"/>
  <c r="F48" i="29"/>
  <c r="E54" i="29"/>
  <c r="F54" i="29"/>
  <c r="F55" i="29"/>
  <c r="E56" i="29"/>
  <c r="F56" i="29"/>
  <c r="E65" i="29"/>
  <c r="F68" i="29"/>
  <c r="E36" i="28"/>
  <c r="F36" i="28"/>
  <c r="F39" i="28"/>
  <c r="F41" i="28"/>
  <c r="E42" i="28"/>
  <c r="F42" i="28"/>
  <c r="F45" i="28"/>
  <c r="F55" i="28"/>
  <c r="E56" i="28"/>
  <c r="F56" i="28"/>
  <c r="E20" i="27"/>
  <c r="F20" i="27"/>
  <c r="E21" i="27"/>
  <c r="F21" i="27"/>
  <c r="E30" i="27"/>
  <c r="F30" i="27"/>
  <c r="E32" i="27"/>
  <c r="F32" i="27"/>
  <c r="E34" i="27"/>
  <c r="F34" i="27"/>
  <c r="E36" i="27"/>
  <c r="F36" i="27"/>
  <c r="F39" i="27"/>
  <c r="F41" i="27"/>
  <c r="H41" i="27"/>
  <c r="E42" i="27"/>
  <c r="F42" i="27"/>
  <c r="F45" i="27"/>
  <c r="E46" i="27"/>
  <c r="F46" i="27"/>
  <c r="E47" i="27"/>
  <c r="F47" i="27"/>
  <c r="E48" i="27"/>
  <c r="F48" i="27"/>
  <c r="F55" i="27"/>
  <c r="F56" i="27"/>
  <c r="E68" i="27"/>
  <c r="F68" i="27"/>
  <c r="F21" i="26"/>
  <c r="F22" i="26"/>
  <c r="F23" i="26"/>
  <c r="E24" i="26"/>
  <c r="F24" i="26"/>
  <c r="F26" i="26"/>
  <c r="F28" i="26"/>
  <c r="F30" i="26"/>
  <c r="F32" i="26"/>
  <c r="E33" i="26"/>
  <c r="F33" i="26"/>
  <c r="F34" i="26"/>
  <c r="F36" i="26"/>
  <c r="E37" i="26"/>
  <c r="F37" i="26"/>
  <c r="E39" i="26"/>
  <c r="F39" i="26"/>
  <c r="F40" i="26"/>
  <c r="E41" i="26"/>
  <c r="F41" i="26"/>
  <c r="F42" i="26"/>
  <c r="F43" i="26"/>
  <c r="F44" i="26"/>
  <c r="E45" i="26"/>
  <c r="F45" i="26"/>
  <c r="F46" i="26"/>
  <c r="E47" i="26"/>
  <c r="F47" i="26"/>
  <c r="F50" i="26"/>
  <c r="F51" i="26"/>
  <c r="F54" i="26"/>
  <c r="E55" i="26"/>
  <c r="F55" i="26"/>
  <c r="F56" i="26"/>
  <c r="F61" i="26"/>
  <c r="F65" i="26"/>
  <c r="E21" i="25"/>
  <c r="F21" i="25"/>
  <c r="F22" i="25"/>
  <c r="E23" i="25"/>
  <c r="F23" i="25"/>
  <c r="E26" i="25"/>
  <c r="E30" i="25"/>
  <c r="F30" i="25"/>
  <c r="E32" i="25"/>
  <c r="F32" i="25"/>
  <c r="E34" i="25"/>
  <c r="E36" i="25"/>
  <c r="F36" i="25"/>
  <c r="E38" i="25"/>
  <c r="F38" i="25"/>
  <c r="F39" i="25"/>
  <c r="E40" i="25"/>
  <c r="F40" i="25"/>
  <c r="E42" i="25"/>
  <c r="E44" i="25"/>
  <c r="E46" i="25"/>
  <c r="F46" i="25"/>
  <c r="F47" i="25"/>
  <c r="E48" i="25"/>
  <c r="E50" i="25"/>
  <c r="E52" i="25"/>
  <c r="F52" i="25"/>
  <c r="E54" i="25"/>
  <c r="F54" i="25"/>
  <c r="F55" i="25"/>
  <c r="E56" i="25"/>
  <c r="F56" i="25"/>
  <c r="E65" i="25"/>
  <c r="F65" i="25"/>
  <c r="F20" i="24"/>
  <c r="E21" i="24"/>
  <c r="F21" i="24"/>
  <c r="E22" i="24"/>
  <c r="F22" i="24"/>
  <c r="F23" i="24"/>
  <c r="F24" i="24"/>
  <c r="E30" i="24"/>
  <c r="F30" i="24"/>
  <c r="E31" i="24"/>
  <c r="F31" i="24"/>
  <c r="F32" i="24"/>
  <c r="F33" i="24"/>
  <c r="H33" i="24"/>
  <c r="E34" i="24"/>
  <c r="F34" i="24"/>
  <c r="E36" i="24"/>
  <c r="F36" i="24"/>
  <c r="F37" i="24"/>
  <c r="E39" i="24"/>
  <c r="F39" i="24"/>
  <c r="E40" i="24"/>
  <c r="F40" i="24"/>
  <c r="F41" i="24"/>
  <c r="H41" i="24"/>
  <c r="E42" i="24"/>
  <c r="F42" i="24"/>
  <c r="E43" i="24"/>
  <c r="F43" i="24"/>
  <c r="E44" i="24"/>
  <c r="F44" i="24"/>
  <c r="F45" i="24"/>
  <c r="E47" i="24"/>
  <c r="F47" i="24"/>
  <c r="F48" i="24"/>
  <c r="E50" i="24"/>
  <c r="F50" i="24"/>
  <c r="E52" i="24"/>
  <c r="F52" i="24"/>
  <c r="E54" i="24"/>
  <c r="F54" i="24"/>
  <c r="E55" i="24"/>
  <c r="F55" i="24"/>
  <c r="E56" i="24"/>
  <c r="F56" i="24"/>
  <c r="E61" i="24"/>
  <c r="F61" i="24"/>
  <c r="E65" i="24"/>
  <c r="F65" i="24"/>
  <c r="F68" i="24"/>
  <c r="F20" i="23"/>
  <c r="E21" i="23"/>
  <c r="F21" i="23"/>
  <c r="F24" i="23"/>
  <c r="E30" i="23"/>
  <c r="F30" i="23"/>
  <c r="E32" i="23"/>
  <c r="F32" i="23"/>
  <c r="F33" i="23"/>
  <c r="F34" i="23"/>
  <c r="E36" i="23"/>
  <c r="F36" i="23"/>
  <c r="F37" i="23"/>
  <c r="F39" i="23"/>
  <c r="E40" i="23"/>
  <c r="F40" i="23"/>
  <c r="F41" i="23"/>
  <c r="E42" i="23"/>
  <c r="F42" i="23"/>
  <c r="F45" i="23"/>
  <c r="E46" i="23"/>
  <c r="F46" i="23"/>
  <c r="E48" i="23"/>
  <c r="F48" i="23"/>
  <c r="E50" i="23"/>
  <c r="F50" i="23"/>
  <c r="E52" i="23"/>
  <c r="F52" i="23"/>
  <c r="E54" i="23"/>
  <c r="F54" i="23"/>
  <c r="F55" i="23"/>
  <c r="E65" i="23"/>
  <c r="E67" i="23"/>
  <c r="F67" i="23"/>
  <c r="F68" i="23"/>
  <c r="E20" i="22"/>
  <c r="F23" i="22"/>
  <c r="F26" i="22"/>
  <c r="E28" i="22"/>
  <c r="F28" i="22"/>
  <c r="E30" i="22"/>
  <c r="F30" i="22"/>
  <c r="E31" i="22"/>
  <c r="E33" i="22"/>
  <c r="F34" i="22"/>
  <c r="E36" i="22"/>
  <c r="F36" i="22"/>
  <c r="E37" i="22"/>
  <c r="F38" i="22"/>
  <c r="E39" i="22"/>
  <c r="E40" i="22"/>
  <c r="F40" i="22"/>
  <c r="E41" i="22"/>
  <c r="E42" i="22"/>
  <c r="F42" i="22"/>
  <c r="F44" i="22"/>
  <c r="E45" i="22"/>
  <c r="E46" i="22"/>
  <c r="F46" i="22"/>
  <c r="E47" i="22"/>
  <c r="F48" i="22"/>
  <c r="E50" i="22"/>
  <c r="F50" i="22"/>
  <c r="E51" i="22"/>
  <c r="E52" i="22"/>
  <c r="F52" i="22"/>
  <c r="E54" i="22"/>
  <c r="F54" i="22"/>
  <c r="E55" i="22"/>
  <c r="E56" i="22"/>
  <c r="F56" i="22"/>
  <c r="E61" i="22"/>
  <c r="F61" i="22"/>
  <c r="E65" i="22"/>
  <c r="F65" i="22"/>
  <c r="E68" i="22"/>
  <c r="F24" i="21"/>
  <c r="E30" i="21"/>
  <c r="F30" i="21"/>
  <c r="F31" i="21"/>
  <c r="E32" i="21"/>
  <c r="F32" i="21"/>
  <c r="F33" i="21"/>
  <c r="E34" i="21"/>
  <c r="F34" i="21"/>
  <c r="E36" i="21"/>
  <c r="F36" i="21"/>
  <c r="F37" i="21"/>
  <c r="F39" i="21"/>
  <c r="E40" i="21"/>
  <c r="F40" i="21"/>
  <c r="F41" i="21"/>
  <c r="E42" i="21"/>
  <c r="F42" i="21"/>
  <c r="F45" i="21"/>
  <c r="E46" i="21"/>
  <c r="F46" i="21"/>
  <c r="F47" i="21"/>
  <c r="E48" i="21"/>
  <c r="F48" i="21"/>
  <c r="E50" i="21"/>
  <c r="F50" i="21"/>
  <c r="F52" i="21"/>
  <c r="E54" i="21"/>
  <c r="F54" i="21"/>
  <c r="F55" i="21"/>
  <c r="E65" i="21"/>
  <c r="F65" i="21"/>
  <c r="F68" i="21"/>
  <c r="F20" i="20"/>
  <c r="E21" i="20"/>
  <c r="F21" i="20"/>
  <c r="F22" i="20"/>
  <c r="E23" i="20"/>
  <c r="F23" i="20"/>
  <c r="E26" i="20"/>
  <c r="F26" i="20"/>
  <c r="F27" i="20"/>
  <c r="E28" i="20"/>
  <c r="F28" i="20"/>
  <c r="F29" i="20"/>
  <c r="E30" i="20"/>
  <c r="F30" i="20"/>
  <c r="E32" i="20"/>
  <c r="F32" i="20"/>
  <c r="F33" i="20"/>
  <c r="E34" i="20"/>
  <c r="F34" i="20"/>
  <c r="F35" i="20"/>
  <c r="E36" i="20"/>
  <c r="F36" i="20"/>
  <c r="F37" i="20"/>
  <c r="E38" i="20"/>
  <c r="F38" i="20"/>
  <c r="F39" i="20"/>
  <c r="E40" i="20"/>
  <c r="F40" i="20"/>
  <c r="F41" i="20"/>
  <c r="E42" i="20"/>
  <c r="F42" i="20"/>
  <c r="F43" i="20"/>
  <c r="E44" i="20"/>
  <c r="F44" i="20"/>
  <c r="F45" i="20"/>
  <c r="F47" i="20"/>
  <c r="E48" i="20"/>
  <c r="F48" i="20"/>
  <c r="E50" i="20"/>
  <c r="F50" i="20"/>
  <c r="F51" i="20"/>
  <c r="E52" i="20"/>
  <c r="F52" i="20"/>
  <c r="E54" i="20"/>
  <c r="F54" i="20"/>
  <c r="F55" i="20"/>
  <c r="E56" i="20"/>
  <c r="F56" i="20"/>
  <c r="F62" i="20"/>
  <c r="E65" i="20"/>
  <c r="F65" i="20"/>
  <c r="E67" i="20"/>
  <c r="F67" i="20"/>
  <c r="F68" i="20"/>
  <c r="E20" i="19"/>
  <c r="F20" i="19"/>
  <c r="E21" i="19"/>
  <c r="F21" i="19"/>
  <c r="F22" i="19"/>
  <c r="E23" i="19"/>
  <c r="F23" i="19"/>
  <c r="E26" i="19"/>
  <c r="F26" i="19"/>
  <c r="E30" i="19"/>
  <c r="F30" i="19"/>
  <c r="E31" i="19"/>
  <c r="F31" i="19"/>
  <c r="E32" i="19"/>
  <c r="F32" i="19"/>
  <c r="F33" i="19"/>
  <c r="H33" i="19"/>
  <c r="E34" i="19"/>
  <c r="F34" i="19"/>
  <c r="F35" i="19"/>
  <c r="E36" i="19"/>
  <c r="F36" i="19"/>
  <c r="F39" i="19"/>
  <c r="E40" i="19"/>
  <c r="F40" i="19"/>
  <c r="E41" i="19"/>
  <c r="F41" i="19"/>
  <c r="E42" i="19"/>
  <c r="F42" i="19"/>
  <c r="F43" i="19"/>
  <c r="F45" i="19"/>
  <c r="E47" i="19"/>
  <c r="F47" i="19"/>
  <c r="E48" i="19"/>
  <c r="F48" i="19"/>
  <c r="E50" i="19"/>
  <c r="F50" i="19"/>
  <c r="E51" i="19"/>
  <c r="F51" i="19"/>
  <c r="E52" i="19"/>
  <c r="F52" i="19"/>
  <c r="E54" i="19"/>
  <c r="F54" i="19"/>
  <c r="F55" i="19"/>
  <c r="E56" i="19"/>
  <c r="F56" i="19"/>
  <c r="E65" i="19"/>
  <c r="F65" i="19"/>
  <c r="F67" i="19"/>
  <c r="E21" i="18"/>
  <c r="F21" i="18"/>
  <c r="E30" i="18"/>
  <c r="F30" i="18"/>
  <c r="E32" i="18"/>
  <c r="F32" i="18"/>
  <c r="E33" i="18"/>
  <c r="F33" i="18"/>
  <c r="E36" i="18"/>
  <c r="F36" i="18"/>
  <c r="E39" i="18"/>
  <c r="F39" i="18"/>
  <c r="E40" i="18"/>
  <c r="F40" i="18"/>
  <c r="E42" i="18"/>
  <c r="E45" i="18"/>
  <c r="F45" i="18"/>
  <c r="E55" i="18"/>
  <c r="F55" i="18"/>
  <c r="F20" i="17"/>
  <c r="E21" i="17"/>
  <c r="F21" i="17"/>
  <c r="F22" i="17"/>
  <c r="E23" i="17"/>
  <c r="F23" i="17"/>
  <c r="F24" i="17"/>
  <c r="E26" i="17"/>
  <c r="F26" i="17"/>
  <c r="F27" i="17"/>
  <c r="E28" i="17"/>
  <c r="F28" i="17"/>
  <c r="E30" i="17"/>
  <c r="F30" i="17"/>
  <c r="F31" i="17"/>
  <c r="E32" i="17"/>
  <c r="F32" i="17"/>
  <c r="F33" i="17"/>
  <c r="E34" i="17"/>
  <c r="F34" i="17"/>
  <c r="F35" i="17"/>
  <c r="E36" i="17"/>
  <c r="F36" i="17"/>
  <c r="F37" i="17"/>
  <c r="E38" i="17"/>
  <c r="F38" i="17"/>
  <c r="F39" i="17"/>
  <c r="E40" i="17"/>
  <c r="F40" i="17"/>
  <c r="F41" i="17"/>
  <c r="E42" i="17"/>
  <c r="F42" i="17"/>
  <c r="F43" i="17"/>
  <c r="E44" i="17"/>
  <c r="F44" i="17"/>
  <c r="F45" i="17"/>
  <c r="E46" i="17"/>
  <c r="F46" i="17"/>
  <c r="F47" i="17"/>
  <c r="E48" i="17"/>
  <c r="F48" i="17"/>
  <c r="F49" i="17"/>
  <c r="E50" i="17"/>
  <c r="F50" i="17"/>
  <c r="F51" i="17"/>
  <c r="E52" i="17"/>
  <c r="F52" i="17"/>
  <c r="F53" i="17"/>
  <c r="E54" i="17"/>
  <c r="F54" i="17"/>
  <c r="F55" i="17"/>
  <c r="E56" i="17"/>
  <c r="F56" i="17"/>
  <c r="E61" i="17"/>
  <c r="F61" i="17"/>
  <c r="F62" i="17"/>
  <c r="E65" i="17"/>
  <c r="F65" i="17"/>
  <c r="F66" i="17"/>
  <c r="E67" i="17"/>
  <c r="F67" i="17"/>
  <c r="F68" i="17"/>
  <c r="E20" i="16"/>
  <c r="F20" i="16"/>
  <c r="E21" i="16"/>
  <c r="F21" i="16"/>
  <c r="E22" i="16"/>
  <c r="F22" i="16"/>
  <c r="E23" i="16"/>
  <c r="F23" i="16"/>
  <c r="E24" i="16"/>
  <c r="F24" i="16"/>
  <c r="E26" i="16"/>
  <c r="F26" i="16"/>
  <c r="F28" i="16"/>
  <c r="E30" i="16"/>
  <c r="F30" i="16"/>
  <c r="E31" i="16"/>
  <c r="F31" i="16"/>
  <c r="E32" i="16"/>
  <c r="F32" i="16"/>
  <c r="E33" i="16"/>
  <c r="F33" i="16"/>
  <c r="E34" i="16"/>
  <c r="F34" i="16"/>
  <c r="E35" i="16"/>
  <c r="E36" i="16"/>
  <c r="F36" i="16"/>
  <c r="E37" i="16"/>
  <c r="F37" i="16"/>
  <c r="E39" i="16"/>
  <c r="F39" i="16"/>
  <c r="E40" i="16"/>
  <c r="F40" i="16"/>
  <c r="E41" i="16"/>
  <c r="F41" i="16"/>
  <c r="E42" i="16"/>
  <c r="F42" i="16"/>
  <c r="E43" i="16"/>
  <c r="F43" i="16"/>
  <c r="E45" i="16"/>
  <c r="F45" i="16"/>
  <c r="E46" i="16"/>
  <c r="F46" i="16"/>
  <c r="E47" i="16"/>
  <c r="F47" i="16"/>
  <c r="E48" i="16"/>
  <c r="F48" i="16"/>
  <c r="E50" i="16"/>
  <c r="F50" i="16"/>
  <c r="E51" i="16"/>
  <c r="F51" i="16"/>
  <c r="E52" i="16"/>
  <c r="F52" i="16"/>
  <c r="E54" i="16"/>
  <c r="F54" i="16"/>
  <c r="E55" i="16"/>
  <c r="F55" i="16"/>
  <c r="E56" i="16"/>
  <c r="F56" i="16"/>
  <c r="F65" i="16"/>
  <c r="E66" i="16"/>
  <c r="F66" i="16"/>
  <c r="E67" i="16"/>
  <c r="E68" i="16"/>
  <c r="F68" i="16"/>
  <c r="E20" i="15"/>
  <c r="F20" i="15"/>
  <c r="E21" i="15"/>
  <c r="F21" i="15"/>
  <c r="E23" i="15"/>
  <c r="F23" i="15"/>
  <c r="E24" i="15"/>
  <c r="F24" i="15"/>
  <c r="E28" i="15"/>
  <c r="F28" i="15"/>
  <c r="E30" i="15"/>
  <c r="F30" i="15"/>
  <c r="E31" i="15"/>
  <c r="F31" i="15"/>
  <c r="E32" i="15"/>
  <c r="F32" i="15"/>
  <c r="E33" i="15"/>
  <c r="F33" i="15"/>
  <c r="E34" i="15"/>
  <c r="F34" i="15"/>
  <c r="E35" i="15"/>
  <c r="F35" i="15"/>
  <c r="E36" i="15"/>
  <c r="F36" i="15"/>
  <c r="E37" i="15"/>
  <c r="F37" i="15"/>
  <c r="E38" i="15"/>
  <c r="F38" i="15"/>
  <c r="E39" i="15"/>
  <c r="F39" i="15"/>
  <c r="E40" i="15"/>
  <c r="F40" i="15"/>
  <c r="E41" i="15"/>
  <c r="F41" i="15"/>
  <c r="E42" i="15"/>
  <c r="F42" i="15"/>
  <c r="E43" i="15"/>
  <c r="F43" i="15"/>
  <c r="E45" i="15"/>
  <c r="F45" i="15"/>
  <c r="E46" i="15"/>
  <c r="F46" i="15"/>
  <c r="E47" i="15"/>
  <c r="F47" i="15"/>
  <c r="E48" i="15"/>
  <c r="F48" i="15"/>
  <c r="E50" i="15"/>
  <c r="F50" i="15"/>
  <c r="E51" i="15"/>
  <c r="F51" i="15"/>
  <c r="E53" i="15"/>
  <c r="F53" i="15"/>
  <c r="E54" i="15"/>
  <c r="F54" i="15"/>
  <c r="E55" i="15"/>
  <c r="F55" i="15"/>
  <c r="E56" i="15"/>
  <c r="F56" i="15"/>
  <c r="E61" i="15"/>
  <c r="F61" i="15"/>
  <c r="F62" i="15"/>
  <c r="E65" i="15"/>
  <c r="F65" i="15"/>
  <c r="E66" i="15"/>
  <c r="F66" i="15"/>
  <c r="E67" i="15"/>
  <c r="F67" i="15"/>
  <c r="E68" i="15"/>
  <c r="F68" i="15"/>
  <c r="E20" i="14"/>
  <c r="F20" i="14"/>
  <c r="E21" i="14"/>
  <c r="F21" i="14"/>
  <c r="E23" i="14"/>
  <c r="F23" i="14"/>
  <c r="E24" i="14"/>
  <c r="F24" i="14"/>
  <c r="E32" i="14"/>
  <c r="F32" i="14"/>
  <c r="E36" i="14"/>
  <c r="F36" i="14"/>
  <c r="E37" i="14"/>
  <c r="E39" i="14"/>
  <c r="F39" i="14"/>
  <c r="E40" i="14"/>
  <c r="F40" i="14"/>
  <c r="E42" i="14"/>
  <c r="F42" i="14"/>
  <c r="E43" i="14"/>
  <c r="F43" i="14"/>
  <c r="E45" i="14"/>
  <c r="F45" i="14"/>
  <c r="E46" i="14"/>
  <c r="F46" i="14"/>
  <c r="E47" i="14"/>
  <c r="F47" i="14"/>
  <c r="E50" i="14"/>
  <c r="F50" i="14"/>
  <c r="E54" i="14"/>
  <c r="F54" i="14"/>
  <c r="E55" i="14"/>
  <c r="F55" i="14"/>
  <c r="E20" i="13"/>
  <c r="E21" i="13"/>
  <c r="F21" i="13"/>
  <c r="E30" i="13"/>
  <c r="F30" i="13"/>
  <c r="E32" i="13"/>
  <c r="F32" i="13"/>
  <c r="E33" i="13"/>
  <c r="E34" i="13"/>
  <c r="F34" i="13"/>
  <c r="E36" i="13"/>
  <c r="F36" i="13"/>
  <c r="E39" i="13"/>
  <c r="E40" i="13"/>
  <c r="F40" i="13"/>
  <c r="E41" i="13"/>
  <c r="E42" i="13"/>
  <c r="F42" i="13"/>
  <c r="E45" i="13"/>
  <c r="E46" i="13"/>
  <c r="F46" i="13"/>
  <c r="E47" i="13"/>
  <c r="E48" i="13"/>
  <c r="F48" i="13"/>
  <c r="E54" i="13"/>
  <c r="F54" i="13"/>
  <c r="E55" i="13"/>
  <c r="E56" i="13"/>
  <c r="F56" i="13"/>
  <c r="E65" i="13"/>
  <c r="F65" i="13"/>
  <c r="E68" i="13"/>
  <c r="E20" i="12"/>
  <c r="F20" i="12"/>
  <c r="E21" i="12"/>
  <c r="F21" i="12"/>
  <c r="E23" i="12"/>
  <c r="F23" i="12"/>
  <c r="E24" i="12"/>
  <c r="F24" i="12"/>
  <c r="E30" i="12"/>
  <c r="F30" i="12"/>
  <c r="E33" i="12"/>
  <c r="F33" i="12"/>
  <c r="E34" i="12"/>
  <c r="F34" i="12"/>
  <c r="E36" i="12"/>
  <c r="F36" i="12"/>
  <c r="E39" i="12"/>
  <c r="F39" i="12"/>
  <c r="E40" i="12"/>
  <c r="F40" i="12"/>
  <c r="E41" i="12"/>
  <c r="F41" i="12"/>
  <c r="E42" i="12"/>
  <c r="F42" i="12"/>
  <c r="E45" i="12"/>
  <c r="F45" i="12"/>
  <c r="E46" i="12"/>
  <c r="F46" i="12"/>
  <c r="E47" i="12"/>
  <c r="F47" i="12"/>
  <c r="E48" i="12"/>
  <c r="F48" i="12"/>
  <c r="E50" i="12"/>
  <c r="F50" i="12"/>
  <c r="E55" i="12"/>
  <c r="F55" i="12"/>
  <c r="E56" i="12"/>
  <c r="F56" i="12"/>
  <c r="E65" i="12"/>
  <c r="F65" i="12"/>
  <c r="E68" i="12"/>
  <c r="F20" i="11"/>
  <c r="F21" i="11"/>
  <c r="E30" i="11"/>
  <c r="F30" i="11"/>
  <c r="E31" i="11"/>
  <c r="E32" i="11"/>
  <c r="F32" i="11"/>
  <c r="E33" i="11"/>
  <c r="F33" i="11"/>
  <c r="E34" i="11"/>
  <c r="F34" i="11"/>
  <c r="E35" i="11"/>
  <c r="E36" i="11"/>
  <c r="E37" i="11"/>
  <c r="F37" i="11"/>
  <c r="F38" i="11"/>
  <c r="E39" i="11"/>
  <c r="F39" i="11"/>
  <c r="E40" i="11"/>
  <c r="F40" i="11"/>
  <c r="E41" i="11"/>
  <c r="F41" i="11"/>
  <c r="E42" i="11"/>
  <c r="F42" i="11"/>
  <c r="E44" i="11"/>
  <c r="E45" i="11"/>
  <c r="F45" i="11"/>
  <c r="E46" i="11"/>
  <c r="E47" i="11"/>
  <c r="F47" i="11"/>
  <c r="E48" i="11"/>
  <c r="F48" i="11"/>
  <c r="E50" i="11"/>
  <c r="E51" i="11"/>
  <c r="F51" i="11"/>
  <c r="E52" i="11"/>
  <c r="F52" i="11"/>
  <c r="E54" i="11"/>
  <c r="F54" i="11"/>
  <c r="E55" i="11"/>
  <c r="F55" i="11"/>
  <c r="E56" i="11"/>
  <c r="F56" i="11"/>
  <c r="E61" i="11"/>
  <c r="F65" i="11"/>
  <c r="E66" i="11"/>
  <c r="E68" i="11"/>
  <c r="F20" i="10"/>
  <c r="E21" i="10"/>
  <c r="F21" i="10"/>
  <c r="F24" i="10"/>
  <c r="E30" i="10"/>
  <c r="F30" i="10"/>
  <c r="F32" i="10"/>
  <c r="F33" i="10"/>
  <c r="E34" i="10"/>
  <c r="F34" i="10"/>
  <c r="F39" i="10"/>
  <c r="E40" i="10"/>
  <c r="F40" i="10"/>
  <c r="E42" i="10"/>
  <c r="F42" i="10"/>
  <c r="F43" i="10"/>
  <c r="F45" i="10"/>
  <c r="F47" i="10"/>
  <c r="E48" i="10"/>
  <c r="F48" i="10"/>
  <c r="F51" i="10"/>
  <c r="E54" i="10"/>
  <c r="F54" i="10"/>
  <c r="F55" i="10"/>
  <c r="E56" i="10"/>
  <c r="F56" i="10"/>
  <c r="E65" i="10"/>
  <c r="F68" i="10"/>
  <c r="E20" i="9"/>
  <c r="F20" i="9"/>
  <c r="E21" i="9"/>
  <c r="F21" i="9"/>
  <c r="E23" i="9"/>
  <c r="F23" i="9"/>
  <c r="E27" i="9"/>
  <c r="F27" i="9"/>
  <c r="E30" i="9"/>
  <c r="F30" i="9"/>
  <c r="E31" i="9"/>
  <c r="F31" i="9"/>
  <c r="E33" i="9"/>
  <c r="F33" i="9"/>
  <c r="E34" i="9"/>
  <c r="F34" i="9"/>
  <c r="E36" i="9"/>
  <c r="F36" i="9"/>
  <c r="E37" i="9"/>
  <c r="F37" i="9"/>
  <c r="E39" i="9"/>
  <c r="F39" i="9"/>
  <c r="E40" i="9"/>
  <c r="F40" i="9"/>
  <c r="E41" i="9"/>
  <c r="F41" i="9"/>
  <c r="E42" i="9"/>
  <c r="F42" i="9"/>
  <c r="E43" i="9"/>
  <c r="F43" i="9"/>
  <c r="E44" i="9"/>
  <c r="F44" i="9"/>
  <c r="E45" i="9"/>
  <c r="F45" i="9"/>
  <c r="E46" i="9"/>
  <c r="F46" i="9"/>
  <c r="E47" i="9"/>
  <c r="F47" i="9"/>
  <c r="E48" i="9"/>
  <c r="F48" i="9"/>
  <c r="E50" i="9"/>
  <c r="F50" i="9"/>
  <c r="E51" i="9"/>
  <c r="F51" i="9"/>
  <c r="E52" i="9"/>
  <c r="F52" i="9"/>
  <c r="E53" i="9"/>
  <c r="F53" i="9"/>
  <c r="E54" i="9"/>
  <c r="F54" i="9"/>
  <c r="E55" i="9"/>
  <c r="F55" i="9"/>
  <c r="E56" i="9"/>
  <c r="F56" i="9"/>
  <c r="E61" i="9"/>
  <c r="F61" i="9"/>
  <c r="E65" i="9"/>
  <c r="F65" i="9"/>
  <c r="E67" i="9"/>
  <c r="F67" i="9"/>
  <c r="E68" i="9"/>
  <c r="F68" i="9"/>
  <c r="F20" i="8"/>
  <c r="E23" i="8"/>
  <c r="E26" i="8"/>
  <c r="E28" i="8"/>
  <c r="F30" i="8"/>
  <c r="E32" i="8"/>
  <c r="F32" i="8"/>
  <c r="E34" i="8"/>
  <c r="F34" i="8"/>
  <c r="E36" i="8"/>
  <c r="F36" i="8"/>
  <c r="F37" i="8"/>
  <c r="F39" i="8"/>
  <c r="E40" i="8"/>
  <c r="F40" i="8"/>
  <c r="F41" i="8"/>
  <c r="E42" i="8"/>
  <c r="F42" i="8"/>
  <c r="E44" i="8"/>
  <c r="F44" i="8"/>
  <c r="F45" i="8"/>
  <c r="E46" i="8"/>
  <c r="F46" i="8"/>
  <c r="F47" i="8"/>
  <c r="E48" i="8"/>
  <c r="F48" i="8"/>
  <c r="E50" i="8"/>
  <c r="E54" i="8"/>
  <c r="E56" i="8"/>
  <c r="F56" i="8"/>
  <c r="E61" i="8"/>
  <c r="F61" i="8"/>
  <c r="E65" i="8"/>
  <c r="F65" i="8"/>
  <c r="F20" i="7"/>
  <c r="F22" i="7"/>
  <c r="F33" i="7"/>
  <c r="E34" i="7"/>
  <c r="E36" i="7"/>
  <c r="E40" i="7"/>
  <c r="F40" i="7"/>
  <c r="F41" i="7"/>
  <c r="E42" i="7"/>
  <c r="F42" i="7"/>
  <c r="F45" i="7"/>
  <c r="E46" i="7"/>
  <c r="F46" i="7"/>
  <c r="E48" i="7"/>
  <c r="F48" i="7"/>
  <c r="E54" i="7"/>
  <c r="F54" i="7"/>
  <c r="F55" i="7"/>
  <c r="E56" i="7"/>
  <c r="F56" i="7"/>
  <c r="F68" i="7"/>
  <c r="E21" i="6"/>
  <c r="F21" i="6"/>
  <c r="E22" i="6"/>
  <c r="F22" i="6"/>
  <c r="E30" i="6"/>
  <c r="F30" i="6"/>
  <c r="E31" i="6"/>
  <c r="F31" i="6"/>
  <c r="E32" i="6"/>
  <c r="F32" i="6"/>
  <c r="F33" i="6"/>
  <c r="F34" i="6"/>
  <c r="E36" i="6"/>
  <c r="F36" i="6"/>
  <c r="E38" i="6"/>
  <c r="F38" i="6"/>
  <c r="E39" i="6"/>
  <c r="F39" i="6"/>
  <c r="E40" i="6"/>
  <c r="F40" i="6"/>
  <c r="F41" i="6"/>
  <c r="E42" i="6"/>
  <c r="F42" i="6"/>
  <c r="E43" i="6"/>
  <c r="F43" i="6"/>
  <c r="E44" i="6"/>
  <c r="F44" i="6"/>
  <c r="F45" i="6"/>
  <c r="E46" i="6"/>
  <c r="F46" i="6"/>
  <c r="E47" i="6"/>
  <c r="F47" i="6"/>
  <c r="E50" i="6"/>
  <c r="F50" i="6"/>
  <c r="E51" i="6"/>
  <c r="F51" i="6"/>
  <c r="E54" i="6"/>
  <c r="F54" i="6"/>
  <c r="E55" i="6"/>
  <c r="F55" i="6"/>
  <c r="E56" i="6"/>
  <c r="F56" i="6"/>
  <c r="E65" i="6"/>
  <c r="F65" i="6"/>
  <c r="F68" i="6"/>
  <c r="E34" i="5"/>
  <c r="F34" i="5"/>
  <c r="F39" i="5"/>
  <c r="E40" i="5"/>
  <c r="F40" i="5"/>
  <c r="F41" i="5"/>
  <c r="E42" i="5"/>
  <c r="F42" i="5"/>
  <c r="F45" i="5"/>
  <c r="E50" i="5"/>
  <c r="E54" i="5"/>
  <c r="F54" i="5"/>
  <c r="F55" i="5"/>
  <c r="E20" i="4"/>
  <c r="F20" i="4"/>
  <c r="E21" i="4"/>
  <c r="F21" i="4"/>
  <c r="E23" i="4"/>
  <c r="F23" i="4"/>
  <c r="E24" i="4"/>
  <c r="F24" i="4"/>
  <c r="E26" i="4"/>
  <c r="F26" i="4"/>
  <c r="E28" i="4"/>
  <c r="F28" i="4"/>
  <c r="E29" i="4"/>
  <c r="F29" i="4"/>
  <c r="E30" i="4"/>
  <c r="F30" i="4"/>
  <c r="E31" i="4"/>
  <c r="F31" i="4"/>
  <c r="E32" i="4"/>
  <c r="E33" i="4"/>
  <c r="F33" i="4"/>
  <c r="E34" i="4"/>
  <c r="F34" i="4"/>
  <c r="E35" i="4"/>
  <c r="F35" i="4"/>
  <c r="E36" i="4"/>
  <c r="F36" i="4"/>
  <c r="E38" i="4"/>
  <c r="E39" i="4"/>
  <c r="F39" i="4"/>
  <c r="E40" i="4"/>
  <c r="F40" i="4"/>
  <c r="E41" i="4"/>
  <c r="F41" i="4"/>
  <c r="E42" i="4"/>
  <c r="F42" i="4"/>
  <c r="E44" i="4"/>
  <c r="F44" i="4"/>
  <c r="E45" i="4"/>
  <c r="F45" i="4"/>
  <c r="E46" i="4"/>
  <c r="F46" i="4"/>
  <c r="E47" i="4"/>
  <c r="F47" i="4"/>
  <c r="E48" i="4"/>
  <c r="F48" i="4"/>
  <c r="E50" i="4"/>
  <c r="F50" i="4"/>
  <c r="E51" i="4"/>
  <c r="F51" i="4"/>
  <c r="E52" i="4"/>
  <c r="F52" i="4"/>
  <c r="E54" i="4"/>
  <c r="F54" i="4"/>
  <c r="E55" i="4"/>
  <c r="F55" i="4"/>
  <c r="E56" i="4"/>
  <c r="F56" i="4"/>
  <c r="E61" i="4"/>
  <c r="F65" i="4"/>
  <c r="E67" i="4"/>
  <c r="F67" i="4"/>
  <c r="E20" i="3"/>
  <c r="F20" i="3"/>
  <c r="E21" i="3"/>
  <c r="F21" i="3"/>
  <c r="F23" i="3"/>
  <c r="F24" i="3"/>
  <c r="F28" i="3"/>
  <c r="E30" i="3"/>
  <c r="F30" i="3"/>
  <c r="E32" i="3"/>
  <c r="F32" i="3"/>
  <c r="E33" i="3"/>
  <c r="F33" i="3"/>
  <c r="F34" i="3"/>
  <c r="E36" i="3"/>
  <c r="F36" i="3"/>
  <c r="F37" i="3"/>
  <c r="E39" i="3"/>
  <c r="E40" i="3"/>
  <c r="F40" i="3"/>
  <c r="E41" i="3"/>
  <c r="F41" i="3"/>
  <c r="E42" i="3"/>
  <c r="F42" i="3"/>
  <c r="F44" i="3"/>
  <c r="E45" i="3"/>
  <c r="F45" i="3"/>
  <c r="F46" i="3"/>
  <c r="E47" i="3"/>
  <c r="F48" i="3"/>
  <c r="E50" i="3"/>
  <c r="F50" i="3"/>
  <c r="E54" i="3"/>
  <c r="F54" i="3"/>
  <c r="E55" i="3"/>
  <c r="F56" i="3"/>
  <c r="F61" i="3"/>
  <c r="E65" i="3"/>
  <c r="F65" i="3"/>
  <c r="E20" i="2"/>
  <c r="E24" i="2"/>
  <c r="E30" i="2"/>
  <c r="F30" i="2"/>
  <c r="E33" i="2"/>
  <c r="E34" i="2"/>
  <c r="F34" i="2"/>
  <c r="E36" i="2"/>
  <c r="F36" i="2"/>
  <c r="E39" i="2"/>
  <c r="E40" i="2"/>
  <c r="F40" i="2"/>
  <c r="E42" i="2"/>
  <c r="F42" i="2"/>
  <c r="E45" i="2"/>
  <c r="E47" i="2"/>
  <c r="E54" i="2"/>
  <c r="F54" i="2"/>
  <c r="E55" i="2"/>
  <c r="E56" i="2"/>
  <c r="F56" i="2"/>
  <c r="E61" i="2"/>
  <c r="E68" i="2"/>
  <c r="E20" i="1"/>
  <c r="F20" i="1"/>
  <c r="E21" i="1"/>
  <c r="F21" i="1"/>
  <c r="E22" i="1"/>
  <c r="F22" i="1"/>
  <c r="E23" i="1"/>
  <c r="F23" i="1"/>
  <c r="E24" i="1"/>
  <c r="F24" i="1"/>
  <c r="E26" i="1"/>
  <c r="F26" i="1"/>
  <c r="E27" i="1"/>
  <c r="F27" i="1"/>
  <c r="E28" i="1"/>
  <c r="F28" i="1"/>
  <c r="E30" i="1"/>
  <c r="F30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61" i="1"/>
  <c r="F61" i="1"/>
  <c r="E62" i="1"/>
  <c r="F62" i="1"/>
  <c r="E65" i="1"/>
  <c r="F65" i="1"/>
  <c r="E66" i="1"/>
  <c r="F66" i="1"/>
  <c r="E67" i="1"/>
  <c r="F67" i="1"/>
  <c r="E68" i="1"/>
  <c r="F68" i="1"/>
  <c r="F20" i="34"/>
  <c r="E21" i="34"/>
  <c r="F21" i="34"/>
  <c r="E22" i="34"/>
  <c r="F22" i="34"/>
  <c r="E23" i="34"/>
  <c r="F23" i="34"/>
  <c r="F24" i="34"/>
  <c r="E26" i="34"/>
  <c r="F26" i="34"/>
  <c r="E27" i="34"/>
  <c r="F27" i="34"/>
  <c r="E28" i="34"/>
  <c r="F28" i="34"/>
  <c r="F29" i="34"/>
  <c r="E30" i="34"/>
  <c r="F30" i="34"/>
  <c r="E31" i="34"/>
  <c r="F31" i="34"/>
  <c r="E32" i="34"/>
  <c r="F32" i="34"/>
  <c r="F33" i="34"/>
  <c r="E34" i="34"/>
  <c r="F34" i="34"/>
  <c r="E35" i="34"/>
  <c r="F35" i="34"/>
  <c r="E36" i="34"/>
  <c r="F36" i="34"/>
  <c r="F37" i="34"/>
  <c r="E38" i="34"/>
  <c r="F38" i="34"/>
  <c r="E39" i="34"/>
  <c r="F39" i="34"/>
  <c r="E40" i="34"/>
  <c r="F40" i="34"/>
  <c r="F41" i="34"/>
  <c r="E42" i="34"/>
  <c r="F42" i="34"/>
  <c r="E43" i="34"/>
  <c r="F43" i="34"/>
  <c r="E44" i="34"/>
  <c r="F44" i="34"/>
  <c r="F45" i="34"/>
  <c r="E46" i="34"/>
  <c r="F46" i="34"/>
  <c r="E47" i="34"/>
  <c r="F47" i="34"/>
  <c r="E48" i="34"/>
  <c r="F48" i="34"/>
  <c r="F49" i="34"/>
  <c r="E50" i="34"/>
  <c r="F50" i="34"/>
  <c r="E51" i="34"/>
  <c r="F51" i="34"/>
  <c r="E52" i="34"/>
  <c r="F52" i="34"/>
  <c r="F53" i="34"/>
  <c r="E54" i="34"/>
  <c r="F54" i="34"/>
  <c r="E55" i="34"/>
  <c r="F55" i="34"/>
  <c r="E56" i="34"/>
  <c r="F56" i="34"/>
  <c r="E61" i="34"/>
  <c r="F61" i="34"/>
  <c r="F62" i="34"/>
  <c r="E65" i="34"/>
  <c r="F65" i="34"/>
  <c r="E66" i="34"/>
  <c r="F66" i="34"/>
  <c r="E67" i="34"/>
  <c r="F67" i="34"/>
  <c r="F68" i="34"/>
  <c r="E42" i="33"/>
  <c r="E45" i="33"/>
  <c r="F45" i="33"/>
  <c r="F19" i="32"/>
  <c r="F19" i="31"/>
  <c r="F19" i="30"/>
  <c r="F19" i="29"/>
  <c r="F19" i="28"/>
  <c r="F19" i="27"/>
  <c r="F19" i="26"/>
  <c r="F19" i="25"/>
  <c r="F19" i="24"/>
  <c r="F19" i="23"/>
  <c r="F19" i="20"/>
  <c r="F19" i="19"/>
  <c r="F19" i="17"/>
  <c r="F19" i="15"/>
  <c r="F19" i="14"/>
  <c r="F19" i="12"/>
  <c r="F19" i="11"/>
  <c r="F19" i="9"/>
  <c r="F19" i="7"/>
  <c r="F19" i="4"/>
  <c r="F19" i="3"/>
  <c r="F19" i="2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4"/>
  <c r="E19" i="13"/>
  <c r="E19" i="12"/>
  <c r="E19" i="11"/>
  <c r="E19" i="10"/>
  <c r="E19" i="8"/>
  <c r="E19" i="7"/>
  <c r="E19" i="6"/>
  <c r="E19" i="5"/>
  <c r="E19" i="4"/>
  <c r="E19" i="3"/>
  <c r="E19" i="2"/>
  <c r="E19" i="1"/>
  <c r="E19" i="34"/>
  <c r="D18" i="32"/>
  <c r="F18" i="32" s="1"/>
  <c r="C18" i="32"/>
  <c r="E35" i="32" s="1"/>
  <c r="D18" i="31"/>
  <c r="F30" i="31" s="1"/>
  <c r="C18" i="31"/>
  <c r="E23" i="31" s="1"/>
  <c r="D18" i="30"/>
  <c r="F61" i="30" s="1"/>
  <c r="D18" i="29"/>
  <c r="D18" i="28"/>
  <c r="F60" i="28" s="1"/>
  <c r="C18" i="28"/>
  <c r="D18" i="27"/>
  <c r="C18" i="27"/>
  <c r="E65" i="27" s="1"/>
  <c r="D18" i="23"/>
  <c r="F31" i="23" s="1"/>
  <c r="C18" i="22"/>
  <c r="C9" i="22" s="1"/>
  <c r="D18" i="20"/>
  <c r="F31" i="20" s="1"/>
  <c r="D18" i="19"/>
  <c r="F28" i="19" s="1"/>
  <c r="D18" i="18"/>
  <c r="F56" i="18" s="1"/>
  <c r="C18" i="18"/>
  <c r="E44" i="18" s="1"/>
  <c r="D18" i="17"/>
  <c r="F29" i="17" s="1"/>
  <c r="C18" i="16"/>
  <c r="C9" i="16" s="1"/>
  <c r="D18" i="15"/>
  <c r="F29" i="15" s="1"/>
  <c r="D18" i="14"/>
  <c r="C18" i="14"/>
  <c r="E63" i="14" s="1"/>
  <c r="H63" i="14" s="1"/>
  <c r="C18" i="13"/>
  <c r="E28" i="13" s="1"/>
  <c r="D18" i="12"/>
  <c r="F68" i="12" s="1"/>
  <c r="C18" i="12"/>
  <c r="E35" i="12" s="1"/>
  <c r="D18" i="11"/>
  <c r="D18" i="9"/>
  <c r="F28" i="9" s="1"/>
  <c r="C18" i="9"/>
  <c r="E29" i="9" s="1"/>
  <c r="D18" i="7"/>
  <c r="F32" i="7" s="1"/>
  <c r="C18" i="7"/>
  <c r="E32" i="7" s="1"/>
  <c r="C18" i="5"/>
  <c r="E63" i="5" s="1"/>
  <c r="H63" i="5" s="1"/>
  <c r="D18" i="4"/>
  <c r="F32" i="4" s="1"/>
  <c r="C18" i="4"/>
  <c r="E53" i="4" s="1"/>
  <c r="C18" i="3"/>
  <c r="E46" i="3" s="1"/>
  <c r="C18" i="2"/>
  <c r="C18" i="1"/>
  <c r="E18" i="1" s="1"/>
  <c r="D18" i="34"/>
  <c r="D9" i="34" s="1"/>
  <c r="G9" i="34" s="1"/>
  <c r="C18" i="34"/>
  <c r="E18" i="34" s="1"/>
  <c r="D18" i="33"/>
  <c r="F42" i="33" s="1"/>
  <c r="H170" i="34"/>
  <c r="E345" i="23"/>
  <c r="E254" i="33"/>
  <c r="F515" i="33"/>
  <c r="F520" i="33"/>
  <c r="F508" i="33"/>
  <c r="F545" i="33"/>
  <c r="F505" i="33"/>
  <c r="C570" i="33"/>
  <c r="E582" i="33" s="1"/>
  <c r="H582" i="33" s="1"/>
  <c r="D570" i="33"/>
  <c r="F582" i="33" s="1"/>
  <c r="F479" i="33"/>
  <c r="F443" i="33"/>
  <c r="F395" i="33"/>
  <c r="F373" i="33"/>
  <c r="F364" i="33"/>
  <c r="F354" i="33"/>
  <c r="C345" i="33"/>
  <c r="E170" i="33"/>
  <c r="E171" i="33"/>
  <c r="E175" i="33"/>
  <c r="E177" i="33"/>
  <c r="E181" i="33"/>
  <c r="E186" i="33"/>
  <c r="E191" i="33"/>
  <c r="E196" i="33"/>
  <c r="E201" i="33"/>
  <c r="E203" i="33"/>
  <c r="E209" i="33"/>
  <c r="E211" i="33"/>
  <c r="E213" i="33"/>
  <c r="E223" i="33"/>
  <c r="E225" i="33"/>
  <c r="E227" i="33"/>
  <c r="E233" i="33"/>
  <c r="E237" i="33"/>
  <c r="E239" i="33"/>
  <c r="E247" i="33"/>
  <c r="E249" i="33"/>
  <c r="E251" i="33"/>
  <c r="E255" i="33"/>
  <c r="E258" i="33"/>
  <c r="E259" i="33"/>
  <c r="E287" i="33"/>
  <c r="E291" i="33"/>
  <c r="E301" i="33"/>
  <c r="E305" i="33"/>
  <c r="E310" i="33"/>
  <c r="E318" i="33"/>
  <c r="E320" i="33"/>
  <c r="E329" i="33"/>
  <c r="E331" i="33"/>
  <c r="E333" i="33"/>
  <c r="C11" i="33"/>
  <c r="E174" i="33"/>
  <c r="E176" i="33"/>
  <c r="E182" i="33"/>
  <c r="E187" i="33"/>
  <c r="E198" i="33"/>
  <c r="E212" i="33"/>
  <c r="E218" i="33"/>
  <c r="E236" i="33"/>
  <c r="E334" i="33"/>
  <c r="E172" i="33"/>
  <c r="E192" i="33"/>
  <c r="E195" i="33"/>
  <c r="E200" i="33"/>
  <c r="E206" i="33"/>
  <c r="E210" i="33"/>
  <c r="E220" i="33"/>
  <c r="E224" i="33"/>
  <c r="E226" i="33"/>
  <c r="E234" i="33"/>
  <c r="E244" i="33"/>
  <c r="E246" i="33"/>
  <c r="E248" i="33"/>
  <c r="E250" i="33"/>
  <c r="E257" i="33"/>
  <c r="E262" i="33"/>
  <c r="E264" i="33"/>
  <c r="E286" i="33"/>
  <c r="E288" i="33"/>
  <c r="E292" i="33"/>
  <c r="E299" i="33"/>
  <c r="E302" i="33"/>
  <c r="E304" i="33"/>
  <c r="E306" i="33"/>
  <c r="E309" i="33"/>
  <c r="E311" i="33"/>
  <c r="E313" i="33"/>
  <c r="E315" i="33"/>
  <c r="E317" i="33"/>
  <c r="E319" i="33"/>
  <c r="E321" i="33"/>
  <c r="E323" i="33"/>
  <c r="E326" i="33"/>
  <c r="E328" i="33"/>
  <c r="E330" i="33"/>
  <c r="F336" i="33"/>
  <c r="F328" i="33"/>
  <c r="F326" i="33"/>
  <c r="F314" i="33"/>
  <c r="F305" i="33"/>
  <c r="F291" i="33"/>
  <c r="F241" i="33"/>
  <c r="F232" i="33"/>
  <c r="F216" i="33"/>
  <c r="F195" i="33"/>
  <c r="F187" i="33"/>
  <c r="C18" i="33"/>
  <c r="E246" i="28"/>
  <c r="E187" i="28"/>
  <c r="E366" i="28"/>
  <c r="F422" i="28"/>
  <c r="E361" i="28"/>
  <c r="E382" i="28"/>
  <c r="F543" i="28"/>
  <c r="F494" i="28"/>
  <c r="F461" i="28"/>
  <c r="E360" i="28"/>
  <c r="F327" i="28"/>
  <c r="E292" i="28"/>
  <c r="E311" i="28"/>
  <c r="E319" i="28"/>
  <c r="E573" i="28"/>
  <c r="E594" i="28"/>
  <c r="E593" i="28"/>
  <c r="E592" i="28"/>
  <c r="E585" i="28"/>
  <c r="E575" i="28"/>
  <c r="E571" i="28"/>
  <c r="E584" i="28"/>
  <c r="E570" i="28"/>
  <c r="E590" i="28"/>
  <c r="E580" i="28"/>
  <c r="E572" i="28"/>
  <c r="E587" i="28"/>
  <c r="E513" i="28"/>
  <c r="E495" i="28"/>
  <c r="E493" i="28"/>
  <c r="E486" i="28"/>
  <c r="E478" i="28"/>
  <c r="E471" i="28"/>
  <c r="E463" i="28"/>
  <c r="E455" i="28"/>
  <c r="E421" i="28"/>
  <c r="E395" i="28"/>
  <c r="E387" i="28"/>
  <c r="E476" i="28"/>
  <c r="E460" i="28"/>
  <c r="E432" i="28"/>
  <c r="E392" i="28"/>
  <c r="E563" i="28"/>
  <c r="E562" i="28"/>
  <c r="E556" i="28"/>
  <c r="E548" i="28"/>
  <c r="E543" i="28"/>
  <c r="E535" i="28"/>
  <c r="E531" i="28"/>
  <c r="E530" i="28"/>
  <c r="E525" i="28"/>
  <c r="E524" i="28"/>
  <c r="E518" i="28"/>
  <c r="E511" i="28"/>
  <c r="E510" i="28"/>
  <c r="E505" i="28"/>
  <c r="E498" i="28"/>
  <c r="E483" i="28"/>
  <c r="E481" i="28"/>
  <c r="E473" i="28"/>
  <c r="E466" i="28"/>
  <c r="E451" i="28"/>
  <c r="E431" i="28"/>
  <c r="E398" i="28"/>
  <c r="E390" i="28"/>
  <c r="E373" i="28"/>
  <c r="E508" i="28"/>
  <c r="E480" i="28"/>
  <c r="E472" i="28"/>
  <c r="E405" i="28"/>
  <c r="E315" i="28"/>
  <c r="E308" i="28"/>
  <c r="E302" i="28"/>
  <c r="E206" i="28"/>
  <c r="E204" i="28"/>
  <c r="E331" i="28"/>
  <c r="F302" i="28"/>
  <c r="E255" i="28"/>
  <c r="F213" i="28"/>
  <c r="E211" i="28"/>
  <c r="E195" i="28"/>
  <c r="F298" i="28"/>
  <c r="E291" i="28"/>
  <c r="E259" i="28"/>
  <c r="F146" i="28"/>
  <c r="E55" i="28"/>
  <c r="E45" i="28"/>
  <c r="E39" i="28"/>
  <c r="F412" i="34"/>
  <c r="F524" i="34"/>
  <c r="C13" i="34"/>
  <c r="H560" i="34"/>
  <c r="H552" i="34"/>
  <c r="H543" i="34"/>
  <c r="H535" i="34"/>
  <c r="H533" i="34"/>
  <c r="H527" i="34"/>
  <c r="H525" i="34"/>
  <c r="H518" i="34"/>
  <c r="H516" i="34"/>
  <c r="H510" i="34"/>
  <c r="H508" i="34"/>
  <c r="H506" i="34"/>
  <c r="H504" i="34"/>
  <c r="H498" i="34"/>
  <c r="H496" i="34"/>
  <c r="H490" i="34"/>
  <c r="H488" i="34"/>
  <c r="H482" i="34"/>
  <c r="H480" i="34"/>
  <c r="H474" i="34"/>
  <c r="H472" i="34"/>
  <c r="H466" i="34"/>
  <c r="H464" i="34"/>
  <c r="H458" i="34"/>
  <c r="H456" i="34"/>
  <c r="H450" i="34"/>
  <c r="H446" i="34"/>
  <c r="H435" i="34"/>
  <c r="H433" i="34"/>
  <c r="H421" i="34"/>
  <c r="H406" i="34"/>
  <c r="H404" i="34"/>
  <c r="H397" i="34"/>
  <c r="H395" i="34"/>
  <c r="H368" i="34"/>
  <c r="H355" i="34"/>
  <c r="H353" i="34"/>
  <c r="E336" i="34"/>
  <c r="E334" i="34"/>
  <c r="E332" i="34"/>
  <c r="E330" i="34"/>
  <c r="E328" i="34"/>
  <c r="E326" i="34"/>
  <c r="E323" i="34"/>
  <c r="E321" i="34"/>
  <c r="E319" i="34"/>
  <c r="E317" i="34"/>
  <c r="E315" i="34"/>
  <c r="E313" i="34"/>
  <c r="E311" i="34"/>
  <c r="E309" i="34"/>
  <c r="E307" i="34"/>
  <c r="E306" i="34"/>
  <c r="E302" i="34"/>
  <c r="E299" i="34"/>
  <c r="E292" i="34"/>
  <c r="E288" i="34"/>
  <c r="H288" i="34" s="1"/>
  <c r="E286" i="34"/>
  <c r="E264" i="34"/>
  <c r="E262" i="34"/>
  <c r="E257" i="34"/>
  <c r="E256" i="34"/>
  <c r="E254" i="34"/>
  <c r="E252" i="34"/>
  <c r="H252" i="34" s="1"/>
  <c r="E250" i="34"/>
  <c r="E248" i="34"/>
  <c r="E246" i="34"/>
  <c r="E242" i="34"/>
  <c r="E240" i="34"/>
  <c r="E238" i="34"/>
  <c r="E234" i="34"/>
  <c r="E232" i="34"/>
  <c r="E230" i="34"/>
  <c r="E226" i="34"/>
  <c r="H226" i="34" s="1"/>
  <c r="E224" i="34"/>
  <c r="E220" i="34"/>
  <c r="E218" i="34"/>
  <c r="H218" i="34" s="1"/>
  <c r="E216" i="34"/>
  <c r="E212" i="34"/>
  <c r="E210" i="34"/>
  <c r="E208" i="34"/>
  <c r="H208" i="34" s="1"/>
  <c r="E206" i="34"/>
  <c r="E204" i="34"/>
  <c r="E202" i="34"/>
  <c r="E200" i="34"/>
  <c r="H200" i="34" s="1"/>
  <c r="E198" i="34"/>
  <c r="E195" i="34"/>
  <c r="E192" i="34"/>
  <c r="E187" i="34"/>
  <c r="H187" i="34" s="1"/>
  <c r="E185" i="34"/>
  <c r="E182" i="34"/>
  <c r="E180" i="34"/>
  <c r="E178" i="34"/>
  <c r="H178" i="34" s="1"/>
  <c r="E174" i="34"/>
  <c r="C11" i="34"/>
  <c r="F113" i="34"/>
  <c r="E75" i="34"/>
  <c r="E158" i="34"/>
  <c r="E156" i="34"/>
  <c r="E155" i="34"/>
  <c r="E152" i="34"/>
  <c r="H152" i="34" s="1"/>
  <c r="E150" i="34"/>
  <c r="E148" i="34"/>
  <c r="E146" i="34"/>
  <c r="E143" i="34"/>
  <c r="H143" i="34" s="1"/>
  <c r="E141" i="34"/>
  <c r="E139" i="34"/>
  <c r="E137" i="34"/>
  <c r="E132" i="34"/>
  <c r="E130" i="34"/>
  <c r="E128" i="34"/>
  <c r="E126" i="34"/>
  <c r="E124" i="34"/>
  <c r="E122" i="34"/>
  <c r="E120" i="34"/>
  <c r="E118" i="34"/>
  <c r="E116" i="34"/>
  <c r="E114" i="34"/>
  <c r="E112" i="34"/>
  <c r="E110" i="34"/>
  <c r="E108" i="34"/>
  <c r="E105" i="34"/>
  <c r="E103" i="34"/>
  <c r="E101" i="34"/>
  <c r="E94" i="34"/>
  <c r="E92" i="34"/>
  <c r="E90" i="34"/>
  <c r="E87" i="34"/>
  <c r="E85" i="34"/>
  <c r="E83" i="34"/>
  <c r="E80" i="34"/>
  <c r="D10" i="34"/>
  <c r="G10" i="34" s="1"/>
  <c r="E387" i="1"/>
  <c r="E444" i="1"/>
  <c r="H500" i="1"/>
  <c r="E571" i="1"/>
  <c r="E596" i="1"/>
  <c r="E594" i="1"/>
  <c r="E592" i="1"/>
  <c r="E590" i="1"/>
  <c r="E588" i="1"/>
  <c r="E585" i="1"/>
  <c r="E583" i="1"/>
  <c r="E579" i="1"/>
  <c r="E577" i="1"/>
  <c r="E575" i="1"/>
  <c r="E573" i="1"/>
  <c r="F480" i="1"/>
  <c r="F475" i="1"/>
  <c r="F473" i="1"/>
  <c r="F459" i="1"/>
  <c r="F399" i="1"/>
  <c r="F398" i="1"/>
  <c r="F366" i="1"/>
  <c r="F357" i="1"/>
  <c r="F352" i="1"/>
  <c r="F351" i="1"/>
  <c r="E413" i="1"/>
  <c r="E348" i="1"/>
  <c r="E175" i="1"/>
  <c r="F291" i="1"/>
  <c r="F287" i="1"/>
  <c r="F244" i="1"/>
  <c r="F231" i="1"/>
  <c r="F172" i="1"/>
  <c r="F126" i="1"/>
  <c r="E135" i="1"/>
  <c r="E115" i="1"/>
  <c r="E104" i="1"/>
  <c r="E91" i="1"/>
  <c r="D18" i="1"/>
  <c r="F31" i="1"/>
  <c r="F327" i="2"/>
  <c r="F216" i="2"/>
  <c r="F204" i="2"/>
  <c r="E349" i="2"/>
  <c r="E478" i="2"/>
  <c r="E502" i="2"/>
  <c r="E539" i="2"/>
  <c r="E391" i="2"/>
  <c r="E484" i="2"/>
  <c r="E389" i="2"/>
  <c r="E482" i="2"/>
  <c r="E395" i="2"/>
  <c r="E480" i="2"/>
  <c r="E549" i="2"/>
  <c r="F593" i="2"/>
  <c r="F592" i="2"/>
  <c r="F583" i="2"/>
  <c r="F579" i="2"/>
  <c r="F573" i="2"/>
  <c r="F552" i="2"/>
  <c r="F508" i="2"/>
  <c r="F499" i="2"/>
  <c r="F412" i="2"/>
  <c r="F350" i="2"/>
  <c r="E555" i="2"/>
  <c r="E534" i="2"/>
  <c r="E524" i="2"/>
  <c r="E521" i="2"/>
  <c r="E509" i="2"/>
  <c r="E487" i="2"/>
  <c r="E479" i="2"/>
  <c r="E473" i="2"/>
  <c r="E453" i="2"/>
  <c r="E447" i="2"/>
  <c r="E445" i="2"/>
  <c r="E434" i="2"/>
  <c r="H434" i="2" s="1"/>
  <c r="E432" i="2"/>
  <c r="E409" i="2"/>
  <c r="E388" i="2"/>
  <c r="E383" i="2"/>
  <c r="E365" i="2"/>
  <c r="E354" i="2"/>
  <c r="E348" i="2"/>
  <c r="E318" i="2"/>
  <c r="E336" i="2"/>
  <c r="H336" i="2" s="1"/>
  <c r="E332" i="2"/>
  <c r="E326" i="2"/>
  <c r="E307" i="2"/>
  <c r="E292" i="2"/>
  <c r="E264" i="2"/>
  <c r="E262" i="2"/>
  <c r="E256" i="2"/>
  <c r="E252" i="2"/>
  <c r="H252" i="2" s="1"/>
  <c r="E240" i="2"/>
  <c r="E232" i="2"/>
  <c r="E224" i="2"/>
  <c r="E218" i="2"/>
  <c r="E208" i="2"/>
  <c r="E192" i="2"/>
  <c r="E176" i="2"/>
  <c r="H176" i="2" s="1"/>
  <c r="E101" i="2"/>
  <c r="F133" i="2"/>
  <c r="F55" i="2"/>
  <c r="F47" i="2"/>
  <c r="F39" i="2"/>
  <c r="D18" i="2"/>
  <c r="F60" i="2" s="1"/>
  <c r="F298" i="3"/>
  <c r="F313" i="3"/>
  <c r="E574" i="3"/>
  <c r="E595" i="3"/>
  <c r="E589" i="3"/>
  <c r="E573" i="3"/>
  <c r="F559" i="3"/>
  <c r="F558" i="3"/>
  <c r="F505" i="3"/>
  <c r="F477" i="3"/>
  <c r="F413" i="3"/>
  <c r="F409" i="3"/>
  <c r="F393" i="3"/>
  <c r="F364" i="3"/>
  <c r="E346" i="3"/>
  <c r="E544" i="3"/>
  <c r="E542" i="3"/>
  <c r="E483" i="3"/>
  <c r="E479" i="3"/>
  <c r="E474" i="3"/>
  <c r="E454" i="3"/>
  <c r="E446" i="3"/>
  <c r="E445" i="3"/>
  <c r="E421" i="3"/>
  <c r="E401" i="3"/>
  <c r="E399" i="3"/>
  <c r="E389" i="3"/>
  <c r="E383" i="3"/>
  <c r="E382" i="3"/>
  <c r="E371" i="3"/>
  <c r="E365" i="3"/>
  <c r="E360" i="3"/>
  <c r="E351" i="3"/>
  <c r="H351" i="3" s="1"/>
  <c r="E231" i="3"/>
  <c r="F225" i="3"/>
  <c r="F224" i="3"/>
  <c r="F184" i="3"/>
  <c r="E158" i="3"/>
  <c r="F106" i="3"/>
  <c r="E139" i="3"/>
  <c r="E87" i="3"/>
  <c r="F26" i="3"/>
  <c r="F38" i="3"/>
  <c r="F68" i="3"/>
  <c r="F49" i="3"/>
  <c r="F52" i="3"/>
  <c r="F67" i="3"/>
  <c r="F53" i="3"/>
  <c r="F62" i="3"/>
  <c r="E43" i="3"/>
  <c r="F66" i="3"/>
  <c r="F55" i="3"/>
  <c r="F51" i="3"/>
  <c r="F47" i="3"/>
  <c r="F43" i="3"/>
  <c r="F39" i="3"/>
  <c r="F35" i="3"/>
  <c r="F31" i="3"/>
  <c r="F27" i="3"/>
  <c r="F22" i="3"/>
  <c r="F133" i="4"/>
  <c r="F127" i="4"/>
  <c r="E333" i="4"/>
  <c r="E287" i="4"/>
  <c r="C12" i="4"/>
  <c r="C570" i="4"/>
  <c r="E590" i="4" s="1"/>
  <c r="E579" i="4"/>
  <c r="E596" i="4"/>
  <c r="D570" i="4"/>
  <c r="F596" i="4" s="1"/>
  <c r="F486" i="4"/>
  <c r="F482" i="4"/>
  <c r="F458" i="4"/>
  <c r="F442" i="4"/>
  <c r="E400" i="4"/>
  <c r="E365" i="4"/>
  <c r="F353" i="4"/>
  <c r="E352" i="4"/>
  <c r="E348" i="4"/>
  <c r="F346" i="4"/>
  <c r="E549" i="4"/>
  <c r="F497" i="4"/>
  <c r="E399" i="4"/>
  <c r="F383" i="4"/>
  <c r="E382" i="4"/>
  <c r="F365" i="4"/>
  <c r="F360" i="4"/>
  <c r="E347" i="4"/>
  <c r="E524" i="4"/>
  <c r="F512" i="4"/>
  <c r="E475" i="4"/>
  <c r="F368" i="4"/>
  <c r="F347" i="4"/>
  <c r="F511" i="4"/>
  <c r="E454" i="4"/>
  <c r="F447" i="4"/>
  <c r="E393" i="4"/>
  <c r="E389" i="4"/>
  <c r="E384" i="4"/>
  <c r="F291" i="4"/>
  <c r="F287" i="4"/>
  <c r="F210" i="4"/>
  <c r="F191" i="4"/>
  <c r="F114" i="4"/>
  <c r="F93" i="4"/>
  <c r="E86" i="4"/>
  <c r="E27" i="4"/>
  <c r="F414" i="5"/>
  <c r="E579" i="5"/>
  <c r="E588" i="5"/>
  <c r="F594" i="5"/>
  <c r="E573" i="5"/>
  <c r="E571" i="5"/>
  <c r="E574" i="5"/>
  <c r="F595" i="5"/>
  <c r="E594" i="5"/>
  <c r="E593" i="5"/>
  <c r="H593" i="5" s="1"/>
  <c r="E586" i="5"/>
  <c r="E577" i="5"/>
  <c r="E576" i="5"/>
  <c r="E575" i="5"/>
  <c r="C13" i="5"/>
  <c r="F591" i="5"/>
  <c r="F579" i="5"/>
  <c r="E367" i="5"/>
  <c r="E483" i="5"/>
  <c r="E511" i="5"/>
  <c r="E519" i="5"/>
  <c r="E392" i="5"/>
  <c r="E461" i="5"/>
  <c r="E497" i="5"/>
  <c r="E509" i="5"/>
  <c r="E513" i="5"/>
  <c r="E526" i="5"/>
  <c r="E489" i="5"/>
  <c r="E412" i="5"/>
  <c r="E488" i="5"/>
  <c r="E520" i="5"/>
  <c r="E460" i="5"/>
  <c r="E558" i="5"/>
  <c r="E355" i="5"/>
  <c r="E504" i="5"/>
  <c r="E516" i="5"/>
  <c r="E562" i="5"/>
  <c r="E564" i="5"/>
  <c r="E552" i="5"/>
  <c r="E543" i="5"/>
  <c r="H541" i="5"/>
  <c r="E535" i="5"/>
  <c r="E522" i="5"/>
  <c r="F519" i="5"/>
  <c r="E518" i="5"/>
  <c r="E514" i="5"/>
  <c r="F511" i="5"/>
  <c r="E506" i="5"/>
  <c r="F503" i="5"/>
  <c r="E502" i="5"/>
  <c r="E494" i="5"/>
  <c r="E490" i="5"/>
  <c r="F487" i="5"/>
  <c r="E486" i="5"/>
  <c r="F483" i="5"/>
  <c r="E482" i="5"/>
  <c r="E466" i="5"/>
  <c r="E462" i="5"/>
  <c r="F459" i="5"/>
  <c r="E433" i="5"/>
  <c r="E421" i="5"/>
  <c r="E414" i="5"/>
  <c r="E410" i="5"/>
  <c r="E401" i="5"/>
  <c r="E393" i="5"/>
  <c r="E374" i="5"/>
  <c r="E349" i="5"/>
  <c r="F559" i="5"/>
  <c r="F509" i="5"/>
  <c r="F501" i="5"/>
  <c r="F489" i="5"/>
  <c r="F461" i="5"/>
  <c r="F373" i="5"/>
  <c r="F562" i="5"/>
  <c r="F537" i="5"/>
  <c r="F520" i="5"/>
  <c r="F488" i="5"/>
  <c r="F484" i="5"/>
  <c r="F391" i="5"/>
  <c r="F314" i="5"/>
  <c r="F303" i="5"/>
  <c r="F263" i="5"/>
  <c r="F237" i="5"/>
  <c r="F191" i="5"/>
  <c r="F181" i="5"/>
  <c r="E264" i="5"/>
  <c r="E237" i="5"/>
  <c r="E219" i="5"/>
  <c r="E191" i="5"/>
  <c r="F116" i="5"/>
  <c r="F151" i="5"/>
  <c r="F142" i="5"/>
  <c r="F136" i="5"/>
  <c r="F125" i="5"/>
  <c r="F117" i="5"/>
  <c r="F106" i="5"/>
  <c r="F82" i="5"/>
  <c r="E148" i="5"/>
  <c r="E45" i="5"/>
  <c r="E41" i="5"/>
  <c r="E37" i="5"/>
  <c r="E23" i="5"/>
  <c r="D18" i="5"/>
  <c r="F60" i="5" s="1"/>
  <c r="E528" i="6"/>
  <c r="H576" i="6"/>
  <c r="F588" i="6"/>
  <c r="C570" i="6"/>
  <c r="E367" i="6"/>
  <c r="E353" i="6"/>
  <c r="E352" i="6"/>
  <c r="C11" i="6"/>
  <c r="E169" i="6"/>
  <c r="E170" i="6"/>
  <c r="F200" i="6"/>
  <c r="F196" i="6"/>
  <c r="F114" i="6"/>
  <c r="F113" i="6"/>
  <c r="F112" i="6"/>
  <c r="E132" i="6"/>
  <c r="C18" i="6"/>
  <c r="E27" i="6" s="1"/>
  <c r="D18" i="6"/>
  <c r="E353" i="7"/>
  <c r="E370" i="7"/>
  <c r="F578" i="7"/>
  <c r="F591" i="7"/>
  <c r="F583" i="7"/>
  <c r="E354" i="7"/>
  <c r="E558" i="7"/>
  <c r="E549" i="7"/>
  <c r="E547" i="7"/>
  <c r="E528" i="7"/>
  <c r="E521" i="7"/>
  <c r="E518" i="7"/>
  <c r="E509" i="7"/>
  <c r="E504" i="7"/>
  <c r="E500" i="7"/>
  <c r="E487" i="7"/>
  <c r="E478" i="7"/>
  <c r="E473" i="7"/>
  <c r="E468" i="7"/>
  <c r="E459" i="7"/>
  <c r="E458" i="7"/>
  <c r="E456" i="7"/>
  <c r="E454" i="7"/>
  <c r="E452" i="7"/>
  <c r="E450" i="7"/>
  <c r="E448" i="7"/>
  <c r="E446" i="7"/>
  <c r="E445" i="7"/>
  <c r="E442" i="7"/>
  <c r="E435" i="7"/>
  <c r="E434" i="7"/>
  <c r="E433" i="7"/>
  <c r="E431" i="7"/>
  <c r="E423" i="7"/>
  <c r="E421" i="7"/>
  <c r="E416" i="7"/>
  <c r="E414" i="7"/>
  <c r="E412" i="7"/>
  <c r="E410" i="7"/>
  <c r="E409" i="7"/>
  <c r="E408" i="7"/>
  <c r="E406" i="7"/>
  <c r="E404" i="7"/>
  <c r="E401" i="7"/>
  <c r="E399" i="7"/>
  <c r="E397" i="7"/>
  <c r="H397" i="7" s="1"/>
  <c r="E393" i="7"/>
  <c r="E382" i="7"/>
  <c r="E377" i="7"/>
  <c r="F373" i="7"/>
  <c r="E372" i="7"/>
  <c r="E364" i="7"/>
  <c r="E359" i="7"/>
  <c r="E355" i="7"/>
  <c r="E351" i="7"/>
  <c r="H349" i="7"/>
  <c r="E358" i="7"/>
  <c r="F533" i="7"/>
  <c r="F513" i="7"/>
  <c r="F486" i="7"/>
  <c r="F481" i="7"/>
  <c r="F421" i="7"/>
  <c r="F394" i="7"/>
  <c r="E383" i="7"/>
  <c r="E369" i="7"/>
  <c r="E365" i="7"/>
  <c r="E329" i="7"/>
  <c r="E287" i="7"/>
  <c r="E222" i="7"/>
  <c r="E186" i="7"/>
  <c r="E184" i="7"/>
  <c r="E181" i="7"/>
  <c r="C11" i="7"/>
  <c r="E331" i="7"/>
  <c r="E315" i="7"/>
  <c r="E258" i="7"/>
  <c r="E237" i="7"/>
  <c r="E211" i="7"/>
  <c r="E202" i="7"/>
  <c r="E317" i="7"/>
  <c r="E291" i="7"/>
  <c r="E250" i="7"/>
  <c r="E244" i="7"/>
  <c r="E200" i="7"/>
  <c r="E175" i="7"/>
  <c r="H175" i="7" s="1"/>
  <c r="E174" i="7"/>
  <c r="F179" i="7"/>
  <c r="F184" i="7"/>
  <c r="E154" i="7"/>
  <c r="F133" i="7"/>
  <c r="E66" i="7"/>
  <c r="E55" i="7"/>
  <c r="F52" i="7"/>
  <c r="E51" i="7"/>
  <c r="E47" i="7"/>
  <c r="E43" i="7"/>
  <c r="E35" i="7"/>
  <c r="H33" i="7"/>
  <c r="E31" i="7"/>
  <c r="E22" i="7"/>
  <c r="H20" i="7"/>
  <c r="F50" i="7"/>
  <c r="F34" i="7"/>
  <c r="F30" i="7"/>
  <c r="F21" i="7"/>
  <c r="F119" i="8"/>
  <c r="F133" i="8"/>
  <c r="F150" i="8"/>
  <c r="F139" i="8"/>
  <c r="F116" i="8"/>
  <c r="E586" i="8"/>
  <c r="E585" i="8"/>
  <c r="D570" i="8"/>
  <c r="F594" i="8"/>
  <c r="F577" i="8"/>
  <c r="E589" i="8"/>
  <c r="E502" i="8"/>
  <c r="E494" i="8"/>
  <c r="E466" i="8"/>
  <c r="E414" i="8"/>
  <c r="E410" i="8"/>
  <c r="E384" i="8"/>
  <c r="D345" i="8"/>
  <c r="F391" i="8" s="1"/>
  <c r="E508" i="8"/>
  <c r="E496" i="8"/>
  <c r="E492" i="8"/>
  <c r="E488" i="8"/>
  <c r="E484" i="8"/>
  <c r="E472" i="8"/>
  <c r="E464" i="8"/>
  <c r="E435" i="8"/>
  <c r="E423" i="8"/>
  <c r="E416" i="8"/>
  <c r="E408" i="8"/>
  <c r="E404" i="8"/>
  <c r="E359" i="8"/>
  <c r="C345" i="8"/>
  <c r="E169" i="8"/>
  <c r="E207" i="8"/>
  <c r="E237" i="8"/>
  <c r="E259" i="8"/>
  <c r="E291" i="8"/>
  <c r="E174" i="8"/>
  <c r="E185" i="8"/>
  <c r="E200" i="8"/>
  <c r="E206" i="8"/>
  <c r="E212" i="8"/>
  <c r="E286" i="8"/>
  <c r="E299" i="8"/>
  <c r="E313" i="8"/>
  <c r="E317" i="8"/>
  <c r="E323" i="8"/>
  <c r="E170" i="8"/>
  <c r="H336" i="8"/>
  <c r="H326" i="8"/>
  <c r="H317" i="8"/>
  <c r="H306" i="8"/>
  <c r="H292" i="8"/>
  <c r="H262" i="8"/>
  <c r="H256" i="8"/>
  <c r="H252" i="8"/>
  <c r="H248" i="8"/>
  <c r="H244" i="8"/>
  <c r="H238" i="8"/>
  <c r="H230" i="8"/>
  <c r="H226" i="8"/>
  <c r="H208" i="8"/>
  <c r="H187" i="8"/>
  <c r="F328" i="8"/>
  <c r="F310" i="8"/>
  <c r="F250" i="8"/>
  <c r="F222" i="8"/>
  <c r="F199" i="8"/>
  <c r="F191" i="8"/>
  <c r="F182" i="8"/>
  <c r="E158" i="8"/>
  <c r="E152" i="8"/>
  <c r="E148" i="8"/>
  <c r="E146" i="8"/>
  <c r="E137" i="8"/>
  <c r="E105" i="8"/>
  <c r="E101" i="8"/>
  <c r="E85" i="8"/>
  <c r="E132" i="8"/>
  <c r="E21" i="8"/>
  <c r="E30" i="8"/>
  <c r="E38" i="8"/>
  <c r="E27" i="8"/>
  <c r="E31" i="8"/>
  <c r="E35" i="8"/>
  <c r="E68" i="8"/>
  <c r="E62" i="8"/>
  <c r="E53" i="8"/>
  <c r="E49" i="8"/>
  <c r="H47" i="8"/>
  <c r="E45" i="8"/>
  <c r="E41" i="8"/>
  <c r="E37" i="8"/>
  <c r="E33" i="8"/>
  <c r="E29" i="8"/>
  <c r="E20" i="8"/>
  <c r="D18" i="8"/>
  <c r="F19" i="8"/>
  <c r="F499" i="9"/>
  <c r="F475" i="9"/>
  <c r="D570" i="9"/>
  <c r="F581" i="9" s="1"/>
  <c r="F594" i="9"/>
  <c r="F577" i="9"/>
  <c r="E588" i="9"/>
  <c r="F395" i="9"/>
  <c r="F347" i="9"/>
  <c r="F556" i="9"/>
  <c r="C345" i="9"/>
  <c r="F521" i="9"/>
  <c r="F457" i="9"/>
  <c r="F413" i="9"/>
  <c r="F210" i="9"/>
  <c r="E170" i="9"/>
  <c r="E211" i="9"/>
  <c r="E207" i="9"/>
  <c r="E202" i="9"/>
  <c r="E118" i="9"/>
  <c r="E90" i="9"/>
  <c r="F122" i="9"/>
  <c r="F119" i="9"/>
  <c r="F116" i="9"/>
  <c r="F112" i="9"/>
  <c r="E139" i="11"/>
  <c r="F133" i="11"/>
  <c r="F586" i="11"/>
  <c r="F592" i="11"/>
  <c r="E594" i="11"/>
  <c r="E589" i="11"/>
  <c r="F574" i="11"/>
  <c r="F583" i="11"/>
  <c r="F579" i="11"/>
  <c r="C12" i="11"/>
  <c r="E350" i="11"/>
  <c r="E373" i="11"/>
  <c r="E386" i="11"/>
  <c r="E451" i="11"/>
  <c r="E459" i="11"/>
  <c r="E499" i="11"/>
  <c r="E530" i="11"/>
  <c r="E532" i="11"/>
  <c r="E364" i="11"/>
  <c r="E372" i="11"/>
  <c r="E382" i="11"/>
  <c r="E397" i="11"/>
  <c r="E456" i="11"/>
  <c r="E496" i="11"/>
  <c r="E518" i="11"/>
  <c r="E527" i="11"/>
  <c r="H535" i="11"/>
  <c r="H520" i="11"/>
  <c r="H512" i="11"/>
  <c r="H510" i="11"/>
  <c r="H502" i="11"/>
  <c r="H486" i="11"/>
  <c r="H464" i="11"/>
  <c r="H433" i="11"/>
  <c r="H410" i="11"/>
  <c r="H406" i="11"/>
  <c r="H395" i="11"/>
  <c r="H359" i="11"/>
  <c r="F553" i="11"/>
  <c r="F525" i="11"/>
  <c r="F490" i="11"/>
  <c r="F467" i="11"/>
  <c r="F456" i="11"/>
  <c r="F450" i="11"/>
  <c r="F414" i="11"/>
  <c r="F411" i="11"/>
  <c r="F394" i="11"/>
  <c r="F373" i="11"/>
  <c r="F372" i="11"/>
  <c r="F349" i="11"/>
  <c r="E330" i="11"/>
  <c r="E309" i="11"/>
  <c r="E254" i="11"/>
  <c r="E249" i="11"/>
  <c r="E211" i="11"/>
  <c r="E176" i="11"/>
  <c r="E175" i="11"/>
  <c r="F315" i="11"/>
  <c r="F306" i="11"/>
  <c r="F304" i="11"/>
  <c r="F258" i="11"/>
  <c r="F254" i="11"/>
  <c r="F248" i="11"/>
  <c r="F238" i="11"/>
  <c r="F231" i="11"/>
  <c r="F225" i="11"/>
  <c r="F210" i="11"/>
  <c r="F185" i="11"/>
  <c r="E158" i="11"/>
  <c r="H156" i="11"/>
  <c r="E143" i="11"/>
  <c r="E116" i="11"/>
  <c r="H112" i="11"/>
  <c r="E108" i="11"/>
  <c r="H105" i="11"/>
  <c r="E101" i="11"/>
  <c r="E87" i="11"/>
  <c r="E80" i="11"/>
  <c r="E138" i="11"/>
  <c r="F106" i="11"/>
  <c r="F128" i="11"/>
  <c r="F84" i="11"/>
  <c r="E38" i="11"/>
  <c r="E21" i="11"/>
  <c r="E23" i="11"/>
  <c r="E18" i="11"/>
  <c r="E49" i="11"/>
  <c r="E65" i="11"/>
  <c r="E67" i="11"/>
  <c r="E29" i="11"/>
  <c r="F43" i="11"/>
  <c r="E20" i="11"/>
  <c r="F176" i="12"/>
  <c r="F241" i="12"/>
  <c r="F233" i="12"/>
  <c r="F320" i="12"/>
  <c r="F213" i="12"/>
  <c r="F178" i="12"/>
  <c r="E588" i="12"/>
  <c r="F576" i="12"/>
  <c r="E594" i="12"/>
  <c r="E574" i="12"/>
  <c r="C12" i="12"/>
  <c r="E348" i="12"/>
  <c r="E355" i="12"/>
  <c r="E357" i="12"/>
  <c r="E358" i="12"/>
  <c r="E365" i="12"/>
  <c r="E386" i="12"/>
  <c r="E388" i="12"/>
  <c r="E391" i="12"/>
  <c r="E393" i="12"/>
  <c r="E399" i="12"/>
  <c r="E409" i="12"/>
  <c r="E412" i="12"/>
  <c r="E413" i="12"/>
  <c r="E443" i="12"/>
  <c r="E446" i="12"/>
  <c r="E467" i="12"/>
  <c r="E470" i="12"/>
  <c r="E471" i="12"/>
  <c r="E474" i="12"/>
  <c r="E477" i="12"/>
  <c r="E479" i="12"/>
  <c r="E489" i="12"/>
  <c r="E505" i="12"/>
  <c r="E548" i="12"/>
  <c r="E345" i="12"/>
  <c r="E354" i="12"/>
  <c r="E360" i="12"/>
  <c r="E366" i="12"/>
  <c r="E369" i="12"/>
  <c r="E372" i="12"/>
  <c r="E383" i="12"/>
  <c r="E387" i="12"/>
  <c r="E398" i="12"/>
  <c r="E400" i="12"/>
  <c r="E445" i="12"/>
  <c r="E454" i="12"/>
  <c r="E456" i="12"/>
  <c r="E458" i="12"/>
  <c r="E459" i="12"/>
  <c r="E472" i="12"/>
  <c r="E478" i="12"/>
  <c r="E499" i="12"/>
  <c r="E504" i="12"/>
  <c r="E521" i="12"/>
  <c r="E544" i="12"/>
  <c r="E347" i="12"/>
  <c r="E351" i="12"/>
  <c r="E352" i="12"/>
  <c r="E368" i="12"/>
  <c r="E370" i="12"/>
  <c r="E389" i="12"/>
  <c r="E395" i="12"/>
  <c r="E397" i="12"/>
  <c r="E401" i="12"/>
  <c r="E421" i="12"/>
  <c r="E434" i="12"/>
  <c r="E444" i="12"/>
  <c r="E447" i="12"/>
  <c r="E450" i="12"/>
  <c r="E460" i="12"/>
  <c r="E473" i="12"/>
  <c r="E524" i="12"/>
  <c r="E527" i="12"/>
  <c r="E538" i="12"/>
  <c r="E547" i="12"/>
  <c r="E549" i="12"/>
  <c r="E556" i="12"/>
  <c r="E558" i="12"/>
  <c r="E560" i="12"/>
  <c r="E346" i="12"/>
  <c r="F560" i="12"/>
  <c r="F531" i="12"/>
  <c r="F529" i="12"/>
  <c r="F480" i="12"/>
  <c r="F475" i="12"/>
  <c r="F471" i="12"/>
  <c r="F467" i="12"/>
  <c r="F461" i="12"/>
  <c r="F459" i="12"/>
  <c r="F456" i="12"/>
  <c r="F452" i="12"/>
  <c r="F415" i="12"/>
  <c r="F414" i="12"/>
  <c r="F413" i="12"/>
  <c r="F392" i="12"/>
  <c r="F370" i="12"/>
  <c r="F366" i="12"/>
  <c r="F353" i="12"/>
  <c r="E239" i="12"/>
  <c r="E336" i="12"/>
  <c r="E334" i="12"/>
  <c r="E332" i="12"/>
  <c r="E330" i="12"/>
  <c r="E328" i="12"/>
  <c r="E326" i="12"/>
  <c r="E323" i="12"/>
  <c r="E321" i="12"/>
  <c r="E311" i="12"/>
  <c r="E307" i="12"/>
  <c r="E292" i="12"/>
  <c r="E288" i="12"/>
  <c r="E264" i="12"/>
  <c r="E262" i="12"/>
  <c r="E257" i="12"/>
  <c r="E256" i="12"/>
  <c r="E254" i="12"/>
  <c r="E252" i="12"/>
  <c r="E250" i="12"/>
  <c r="E246" i="12"/>
  <c r="E240" i="12"/>
  <c r="E238" i="12"/>
  <c r="E232" i="12"/>
  <c r="E220" i="12"/>
  <c r="E218" i="12"/>
  <c r="E216" i="12"/>
  <c r="E212" i="12"/>
  <c r="E204" i="12"/>
  <c r="E187" i="12"/>
  <c r="E180" i="12"/>
  <c r="F133" i="12"/>
  <c r="E62" i="12"/>
  <c r="E305" i="13"/>
  <c r="E236" i="13"/>
  <c r="E315" i="13"/>
  <c r="E313" i="13"/>
  <c r="E304" i="13"/>
  <c r="E287" i="13"/>
  <c r="E213" i="13"/>
  <c r="E210" i="13"/>
  <c r="E206" i="13"/>
  <c r="E202" i="13"/>
  <c r="E182" i="13"/>
  <c r="E175" i="13"/>
  <c r="E171" i="13"/>
  <c r="E200" i="13"/>
  <c r="C11" i="13"/>
  <c r="E288" i="13"/>
  <c r="E201" i="13"/>
  <c r="E176" i="13"/>
  <c r="E222" i="13"/>
  <c r="E207" i="13"/>
  <c r="E203" i="13"/>
  <c r="E184" i="13"/>
  <c r="E334" i="13"/>
  <c r="E212" i="13"/>
  <c r="E185" i="13"/>
  <c r="E177" i="13"/>
  <c r="E174" i="13"/>
  <c r="C570" i="13"/>
  <c r="E585" i="13" s="1"/>
  <c r="F593" i="13"/>
  <c r="C345" i="13"/>
  <c r="H552" i="13"/>
  <c r="H522" i="13"/>
  <c r="H514" i="13"/>
  <c r="H508" i="13"/>
  <c r="H502" i="13"/>
  <c r="H498" i="13"/>
  <c r="H494" i="13"/>
  <c r="H488" i="13"/>
  <c r="H484" i="13"/>
  <c r="H482" i="13"/>
  <c r="H466" i="13"/>
  <c r="H448" i="13"/>
  <c r="H433" i="13"/>
  <c r="H416" i="13"/>
  <c r="H414" i="13"/>
  <c r="H404" i="13"/>
  <c r="H384" i="13"/>
  <c r="F545" i="13"/>
  <c r="F539" i="13"/>
  <c r="F517" i="13"/>
  <c r="F490" i="13"/>
  <c r="F467" i="13"/>
  <c r="F459" i="13"/>
  <c r="F451" i="13"/>
  <c r="F424" i="13"/>
  <c r="F372" i="13"/>
  <c r="F359" i="13"/>
  <c r="F179" i="13"/>
  <c r="F211" i="13"/>
  <c r="F221" i="13"/>
  <c r="F239" i="13"/>
  <c r="F259" i="13"/>
  <c r="F320" i="13"/>
  <c r="F170" i="13"/>
  <c r="F336" i="13"/>
  <c r="F334" i="13"/>
  <c r="F332" i="13"/>
  <c r="F330" i="13"/>
  <c r="F328" i="13"/>
  <c r="F326" i="13"/>
  <c r="F323" i="13"/>
  <c r="F321" i="13"/>
  <c r="F319" i="13"/>
  <c r="F311" i="13"/>
  <c r="F309" i="13"/>
  <c r="F307" i="13"/>
  <c r="F306" i="13"/>
  <c r="F302" i="13"/>
  <c r="F292" i="13"/>
  <c r="F286" i="13"/>
  <c r="F264" i="13"/>
  <c r="F262" i="13"/>
  <c r="F257" i="13"/>
  <c r="F256" i="13"/>
  <c r="F254" i="13"/>
  <c r="F252" i="13"/>
  <c r="F250" i="13"/>
  <c r="F248" i="13"/>
  <c r="F246" i="13"/>
  <c r="F244" i="13"/>
  <c r="F242" i="13"/>
  <c r="F240" i="13"/>
  <c r="F238" i="13"/>
  <c r="F234" i="13"/>
  <c r="F232" i="13"/>
  <c r="F230" i="13"/>
  <c r="F220" i="13"/>
  <c r="F216" i="13"/>
  <c r="F208" i="13"/>
  <c r="F206" i="13"/>
  <c r="F204" i="13"/>
  <c r="F195" i="13"/>
  <c r="F192" i="13"/>
  <c r="F187" i="13"/>
  <c r="F185" i="13"/>
  <c r="F182" i="13"/>
  <c r="F180" i="13"/>
  <c r="F176" i="13"/>
  <c r="F172" i="13"/>
  <c r="E75" i="13"/>
  <c r="E140" i="13"/>
  <c r="F133" i="13"/>
  <c r="E106" i="13"/>
  <c r="E130" i="13"/>
  <c r="E104" i="13"/>
  <c r="E103" i="13"/>
  <c r="F122" i="13"/>
  <c r="E119" i="13"/>
  <c r="E102" i="13"/>
  <c r="E135" i="13"/>
  <c r="E133" i="13"/>
  <c r="E126" i="13"/>
  <c r="E90" i="13"/>
  <c r="F55" i="13"/>
  <c r="F47" i="13"/>
  <c r="F39" i="13"/>
  <c r="E26" i="13"/>
  <c r="E62" i="13"/>
  <c r="E66" i="13"/>
  <c r="E27" i="13"/>
  <c r="D18" i="13"/>
  <c r="F571" i="14"/>
  <c r="E594" i="14"/>
  <c r="C570" i="14"/>
  <c r="E581" i="14" s="1"/>
  <c r="H581" i="14" s="1"/>
  <c r="F596" i="14"/>
  <c r="C345" i="14"/>
  <c r="E404" i="14" s="1"/>
  <c r="F562" i="14"/>
  <c r="F551" i="14"/>
  <c r="F529" i="14"/>
  <c r="F505" i="14"/>
  <c r="F497" i="14"/>
  <c r="F472" i="14"/>
  <c r="F465" i="14"/>
  <c r="F456" i="14"/>
  <c r="F445" i="14"/>
  <c r="F414" i="14"/>
  <c r="F413" i="14"/>
  <c r="F400" i="14"/>
  <c r="F396" i="14"/>
  <c r="F348" i="14"/>
  <c r="E292" i="14"/>
  <c r="E244" i="14"/>
  <c r="F288" i="14"/>
  <c r="F257" i="14"/>
  <c r="F246" i="14"/>
  <c r="F231" i="14"/>
  <c r="F225" i="14"/>
  <c r="F222" i="14"/>
  <c r="F202" i="14"/>
  <c r="F199" i="14"/>
  <c r="F191" i="14"/>
  <c r="F175" i="14"/>
  <c r="E298" i="14"/>
  <c r="E141" i="14"/>
  <c r="F145" i="14"/>
  <c r="F82" i="14"/>
  <c r="E61" i="14"/>
  <c r="F33" i="14"/>
  <c r="E51" i="14"/>
  <c r="E26" i="14"/>
  <c r="F287" i="15"/>
  <c r="F346" i="15"/>
  <c r="H535" i="15"/>
  <c r="E365" i="15"/>
  <c r="E386" i="15"/>
  <c r="E388" i="15"/>
  <c r="E413" i="15"/>
  <c r="E479" i="15"/>
  <c r="E346" i="15"/>
  <c r="C12" i="15"/>
  <c r="E345" i="15"/>
  <c r="E387" i="15"/>
  <c r="E357" i="15"/>
  <c r="E368" i="15"/>
  <c r="E414" i="15"/>
  <c r="E389" i="15"/>
  <c r="F549" i="15"/>
  <c r="F499" i="15"/>
  <c r="F445" i="15"/>
  <c r="F413" i="15"/>
  <c r="F399" i="15"/>
  <c r="F366" i="15"/>
  <c r="E170" i="15"/>
  <c r="E336" i="15"/>
  <c r="E334" i="15"/>
  <c r="E332" i="15"/>
  <c r="E330" i="15"/>
  <c r="E328" i="15"/>
  <c r="E326" i="15"/>
  <c r="E323" i="15"/>
  <c r="E321" i="15"/>
  <c r="E319" i="15"/>
  <c r="E317" i="15"/>
  <c r="E313" i="15"/>
  <c r="E311" i="15"/>
  <c r="E309" i="15"/>
  <c r="E307" i="15"/>
  <c r="E306" i="15"/>
  <c r="E302" i="15"/>
  <c r="E299" i="15"/>
  <c r="E292" i="15"/>
  <c r="E288" i="15"/>
  <c r="E286" i="15"/>
  <c r="E264" i="15"/>
  <c r="E262" i="15"/>
  <c r="E257" i="15"/>
  <c r="E256" i="15"/>
  <c r="E254" i="15"/>
  <c r="E252" i="15"/>
  <c r="E250" i="15"/>
  <c r="E248" i="15"/>
  <c r="E246" i="15"/>
  <c r="E244" i="15"/>
  <c r="E242" i="15"/>
  <c r="E240" i="15"/>
  <c r="E238" i="15"/>
  <c r="E234" i="15"/>
  <c r="E232" i="15"/>
  <c r="E230" i="15"/>
  <c r="E226" i="15"/>
  <c r="E224" i="15"/>
  <c r="E222" i="15"/>
  <c r="E220" i="15"/>
  <c r="E218" i="15"/>
  <c r="E216" i="15"/>
  <c r="E212" i="15"/>
  <c r="E208" i="15"/>
  <c r="E206" i="15"/>
  <c r="E204" i="15"/>
  <c r="E202" i="15"/>
  <c r="E200" i="15"/>
  <c r="E195" i="15"/>
  <c r="E192" i="15"/>
  <c r="E187" i="15"/>
  <c r="E185" i="15"/>
  <c r="E182" i="15"/>
  <c r="E180" i="15"/>
  <c r="E178" i="15"/>
  <c r="E176" i="15"/>
  <c r="E174" i="15"/>
  <c r="E172" i="15"/>
  <c r="E123" i="15"/>
  <c r="F80" i="15"/>
  <c r="C10" i="15"/>
  <c r="E113" i="15"/>
  <c r="E119" i="15"/>
  <c r="E111" i="15"/>
  <c r="F103" i="15"/>
  <c r="E141" i="15"/>
  <c r="E124" i="15"/>
  <c r="E80" i="15"/>
  <c r="C18" i="15"/>
  <c r="E22" i="15" s="1"/>
  <c r="F44" i="15"/>
  <c r="C570" i="16"/>
  <c r="E499" i="16"/>
  <c r="E466" i="16"/>
  <c r="E460" i="16"/>
  <c r="E399" i="16"/>
  <c r="E347" i="16"/>
  <c r="F558" i="16"/>
  <c r="F524" i="16"/>
  <c r="F499" i="16"/>
  <c r="F480" i="16"/>
  <c r="F479" i="16"/>
  <c r="F478" i="16"/>
  <c r="F455" i="16"/>
  <c r="F454" i="16"/>
  <c r="F446" i="16"/>
  <c r="F444" i="16"/>
  <c r="F400" i="16"/>
  <c r="F399" i="16"/>
  <c r="F387" i="16"/>
  <c r="F371" i="16"/>
  <c r="F370" i="16"/>
  <c r="F360" i="16"/>
  <c r="F355" i="16"/>
  <c r="F352" i="16"/>
  <c r="E211" i="16"/>
  <c r="E207" i="16"/>
  <c r="E201" i="16"/>
  <c r="E199" i="16"/>
  <c r="F182" i="16"/>
  <c r="F181" i="16"/>
  <c r="E75" i="16"/>
  <c r="E90" i="16"/>
  <c r="E80" i="16"/>
  <c r="F133" i="16"/>
  <c r="F114" i="16"/>
  <c r="E65" i="16"/>
  <c r="D18" i="16"/>
  <c r="F29" i="16" s="1"/>
  <c r="F19" i="16"/>
  <c r="F108" i="10"/>
  <c r="F94" i="10"/>
  <c r="F106" i="10"/>
  <c r="F531" i="10"/>
  <c r="H356" i="10"/>
  <c r="E496" i="10"/>
  <c r="E504" i="10"/>
  <c r="E549" i="10"/>
  <c r="E558" i="10"/>
  <c r="E500" i="10"/>
  <c r="E562" i="10"/>
  <c r="E346" i="10"/>
  <c r="C570" i="10"/>
  <c r="E582" i="10" s="1"/>
  <c r="H582" i="10" s="1"/>
  <c r="F579" i="10"/>
  <c r="E489" i="10"/>
  <c r="E486" i="10"/>
  <c r="E484" i="10"/>
  <c r="E479" i="10"/>
  <c r="E476" i="10"/>
  <c r="E473" i="10"/>
  <c r="E467" i="10"/>
  <c r="E465" i="10"/>
  <c r="E460" i="10"/>
  <c r="E458" i="10"/>
  <c r="E445" i="10"/>
  <c r="E422" i="10"/>
  <c r="E413" i="10"/>
  <c r="E411" i="10"/>
  <c r="E401" i="10"/>
  <c r="E398" i="10"/>
  <c r="E395" i="10"/>
  <c r="E393" i="10"/>
  <c r="E391" i="10"/>
  <c r="E388" i="10"/>
  <c r="E386" i="10"/>
  <c r="E383" i="10"/>
  <c r="E369" i="10"/>
  <c r="H369" i="10" s="1"/>
  <c r="E366" i="10"/>
  <c r="E360" i="10"/>
  <c r="E358" i="10"/>
  <c r="E355" i="10"/>
  <c r="E345" i="10"/>
  <c r="E564" i="10"/>
  <c r="E560" i="10"/>
  <c r="E556" i="10"/>
  <c r="E552" i="10"/>
  <c r="E547" i="10"/>
  <c r="E543" i="10"/>
  <c r="E539" i="10"/>
  <c r="E535" i="10"/>
  <c r="E531" i="10"/>
  <c r="E527" i="10"/>
  <c r="E522" i="10"/>
  <c r="H520" i="10"/>
  <c r="F519" i="10"/>
  <c r="E518" i="10"/>
  <c r="E514" i="10"/>
  <c r="H512" i="10"/>
  <c r="E510" i="10"/>
  <c r="E506" i="10"/>
  <c r="F503" i="10"/>
  <c r="E502" i="10"/>
  <c r="E498" i="10"/>
  <c r="E494" i="10"/>
  <c r="E501" i="10"/>
  <c r="E497" i="10"/>
  <c r="E487" i="10"/>
  <c r="H487" i="10" s="1"/>
  <c r="E474" i="10"/>
  <c r="E468" i="10"/>
  <c r="E446" i="10"/>
  <c r="E444" i="10"/>
  <c r="E433" i="10"/>
  <c r="E414" i="10"/>
  <c r="E400" i="10"/>
  <c r="E397" i="10"/>
  <c r="E365" i="10"/>
  <c r="E361" i="10"/>
  <c r="E354" i="10"/>
  <c r="E353" i="10"/>
  <c r="E352" i="10"/>
  <c r="E351" i="10"/>
  <c r="E348" i="10"/>
  <c r="C12" i="10"/>
  <c r="F493" i="10"/>
  <c r="F484" i="10"/>
  <c r="F478" i="10"/>
  <c r="F477" i="10"/>
  <c r="F467" i="10"/>
  <c r="F462" i="10"/>
  <c r="F458" i="10"/>
  <c r="F451" i="10"/>
  <c r="F415" i="10"/>
  <c r="F414" i="10"/>
  <c r="F413" i="10"/>
  <c r="F400" i="10"/>
  <c r="F375" i="10"/>
  <c r="F374" i="10"/>
  <c r="F372" i="10"/>
  <c r="F371" i="10"/>
  <c r="F363" i="10"/>
  <c r="F354" i="10"/>
  <c r="E542" i="10"/>
  <c r="E526" i="10"/>
  <c r="E478" i="10"/>
  <c r="E475" i="10"/>
  <c r="E472" i="10"/>
  <c r="E470" i="10"/>
  <c r="E454" i="10"/>
  <c r="E452" i="10"/>
  <c r="E450" i="10"/>
  <c r="E447" i="10"/>
  <c r="E412" i="10"/>
  <c r="E409" i="10"/>
  <c r="E399" i="10"/>
  <c r="E389" i="10"/>
  <c r="E387" i="10"/>
  <c r="E370" i="10"/>
  <c r="E368" i="10"/>
  <c r="E357" i="10"/>
  <c r="E347" i="10"/>
  <c r="E548" i="10"/>
  <c r="F537" i="10"/>
  <c r="E532" i="10"/>
  <c r="E528" i="10"/>
  <c r="E524" i="10"/>
  <c r="E503" i="10"/>
  <c r="E175" i="10"/>
  <c r="E181" i="10"/>
  <c r="E184" i="10"/>
  <c r="E201" i="10"/>
  <c r="E203" i="10"/>
  <c r="E207" i="10"/>
  <c r="E263" i="10"/>
  <c r="E287" i="10"/>
  <c r="E320" i="10"/>
  <c r="E333" i="10"/>
  <c r="C11" i="10"/>
  <c r="E174" i="10"/>
  <c r="E323" i="10"/>
  <c r="E210" i="10"/>
  <c r="E246" i="10"/>
  <c r="E254" i="10"/>
  <c r="E288" i="10"/>
  <c r="E317" i="10"/>
  <c r="E172" i="10"/>
  <c r="E182" i="10"/>
  <c r="E202" i="10"/>
  <c r="E304" i="10"/>
  <c r="H332" i="10"/>
  <c r="H326" i="10"/>
  <c r="H302" i="10"/>
  <c r="H262" i="10"/>
  <c r="H250" i="10"/>
  <c r="H232" i="10"/>
  <c r="H220" i="10"/>
  <c r="H216" i="10"/>
  <c r="F259" i="10"/>
  <c r="F244" i="10"/>
  <c r="F241" i="10"/>
  <c r="F231" i="10"/>
  <c r="F224" i="10"/>
  <c r="F219" i="10"/>
  <c r="F181" i="10"/>
  <c r="E158" i="10"/>
  <c r="E156" i="10"/>
  <c r="E148" i="10"/>
  <c r="E146" i="10"/>
  <c r="E128" i="10"/>
  <c r="E105" i="10"/>
  <c r="E85" i="10"/>
  <c r="F84" i="10"/>
  <c r="C18" i="10"/>
  <c r="E28" i="10" s="1"/>
  <c r="E68" i="10"/>
  <c r="H55" i="10"/>
  <c r="H47" i="10"/>
  <c r="E45" i="10"/>
  <c r="H39" i="10"/>
  <c r="E33" i="10"/>
  <c r="E24" i="10"/>
  <c r="E20" i="10"/>
  <c r="D18" i="10"/>
  <c r="F19" i="10"/>
  <c r="C12" i="17"/>
  <c r="H592" i="17"/>
  <c r="E590" i="17"/>
  <c r="E588" i="17"/>
  <c r="E583" i="17"/>
  <c r="E579" i="17"/>
  <c r="H577" i="17"/>
  <c r="H571" i="17"/>
  <c r="C570" i="17"/>
  <c r="E572" i="17" s="1"/>
  <c r="F409" i="17"/>
  <c r="F365" i="17"/>
  <c r="F360" i="17"/>
  <c r="E525" i="17"/>
  <c r="E460" i="17"/>
  <c r="E387" i="17"/>
  <c r="E383" i="17"/>
  <c r="E369" i="17"/>
  <c r="E313" i="17"/>
  <c r="E184" i="17"/>
  <c r="E222" i="17"/>
  <c r="E75" i="17"/>
  <c r="C18" i="17"/>
  <c r="C9" i="17" s="1"/>
  <c r="E66" i="17"/>
  <c r="E55" i="17"/>
  <c r="E51" i="17"/>
  <c r="E47" i="17"/>
  <c r="E43" i="17"/>
  <c r="E39" i="17"/>
  <c r="E35" i="17"/>
  <c r="E31" i="17"/>
  <c r="E27" i="17"/>
  <c r="H24" i="17"/>
  <c r="E22" i="17"/>
  <c r="F526" i="18"/>
  <c r="E361" i="18"/>
  <c r="E414" i="18"/>
  <c r="E472" i="18"/>
  <c r="E488" i="18"/>
  <c r="F535" i="18"/>
  <c r="F520" i="18"/>
  <c r="F514" i="18"/>
  <c r="F494" i="18"/>
  <c r="F420" i="18"/>
  <c r="F373" i="18"/>
  <c r="E391" i="18"/>
  <c r="E486" i="18"/>
  <c r="F492" i="18"/>
  <c r="F480" i="18"/>
  <c r="F459" i="18"/>
  <c r="E395" i="18"/>
  <c r="E500" i="18"/>
  <c r="F430" i="18"/>
  <c r="E433" i="18"/>
  <c r="E466" i="18"/>
  <c r="F577" i="18"/>
  <c r="C570" i="18"/>
  <c r="E589" i="18" s="1"/>
  <c r="E453" i="18"/>
  <c r="E455" i="18"/>
  <c r="E459" i="18"/>
  <c r="E485" i="18"/>
  <c r="E493" i="18"/>
  <c r="E511" i="18"/>
  <c r="E526" i="18"/>
  <c r="E531" i="18"/>
  <c r="E537" i="18"/>
  <c r="E560" i="18"/>
  <c r="E562" i="18"/>
  <c r="E415" i="18"/>
  <c r="E430" i="18"/>
  <c r="E447" i="18"/>
  <c r="H438" i="18"/>
  <c r="H416" i="18"/>
  <c r="H404" i="18"/>
  <c r="H396" i="18"/>
  <c r="H390" i="18"/>
  <c r="H367" i="18"/>
  <c r="H359" i="18"/>
  <c r="H356" i="18"/>
  <c r="E328" i="18"/>
  <c r="E320" i="18"/>
  <c r="E319" i="18"/>
  <c r="E315" i="18"/>
  <c r="E313" i="18"/>
  <c r="E306" i="18"/>
  <c r="E304" i="18"/>
  <c r="E302" i="18"/>
  <c r="E301" i="18"/>
  <c r="E291" i="18"/>
  <c r="E287" i="18"/>
  <c r="E263" i="18"/>
  <c r="E258" i="18"/>
  <c r="E242" i="18"/>
  <c r="E241" i="18"/>
  <c r="E237" i="18"/>
  <c r="E231" i="18"/>
  <c r="E222" i="18"/>
  <c r="E210" i="18"/>
  <c r="E207" i="18"/>
  <c r="E206" i="18"/>
  <c r="E202" i="18"/>
  <c r="E201" i="18"/>
  <c r="E200" i="18"/>
  <c r="E199" i="18"/>
  <c r="E198" i="18"/>
  <c r="E196" i="18"/>
  <c r="E192" i="18"/>
  <c r="E191" i="18"/>
  <c r="E185" i="18"/>
  <c r="E184" i="18"/>
  <c r="E175" i="18"/>
  <c r="E174" i="18"/>
  <c r="E172" i="18"/>
  <c r="F331" i="18"/>
  <c r="F243" i="18"/>
  <c r="F221" i="18"/>
  <c r="F219" i="18"/>
  <c r="F82" i="18"/>
  <c r="E111" i="18"/>
  <c r="E90" i="18"/>
  <c r="F155" i="18"/>
  <c r="F146" i="18"/>
  <c r="E156" i="18"/>
  <c r="E131" i="18"/>
  <c r="E130" i="18"/>
  <c r="E114" i="18"/>
  <c r="E51" i="18"/>
  <c r="F226" i="19"/>
  <c r="F501" i="19"/>
  <c r="F455" i="19"/>
  <c r="F359" i="19"/>
  <c r="E346" i="19"/>
  <c r="F592" i="19"/>
  <c r="C570" i="19"/>
  <c r="E564" i="19"/>
  <c r="E562" i="19"/>
  <c r="E560" i="19"/>
  <c r="E558" i="19"/>
  <c r="E556" i="19"/>
  <c r="E554" i="19"/>
  <c r="E552" i="19"/>
  <c r="E549" i="19"/>
  <c r="E547" i="19"/>
  <c r="E545" i="19"/>
  <c r="E543" i="19"/>
  <c r="E541" i="19"/>
  <c r="E539" i="19"/>
  <c r="E537" i="19"/>
  <c r="E535" i="19"/>
  <c r="E533" i="19"/>
  <c r="E531" i="19"/>
  <c r="E529" i="19"/>
  <c r="E527" i="19"/>
  <c r="E525" i="19"/>
  <c r="E524" i="19"/>
  <c r="E522" i="19"/>
  <c r="E520" i="19"/>
  <c r="E518" i="19"/>
  <c r="E516" i="19"/>
  <c r="E514" i="19"/>
  <c r="E512" i="19"/>
  <c r="E510" i="19"/>
  <c r="E508" i="19"/>
  <c r="E506" i="19"/>
  <c r="E504" i="19"/>
  <c r="E502" i="19"/>
  <c r="E500" i="19"/>
  <c r="E498" i="19"/>
  <c r="E496" i="19"/>
  <c r="E494" i="19"/>
  <c r="E492" i="19"/>
  <c r="E490" i="19"/>
  <c r="E488" i="19"/>
  <c r="E486" i="19"/>
  <c r="E484" i="19"/>
  <c r="E482" i="19"/>
  <c r="E480" i="19"/>
  <c r="E478" i="19"/>
  <c r="E477" i="19"/>
  <c r="E476" i="19"/>
  <c r="E474" i="19"/>
  <c r="E473" i="19"/>
  <c r="E472" i="19"/>
  <c r="E470" i="19"/>
  <c r="E468" i="19"/>
  <c r="E466" i="19"/>
  <c r="E464" i="19"/>
  <c r="E462" i="19"/>
  <c r="E460" i="19"/>
  <c r="E458" i="19"/>
  <c r="E456" i="19"/>
  <c r="E454" i="19"/>
  <c r="E452" i="19"/>
  <c r="E450" i="19"/>
  <c r="E449" i="19"/>
  <c r="E448" i="19"/>
  <c r="E446" i="19"/>
  <c r="E445" i="19"/>
  <c r="E444" i="19"/>
  <c r="E442" i="19"/>
  <c r="E435" i="19"/>
  <c r="E434" i="19"/>
  <c r="E433" i="19"/>
  <c r="E431" i="19"/>
  <c r="E423" i="19"/>
  <c r="E421" i="19"/>
  <c r="E416" i="19"/>
  <c r="E415" i="19"/>
  <c r="E414" i="19"/>
  <c r="E412" i="19"/>
  <c r="E410" i="19"/>
  <c r="E408" i="19"/>
  <c r="E406" i="19"/>
  <c r="E404" i="19"/>
  <c r="E401" i="19"/>
  <c r="E400" i="19"/>
  <c r="E399" i="19"/>
  <c r="E398" i="19"/>
  <c r="E397" i="19"/>
  <c r="E395" i="19"/>
  <c r="E393" i="19"/>
  <c r="E391" i="19"/>
  <c r="E389" i="19"/>
  <c r="E388" i="19"/>
  <c r="E387" i="19"/>
  <c r="E386" i="19"/>
  <c r="E384" i="19"/>
  <c r="E382" i="19"/>
  <c r="E377" i="19"/>
  <c r="E374" i="19"/>
  <c r="E372" i="19"/>
  <c r="E370" i="19"/>
  <c r="E369" i="19"/>
  <c r="H369" i="19" s="1"/>
  <c r="E368" i="19"/>
  <c r="E366" i="19"/>
  <c r="E365" i="19"/>
  <c r="E364" i="19"/>
  <c r="E361" i="19"/>
  <c r="E359" i="19"/>
  <c r="E357" i="19"/>
  <c r="E355" i="19"/>
  <c r="E354" i="19"/>
  <c r="E353" i="19"/>
  <c r="E351" i="19"/>
  <c r="E349" i="19"/>
  <c r="E347" i="19"/>
  <c r="C12" i="19"/>
  <c r="E178" i="19"/>
  <c r="H256" i="19"/>
  <c r="E252" i="19"/>
  <c r="H248" i="19"/>
  <c r="E244" i="19"/>
  <c r="H240" i="19"/>
  <c r="H232" i="19"/>
  <c r="E226" i="19"/>
  <c r="F219" i="19"/>
  <c r="E218" i="19"/>
  <c r="H212" i="19"/>
  <c r="E208" i="19"/>
  <c r="H195" i="19"/>
  <c r="E187" i="19"/>
  <c r="F181" i="19"/>
  <c r="F304" i="19"/>
  <c r="F196" i="19"/>
  <c r="C10" i="19"/>
  <c r="E151" i="19"/>
  <c r="E115" i="19"/>
  <c r="E158" i="19"/>
  <c r="E152" i="19"/>
  <c r="E150" i="19"/>
  <c r="E143" i="19"/>
  <c r="E141" i="19"/>
  <c r="E132" i="19"/>
  <c r="E124" i="19"/>
  <c r="F119" i="19"/>
  <c r="E118" i="19"/>
  <c r="E116" i="19"/>
  <c r="E110" i="19"/>
  <c r="E108" i="19"/>
  <c r="E101" i="19"/>
  <c r="E90" i="19"/>
  <c r="E87" i="19"/>
  <c r="H85" i="19"/>
  <c r="E80" i="19"/>
  <c r="F121" i="19"/>
  <c r="C18" i="19"/>
  <c r="F130" i="20"/>
  <c r="E135" i="20"/>
  <c r="E127" i="20"/>
  <c r="F368" i="20"/>
  <c r="F558" i="20"/>
  <c r="F547" i="20"/>
  <c r="F354" i="20"/>
  <c r="F350" i="20"/>
  <c r="E346" i="20"/>
  <c r="E594" i="20"/>
  <c r="E592" i="20"/>
  <c r="E585" i="20"/>
  <c r="E577" i="20"/>
  <c r="E575" i="20"/>
  <c r="E572" i="20"/>
  <c r="E589" i="20"/>
  <c r="F589" i="20"/>
  <c r="E564" i="20"/>
  <c r="E562" i="20"/>
  <c r="E560" i="20"/>
  <c r="E558" i="20"/>
  <c r="E556" i="20"/>
  <c r="E554" i="20"/>
  <c r="E552" i="20"/>
  <c r="E547" i="20"/>
  <c r="E545" i="20"/>
  <c r="E543" i="20"/>
  <c r="E541" i="20"/>
  <c r="E539" i="20"/>
  <c r="E537" i="20"/>
  <c r="E535" i="20"/>
  <c r="E533" i="20"/>
  <c r="E531" i="20"/>
  <c r="E529" i="20"/>
  <c r="E527" i="20"/>
  <c r="E525" i="20"/>
  <c r="E522" i="20"/>
  <c r="E520" i="20"/>
  <c r="E518" i="20"/>
  <c r="E516" i="20"/>
  <c r="E514" i="20"/>
  <c r="E512" i="20"/>
  <c r="E510" i="20"/>
  <c r="E508" i="20"/>
  <c r="E506" i="20"/>
  <c r="E504" i="20"/>
  <c r="E502" i="20"/>
  <c r="E500" i="20"/>
  <c r="E498" i="20"/>
  <c r="E496" i="20"/>
  <c r="E494" i="20"/>
  <c r="E492" i="20"/>
  <c r="E490" i="20"/>
  <c r="E488" i="20"/>
  <c r="E486" i="20"/>
  <c r="E484" i="20"/>
  <c r="E482" i="20"/>
  <c r="E480" i="20"/>
  <c r="E478" i="20"/>
  <c r="E476" i="20"/>
  <c r="E474" i="20"/>
  <c r="E472" i="20"/>
  <c r="E470" i="20"/>
  <c r="E468" i="20"/>
  <c r="E466" i="20"/>
  <c r="E464" i="20"/>
  <c r="E462" i="20"/>
  <c r="E459" i="20"/>
  <c r="E458" i="20"/>
  <c r="E456" i="20"/>
  <c r="E454" i="20"/>
  <c r="E452" i="20"/>
  <c r="E448" i="20"/>
  <c r="E446" i="20"/>
  <c r="E444" i="20"/>
  <c r="E442" i="20"/>
  <c r="E435" i="20"/>
  <c r="E433" i="20"/>
  <c r="E431" i="20"/>
  <c r="E423" i="20"/>
  <c r="E421" i="20"/>
  <c r="E416" i="20"/>
  <c r="E414" i="20"/>
  <c r="E413" i="20"/>
  <c r="E412" i="20"/>
  <c r="E410" i="20"/>
  <c r="E408" i="20"/>
  <c r="E406" i="20"/>
  <c r="E404" i="20"/>
  <c r="E401" i="20"/>
  <c r="E397" i="20"/>
  <c r="E395" i="20"/>
  <c r="E392" i="20"/>
  <c r="E391" i="20"/>
  <c r="E389" i="20"/>
  <c r="E388" i="20"/>
  <c r="E387" i="20"/>
  <c r="E384" i="20"/>
  <c r="E382" i="20"/>
  <c r="E377" i="20"/>
  <c r="E374" i="20"/>
  <c r="E372" i="20"/>
  <c r="E370" i="20"/>
  <c r="E369" i="20"/>
  <c r="E368" i="20"/>
  <c r="E366" i="20"/>
  <c r="E364" i="20"/>
  <c r="E361" i="20"/>
  <c r="E359" i="20"/>
  <c r="E355" i="20"/>
  <c r="E352" i="20"/>
  <c r="E350" i="20"/>
  <c r="E349" i="20"/>
  <c r="E348" i="20"/>
  <c r="E347" i="20"/>
  <c r="F199" i="20"/>
  <c r="F207" i="20"/>
  <c r="F287" i="20"/>
  <c r="F185" i="20"/>
  <c r="F330" i="20"/>
  <c r="E328" i="20"/>
  <c r="F321" i="20"/>
  <c r="F313" i="20"/>
  <c r="F306" i="20"/>
  <c r="F264" i="20"/>
  <c r="F262" i="20"/>
  <c r="F256" i="20"/>
  <c r="F254" i="20"/>
  <c r="F248" i="20"/>
  <c r="F246" i="20"/>
  <c r="F240" i="20"/>
  <c r="F238" i="20"/>
  <c r="F232" i="20"/>
  <c r="F230" i="20"/>
  <c r="F220" i="20"/>
  <c r="F212" i="20"/>
  <c r="F204" i="20"/>
  <c r="F202" i="20"/>
  <c r="F192" i="20"/>
  <c r="E191" i="20"/>
  <c r="F182" i="20"/>
  <c r="F180" i="20"/>
  <c r="F174" i="20"/>
  <c r="F172" i="20"/>
  <c r="F170" i="20"/>
  <c r="F336" i="20"/>
  <c r="F328" i="20"/>
  <c r="F319" i="20"/>
  <c r="F311" i="20"/>
  <c r="F304" i="20"/>
  <c r="F292" i="20"/>
  <c r="F155" i="20"/>
  <c r="F152" i="20"/>
  <c r="F146" i="20"/>
  <c r="F143" i="20"/>
  <c r="F137" i="20"/>
  <c r="F128" i="20"/>
  <c r="F120" i="20"/>
  <c r="F112" i="20"/>
  <c r="F110" i="20"/>
  <c r="F101" i="20"/>
  <c r="F83" i="20"/>
  <c r="E79" i="20"/>
  <c r="F142" i="20"/>
  <c r="F133" i="20"/>
  <c r="E130" i="20"/>
  <c r="E129" i="20"/>
  <c r="H68" i="20"/>
  <c r="H62" i="20"/>
  <c r="E55" i="20"/>
  <c r="E51" i="20"/>
  <c r="E47" i="20"/>
  <c r="H45" i="20"/>
  <c r="E43" i="20"/>
  <c r="H41" i="20"/>
  <c r="E39" i="20"/>
  <c r="H37" i="20"/>
  <c r="E35" i="20"/>
  <c r="H33" i="20"/>
  <c r="E27" i="20"/>
  <c r="H27" i="20" s="1"/>
  <c r="E22" i="20"/>
  <c r="H20" i="20"/>
  <c r="C18" i="20"/>
  <c r="E61" i="20" s="1"/>
  <c r="E29" i="20"/>
  <c r="F46" i="20"/>
  <c r="F333" i="21"/>
  <c r="F120" i="21"/>
  <c r="F184" i="21"/>
  <c r="F301" i="21"/>
  <c r="F223" i="21"/>
  <c r="F556" i="21"/>
  <c r="F485" i="21"/>
  <c r="F413" i="21"/>
  <c r="F389" i="21"/>
  <c r="H551" i="21"/>
  <c r="F461" i="21"/>
  <c r="F445" i="21"/>
  <c r="F400" i="21"/>
  <c r="F355" i="21"/>
  <c r="F349" i="21"/>
  <c r="E346" i="21"/>
  <c r="F422" i="21"/>
  <c r="F575" i="21"/>
  <c r="E571" i="21"/>
  <c r="F580" i="21"/>
  <c r="E596" i="21"/>
  <c r="E594" i="21"/>
  <c r="E592" i="21"/>
  <c r="E590" i="21"/>
  <c r="E587" i="21"/>
  <c r="E586" i="21"/>
  <c r="E584" i="21"/>
  <c r="E583" i="21"/>
  <c r="E579" i="21"/>
  <c r="E577" i="21"/>
  <c r="E575" i="21"/>
  <c r="E573" i="21"/>
  <c r="E572" i="21"/>
  <c r="E570" i="21"/>
  <c r="E564" i="21"/>
  <c r="E562" i="21"/>
  <c r="E560" i="21"/>
  <c r="E559" i="21"/>
  <c r="E558" i="21"/>
  <c r="E556" i="21"/>
  <c r="E554" i="21"/>
  <c r="E552" i="21"/>
  <c r="E549" i="21"/>
  <c r="E547" i="21"/>
  <c r="E545" i="21"/>
  <c r="E543" i="21"/>
  <c r="E542" i="21"/>
  <c r="E541" i="21"/>
  <c r="E539" i="21"/>
  <c r="E537" i="21"/>
  <c r="E535" i="21"/>
  <c r="E533" i="21"/>
  <c r="E531" i="21"/>
  <c r="E529" i="21"/>
  <c r="E527" i="21"/>
  <c r="E525" i="21"/>
  <c r="H525" i="21" s="1"/>
  <c r="E524" i="21"/>
  <c r="E522" i="21"/>
  <c r="E520" i="21"/>
  <c r="E518" i="21"/>
  <c r="E516" i="21"/>
  <c r="E514" i="21"/>
  <c r="E512" i="21"/>
  <c r="E510" i="21"/>
  <c r="E508" i="21"/>
  <c r="E506" i="21"/>
  <c r="E504" i="21"/>
  <c r="E502" i="21"/>
  <c r="E500" i="21"/>
  <c r="E498" i="21"/>
  <c r="E496" i="21"/>
  <c r="E494" i="21"/>
  <c r="E492" i="21"/>
  <c r="E490" i="21"/>
  <c r="E488" i="21"/>
  <c r="E486" i="21"/>
  <c r="E484" i="21"/>
  <c r="E482" i="21"/>
  <c r="E480" i="21"/>
  <c r="E478" i="21"/>
  <c r="E476" i="21"/>
  <c r="E474" i="21"/>
  <c r="E473" i="21"/>
  <c r="E472" i="21"/>
  <c r="E470" i="21"/>
  <c r="E468" i="21"/>
  <c r="E466" i="21"/>
  <c r="E464" i="21"/>
  <c r="E462" i="21"/>
  <c r="E460" i="21"/>
  <c r="E458" i="21"/>
  <c r="E456" i="21"/>
  <c r="E454" i="21"/>
  <c r="E452" i="21"/>
  <c r="E450" i="21"/>
  <c r="E448" i="21"/>
  <c r="E446" i="21"/>
  <c r="E445" i="21"/>
  <c r="E444" i="21"/>
  <c r="E442" i="21"/>
  <c r="E435" i="21"/>
  <c r="E434" i="21"/>
  <c r="E433" i="21"/>
  <c r="E431" i="21"/>
  <c r="E423" i="21"/>
  <c r="E421" i="21"/>
  <c r="H421" i="21" s="1"/>
  <c r="E420" i="21"/>
  <c r="E416" i="21"/>
  <c r="E414" i="21"/>
  <c r="E413" i="21"/>
  <c r="E412" i="21"/>
  <c r="E410" i="21"/>
  <c r="E408" i="21"/>
  <c r="E406" i="21"/>
  <c r="E404" i="21"/>
  <c r="E401" i="21"/>
  <c r="E399" i="21"/>
  <c r="E398" i="21"/>
  <c r="E397" i="21"/>
  <c r="E395" i="21"/>
  <c r="E393" i="21"/>
  <c r="E391" i="21"/>
  <c r="E389" i="21"/>
  <c r="E388" i="21"/>
  <c r="E387" i="21"/>
  <c r="E386" i="21"/>
  <c r="E384" i="21"/>
  <c r="E383" i="21"/>
  <c r="E382" i="21"/>
  <c r="E377" i="21"/>
  <c r="E374" i="21"/>
  <c r="E372" i="21"/>
  <c r="E370" i="21"/>
  <c r="E369" i="21"/>
  <c r="E368" i="21"/>
  <c r="E366" i="21"/>
  <c r="E365" i="21"/>
  <c r="E364" i="21"/>
  <c r="E361" i="21"/>
  <c r="E359" i="21"/>
  <c r="E357" i="21"/>
  <c r="E355" i="21"/>
  <c r="E354" i="21"/>
  <c r="E353" i="21"/>
  <c r="E351" i="21"/>
  <c r="E349" i="21"/>
  <c r="E347" i="21"/>
  <c r="E345" i="21"/>
  <c r="C11" i="21"/>
  <c r="E169" i="21"/>
  <c r="E171" i="21"/>
  <c r="E191" i="21"/>
  <c r="E199" i="21"/>
  <c r="E201" i="21"/>
  <c r="E207" i="21"/>
  <c r="E258" i="21"/>
  <c r="E287" i="21"/>
  <c r="E313" i="21"/>
  <c r="E175" i="21"/>
  <c r="E211" i="21"/>
  <c r="E301" i="21"/>
  <c r="E210" i="21"/>
  <c r="E200" i="21"/>
  <c r="E244" i="21"/>
  <c r="E302" i="21"/>
  <c r="E304" i="21"/>
  <c r="E332" i="21"/>
  <c r="E323" i="21"/>
  <c r="E315" i="21"/>
  <c r="E307" i="21"/>
  <c r="E299" i="21"/>
  <c r="E264" i="21"/>
  <c r="F258" i="21"/>
  <c r="E256" i="21"/>
  <c r="F250" i="21"/>
  <c r="E248" i="21"/>
  <c r="E240" i="21"/>
  <c r="E232" i="21"/>
  <c r="E222" i="21"/>
  <c r="E212" i="21"/>
  <c r="E204" i="21"/>
  <c r="E195" i="21"/>
  <c r="F186" i="21"/>
  <c r="E182" i="21"/>
  <c r="E174" i="21"/>
  <c r="F313" i="21"/>
  <c r="F238" i="21"/>
  <c r="F211" i="21"/>
  <c r="F170" i="21"/>
  <c r="F305" i="21"/>
  <c r="F227" i="21"/>
  <c r="E148" i="21"/>
  <c r="E146" i="21"/>
  <c r="E139" i="21"/>
  <c r="F84" i="21"/>
  <c r="F80" i="21"/>
  <c r="F76" i="21"/>
  <c r="H110" i="21"/>
  <c r="E47" i="21"/>
  <c r="E45" i="21"/>
  <c r="E41" i="21"/>
  <c r="H39" i="21"/>
  <c r="H37" i="21"/>
  <c r="H33" i="21"/>
  <c r="E31" i="21"/>
  <c r="E24" i="21"/>
  <c r="C18" i="21"/>
  <c r="E66" i="21" s="1"/>
  <c r="D18" i="21"/>
  <c r="F19" i="21"/>
  <c r="F122" i="22"/>
  <c r="F114" i="22"/>
  <c r="F313" i="22"/>
  <c r="F195" i="22"/>
  <c r="E185" i="22"/>
  <c r="F172" i="22"/>
  <c r="E571" i="22"/>
  <c r="F575" i="22"/>
  <c r="F592" i="22"/>
  <c r="F595" i="22"/>
  <c r="F571" i="22"/>
  <c r="E574" i="22"/>
  <c r="F561" i="22"/>
  <c r="F560" i="22"/>
  <c r="F532" i="22"/>
  <c r="F530" i="22"/>
  <c r="F443" i="22"/>
  <c r="F415" i="22"/>
  <c r="F414" i="22"/>
  <c r="F358" i="22"/>
  <c r="E556" i="22"/>
  <c r="E537" i="22"/>
  <c r="E508" i="22"/>
  <c r="E505" i="22"/>
  <c r="E504" i="22"/>
  <c r="E490" i="22"/>
  <c r="E488" i="22"/>
  <c r="E472" i="22"/>
  <c r="E432" i="22"/>
  <c r="E413" i="22"/>
  <c r="E372" i="22"/>
  <c r="E237" i="22"/>
  <c r="E169" i="22"/>
  <c r="E330" i="22"/>
  <c r="E321" i="22"/>
  <c r="E313" i="22"/>
  <c r="E306" i="22"/>
  <c r="E292" i="22"/>
  <c r="E262" i="22"/>
  <c r="E254" i="22"/>
  <c r="E246" i="22"/>
  <c r="E238" i="22"/>
  <c r="E230" i="22"/>
  <c r="E220" i="22"/>
  <c r="E210" i="22"/>
  <c r="E192" i="22"/>
  <c r="E180" i="22"/>
  <c r="H176" i="22"/>
  <c r="E172" i="22"/>
  <c r="C11" i="22"/>
  <c r="H332" i="22"/>
  <c r="H323" i="22"/>
  <c r="F320" i="22"/>
  <c r="H307" i="22"/>
  <c r="H248" i="22"/>
  <c r="H204" i="22"/>
  <c r="F171" i="22"/>
  <c r="E236" i="22"/>
  <c r="F304" i="22"/>
  <c r="E241" i="22"/>
  <c r="E203" i="22"/>
  <c r="E158" i="22"/>
  <c r="E148" i="22"/>
  <c r="E146" i="22"/>
  <c r="E137" i="22"/>
  <c r="E128" i="22"/>
  <c r="E105" i="22"/>
  <c r="E101" i="22"/>
  <c r="E94" i="22"/>
  <c r="E85" i="22"/>
  <c r="E83" i="22"/>
  <c r="F43" i="22"/>
  <c r="F68" i="22"/>
  <c r="F62" i="22"/>
  <c r="E48" i="22"/>
  <c r="F45" i="22"/>
  <c r="F41" i="22"/>
  <c r="F37" i="22"/>
  <c r="F33" i="22"/>
  <c r="F24" i="22"/>
  <c r="F20" i="22"/>
  <c r="E43" i="22"/>
  <c r="F19" i="22"/>
  <c r="E75" i="23"/>
  <c r="E572" i="23"/>
  <c r="E571" i="23"/>
  <c r="E583" i="23"/>
  <c r="E579" i="23"/>
  <c r="F595" i="23"/>
  <c r="F477" i="23"/>
  <c r="F474" i="23"/>
  <c r="F393" i="23"/>
  <c r="E346" i="23"/>
  <c r="F413" i="23"/>
  <c r="F353" i="23"/>
  <c r="F347" i="23"/>
  <c r="F475" i="23"/>
  <c r="F382" i="23"/>
  <c r="F366" i="23"/>
  <c r="E556" i="23"/>
  <c r="E554" i="23"/>
  <c r="E547" i="23"/>
  <c r="E542" i="23"/>
  <c r="E524" i="23"/>
  <c r="E505" i="23"/>
  <c r="E475" i="23"/>
  <c r="E474" i="23"/>
  <c r="E473" i="23"/>
  <c r="E460" i="23"/>
  <c r="E454" i="23"/>
  <c r="E445" i="23"/>
  <c r="E434" i="23"/>
  <c r="E413" i="23"/>
  <c r="E409" i="23"/>
  <c r="E401" i="23"/>
  <c r="E393" i="23"/>
  <c r="E389" i="23"/>
  <c r="E386" i="23"/>
  <c r="E383" i="23"/>
  <c r="E368" i="23"/>
  <c r="E367" i="23"/>
  <c r="E358" i="23"/>
  <c r="E357" i="23"/>
  <c r="E353" i="23"/>
  <c r="E352" i="23"/>
  <c r="E351" i="23"/>
  <c r="E332" i="23"/>
  <c r="E323" i="23"/>
  <c r="E307" i="23"/>
  <c r="F302" i="23"/>
  <c r="F287" i="23"/>
  <c r="E264" i="23"/>
  <c r="E256" i="23"/>
  <c r="E248" i="23"/>
  <c r="E240" i="23"/>
  <c r="E232" i="23"/>
  <c r="E204" i="23"/>
  <c r="E182" i="23"/>
  <c r="F177" i="23"/>
  <c r="E319" i="23"/>
  <c r="H128" i="23"/>
  <c r="E118" i="23"/>
  <c r="E116" i="23"/>
  <c r="E110" i="23"/>
  <c r="E108" i="23"/>
  <c r="E101" i="23"/>
  <c r="E90" i="23"/>
  <c r="E87" i="23"/>
  <c r="E80" i="23"/>
  <c r="E78" i="23"/>
  <c r="E129" i="23"/>
  <c r="F152" i="23"/>
  <c r="F133" i="23"/>
  <c r="E119" i="23"/>
  <c r="E68" i="23"/>
  <c r="E45" i="23"/>
  <c r="E41" i="23"/>
  <c r="H39" i="23"/>
  <c r="E37" i="23"/>
  <c r="E33" i="23"/>
  <c r="E24" i="23"/>
  <c r="E20" i="23"/>
  <c r="C18" i="23"/>
  <c r="F23" i="23"/>
  <c r="F133" i="24"/>
  <c r="C12" i="24"/>
  <c r="E571" i="24"/>
  <c r="E595" i="24"/>
  <c r="F590" i="24"/>
  <c r="E587" i="24"/>
  <c r="F583" i="24"/>
  <c r="F579" i="24"/>
  <c r="E586" i="24"/>
  <c r="E585" i="24"/>
  <c r="E584" i="24"/>
  <c r="F353" i="24"/>
  <c r="F511" i="24"/>
  <c r="F500" i="24"/>
  <c r="F499" i="24"/>
  <c r="F483" i="24"/>
  <c r="E556" i="24"/>
  <c r="E532" i="24"/>
  <c r="E528" i="24"/>
  <c r="E501" i="24"/>
  <c r="E500" i="24"/>
  <c r="E468" i="24"/>
  <c r="E459" i="24"/>
  <c r="E444" i="24"/>
  <c r="E414" i="24"/>
  <c r="E413" i="24"/>
  <c r="E400" i="24"/>
  <c r="E399" i="24"/>
  <c r="E398" i="24"/>
  <c r="E364" i="24"/>
  <c r="E348" i="24"/>
  <c r="E336" i="24"/>
  <c r="E328" i="24"/>
  <c r="E319" i="24"/>
  <c r="E311" i="24"/>
  <c r="E252" i="24"/>
  <c r="E226" i="24"/>
  <c r="E218" i="24"/>
  <c r="F212" i="24"/>
  <c r="E200" i="24"/>
  <c r="E299" i="24"/>
  <c r="E80" i="24"/>
  <c r="F91" i="24"/>
  <c r="F115" i="24"/>
  <c r="F67" i="24"/>
  <c r="C18" i="24"/>
  <c r="E24" i="24" s="1"/>
  <c r="F477" i="25"/>
  <c r="F486" i="25"/>
  <c r="F539" i="25"/>
  <c r="F453" i="25"/>
  <c r="F521" i="25"/>
  <c r="H546" i="25"/>
  <c r="H534" i="25"/>
  <c r="H493" i="25"/>
  <c r="F555" i="25"/>
  <c r="F538" i="25"/>
  <c r="F485" i="25"/>
  <c r="F396" i="25"/>
  <c r="F392" i="25"/>
  <c r="F373" i="25"/>
  <c r="F356" i="25"/>
  <c r="F128" i="25"/>
  <c r="F87" i="25"/>
  <c r="D570" i="25"/>
  <c r="F593" i="25" s="1"/>
  <c r="F411" i="25"/>
  <c r="F349" i="25"/>
  <c r="F482" i="25"/>
  <c r="F561" i="25"/>
  <c r="F465" i="25"/>
  <c r="F461" i="25"/>
  <c r="F382" i="25"/>
  <c r="F347" i="25"/>
  <c r="F547" i="25"/>
  <c r="F543" i="25"/>
  <c r="F484" i="25"/>
  <c r="F371" i="25"/>
  <c r="F172" i="25"/>
  <c r="F181" i="25"/>
  <c r="F179" i="25"/>
  <c r="F218" i="25"/>
  <c r="F178" i="25"/>
  <c r="H85" i="25"/>
  <c r="F152" i="25"/>
  <c r="F37" i="25"/>
  <c r="F43" i="25"/>
  <c r="F24" i="25"/>
  <c r="F29" i="25"/>
  <c r="F62" i="25"/>
  <c r="F51" i="25"/>
  <c r="F140" i="25"/>
  <c r="F157" i="25"/>
  <c r="F554" i="25"/>
  <c r="F532" i="25"/>
  <c r="F526" i="25"/>
  <c r="F496" i="25"/>
  <c r="F456" i="25"/>
  <c r="F449" i="25"/>
  <c r="F447" i="25"/>
  <c r="F430" i="25"/>
  <c r="F420" i="25"/>
  <c r="F415" i="25"/>
  <c r="F394" i="25"/>
  <c r="F559" i="25"/>
  <c r="F537" i="25"/>
  <c r="F531" i="25"/>
  <c r="F525" i="25"/>
  <c r="F519" i="25"/>
  <c r="F497" i="25"/>
  <c r="F495" i="25"/>
  <c r="F487" i="25"/>
  <c r="F455" i="25"/>
  <c r="F443" i="25"/>
  <c r="F421" i="25"/>
  <c r="F414" i="25"/>
  <c r="F405" i="25"/>
  <c r="F403" i="25"/>
  <c r="F350" i="25"/>
  <c r="F348" i="25"/>
  <c r="F515" i="25"/>
  <c r="F511" i="25"/>
  <c r="F509" i="25"/>
  <c r="F481" i="25"/>
  <c r="F466" i="25"/>
  <c r="F412" i="25"/>
  <c r="F363" i="25"/>
  <c r="F355" i="25"/>
  <c r="C570" i="25"/>
  <c r="C12" i="25"/>
  <c r="E345" i="25"/>
  <c r="E348" i="25"/>
  <c r="E352" i="25"/>
  <c r="E358" i="25"/>
  <c r="E360" i="25"/>
  <c r="E365" i="25"/>
  <c r="E367" i="25"/>
  <c r="E369" i="25"/>
  <c r="E386" i="25"/>
  <c r="E388" i="25"/>
  <c r="E390" i="25"/>
  <c r="E394" i="25"/>
  <c r="E396" i="25"/>
  <c r="E398" i="25"/>
  <c r="E409" i="25"/>
  <c r="E413" i="25"/>
  <c r="E432" i="25"/>
  <c r="E434" i="25"/>
  <c r="E445" i="25"/>
  <c r="E447" i="25"/>
  <c r="E451" i="25"/>
  <c r="E455" i="25"/>
  <c r="E459" i="25"/>
  <c r="E473" i="25"/>
  <c r="E479" i="25"/>
  <c r="E487" i="25"/>
  <c r="E499" i="25"/>
  <c r="E501" i="25"/>
  <c r="E519" i="25"/>
  <c r="E521" i="25"/>
  <c r="E524" i="25"/>
  <c r="E542" i="25"/>
  <c r="E548" i="25"/>
  <c r="E561" i="25"/>
  <c r="E346" i="25"/>
  <c r="E564" i="25"/>
  <c r="E562" i="25"/>
  <c r="E560" i="25"/>
  <c r="E558" i="25"/>
  <c r="E556" i="25"/>
  <c r="E554" i="25"/>
  <c r="E552" i="25"/>
  <c r="E549" i="25"/>
  <c r="E547" i="25"/>
  <c r="E545" i="25"/>
  <c r="E543" i="25"/>
  <c r="E541" i="25"/>
  <c r="E539" i="25"/>
  <c r="E537" i="25"/>
  <c r="E535" i="25"/>
  <c r="E533" i="25"/>
  <c r="E531" i="25"/>
  <c r="E529" i="25"/>
  <c r="E527" i="25"/>
  <c r="E525" i="25"/>
  <c r="E522" i="25"/>
  <c r="E520" i="25"/>
  <c r="E518" i="25"/>
  <c r="E516" i="25"/>
  <c r="E514" i="25"/>
  <c r="E512" i="25"/>
  <c r="E510" i="25"/>
  <c r="E508" i="25"/>
  <c r="E506" i="25"/>
  <c r="E504" i="25"/>
  <c r="E502" i="25"/>
  <c r="E500" i="25"/>
  <c r="E498" i="25"/>
  <c r="E496" i="25"/>
  <c r="E494" i="25"/>
  <c r="E492" i="25"/>
  <c r="E490" i="25"/>
  <c r="E488" i="25"/>
  <c r="E486" i="25"/>
  <c r="E484" i="25"/>
  <c r="E482" i="25"/>
  <c r="E480" i="25"/>
  <c r="E478" i="25"/>
  <c r="E476" i="25"/>
  <c r="E474" i="25"/>
  <c r="E472" i="25"/>
  <c r="E470" i="25"/>
  <c r="E468" i="25"/>
  <c r="E466" i="25"/>
  <c r="E464" i="25"/>
  <c r="E462" i="25"/>
  <c r="E460" i="25"/>
  <c r="E458" i="25"/>
  <c r="E456" i="25"/>
  <c r="E454" i="25"/>
  <c r="E452" i="25"/>
  <c r="E450" i="25"/>
  <c r="E448" i="25"/>
  <c r="E446" i="25"/>
  <c r="E444" i="25"/>
  <c r="E442" i="25"/>
  <c r="E435" i="25"/>
  <c r="E433" i="25"/>
  <c r="E431" i="25"/>
  <c r="E423" i="25"/>
  <c r="E421" i="25"/>
  <c r="E416" i="25"/>
  <c r="E414" i="25"/>
  <c r="E412" i="25"/>
  <c r="E410" i="25"/>
  <c r="E408" i="25"/>
  <c r="E406" i="25"/>
  <c r="E404" i="25"/>
  <c r="E401" i="25"/>
  <c r="E399" i="25"/>
  <c r="E397" i="25"/>
  <c r="E395" i="25"/>
  <c r="E393" i="25"/>
  <c r="E391" i="25"/>
  <c r="E389" i="25"/>
  <c r="E387" i="25"/>
  <c r="E384" i="25"/>
  <c r="E382" i="25"/>
  <c r="E377" i="25"/>
  <c r="E374" i="25"/>
  <c r="E372" i="25"/>
  <c r="E370" i="25"/>
  <c r="E368" i="25"/>
  <c r="E366" i="25"/>
  <c r="E364" i="25"/>
  <c r="E361" i="25"/>
  <c r="E359" i="25"/>
  <c r="E357" i="25"/>
  <c r="E355" i="25"/>
  <c r="E353" i="25"/>
  <c r="E351" i="25"/>
  <c r="E349" i="25"/>
  <c r="E347" i="25"/>
  <c r="E181" i="25"/>
  <c r="E211" i="25"/>
  <c r="E237" i="25"/>
  <c r="E259" i="25"/>
  <c r="F315" i="25"/>
  <c r="F313" i="25"/>
  <c r="F305" i="25"/>
  <c r="F262" i="25"/>
  <c r="F250" i="25"/>
  <c r="F244" i="25"/>
  <c r="F231" i="25"/>
  <c r="F227" i="25"/>
  <c r="F208" i="25"/>
  <c r="F182" i="25"/>
  <c r="E336" i="25"/>
  <c r="E334" i="25"/>
  <c r="E332" i="25"/>
  <c r="E330" i="25"/>
  <c r="E328" i="25"/>
  <c r="E326" i="25"/>
  <c r="E323" i="25"/>
  <c r="E321" i="25"/>
  <c r="E317" i="25"/>
  <c r="E315" i="25"/>
  <c r="E313" i="25"/>
  <c r="E311" i="25"/>
  <c r="E309" i="25"/>
  <c r="E307" i="25"/>
  <c r="E306" i="25"/>
  <c r="E302" i="25"/>
  <c r="E299" i="25"/>
  <c r="E292" i="25"/>
  <c r="E288" i="25"/>
  <c r="E286" i="25"/>
  <c r="E264" i="25"/>
  <c r="E262" i="25"/>
  <c r="E257" i="25"/>
  <c r="E256" i="25"/>
  <c r="E254" i="25"/>
  <c r="E252" i="25"/>
  <c r="E250" i="25"/>
  <c r="E248" i="25"/>
  <c r="E246" i="25"/>
  <c r="E242" i="25"/>
  <c r="E240" i="25"/>
  <c r="E238" i="25"/>
  <c r="E232" i="25"/>
  <c r="E230" i="25"/>
  <c r="E226" i="25"/>
  <c r="E224" i="25"/>
  <c r="E220" i="25"/>
  <c r="E218" i="25"/>
  <c r="E216" i="25"/>
  <c r="E208" i="25"/>
  <c r="E206" i="25"/>
  <c r="E204" i="25"/>
  <c r="E195" i="25"/>
  <c r="E192" i="25"/>
  <c r="E187" i="25"/>
  <c r="E185" i="25"/>
  <c r="E182" i="25"/>
  <c r="E180" i="25"/>
  <c r="E178" i="25"/>
  <c r="E176" i="25"/>
  <c r="E172" i="25"/>
  <c r="F302" i="25"/>
  <c r="F292" i="25"/>
  <c r="F242" i="25"/>
  <c r="F213" i="25"/>
  <c r="F333" i="25"/>
  <c r="F327" i="25"/>
  <c r="F319" i="25"/>
  <c r="F303" i="25"/>
  <c r="F257" i="25"/>
  <c r="F254" i="25"/>
  <c r="F251" i="25"/>
  <c r="F247" i="25"/>
  <c r="F241" i="25"/>
  <c r="F234" i="25"/>
  <c r="F192" i="25"/>
  <c r="F187" i="25"/>
  <c r="F176" i="25"/>
  <c r="F158" i="25"/>
  <c r="F150" i="25"/>
  <c r="F142" i="25"/>
  <c r="F133" i="25"/>
  <c r="F108" i="25"/>
  <c r="F101" i="25"/>
  <c r="F156" i="25"/>
  <c r="F139" i="25"/>
  <c r="F137" i="25"/>
  <c r="F114" i="25"/>
  <c r="F84" i="25"/>
  <c r="F136" i="25"/>
  <c r="C18" i="25"/>
  <c r="E53" i="25" s="1"/>
  <c r="H68" i="25"/>
  <c r="F67" i="25"/>
  <c r="E51" i="25"/>
  <c r="F48" i="25"/>
  <c r="E47" i="25"/>
  <c r="E45" i="25"/>
  <c r="F42" i="25"/>
  <c r="E41" i="25"/>
  <c r="H33" i="25"/>
  <c r="F26" i="25"/>
  <c r="F50" i="25"/>
  <c r="F44" i="25"/>
  <c r="F34" i="25"/>
  <c r="F28" i="25"/>
  <c r="F68" i="25"/>
  <c r="F27" i="25"/>
  <c r="F20" i="25"/>
  <c r="E116" i="26"/>
  <c r="E124" i="26"/>
  <c r="E114" i="26"/>
  <c r="F126" i="26"/>
  <c r="F80" i="26"/>
  <c r="E130" i="26"/>
  <c r="E345" i="26"/>
  <c r="C12" i="26"/>
  <c r="E588" i="26"/>
  <c r="E590" i="26"/>
  <c r="E587" i="26"/>
  <c r="E570" i="26"/>
  <c r="E580" i="26"/>
  <c r="E589" i="26"/>
  <c r="E584" i="26"/>
  <c r="C13" i="26"/>
  <c r="E572" i="26"/>
  <c r="E594" i="26"/>
  <c r="E592" i="26"/>
  <c r="E585" i="26"/>
  <c r="H579" i="26"/>
  <c r="E577" i="26"/>
  <c r="E575" i="26"/>
  <c r="E571" i="26"/>
  <c r="E558" i="26"/>
  <c r="E556" i="26"/>
  <c r="E555" i="26"/>
  <c r="E542" i="26"/>
  <c r="E531" i="26"/>
  <c r="E518" i="26"/>
  <c r="E509" i="26"/>
  <c r="E499" i="26"/>
  <c r="E487" i="26"/>
  <c r="E470" i="26"/>
  <c r="E465" i="26"/>
  <c r="E454" i="26"/>
  <c r="E450" i="26"/>
  <c r="E443" i="26"/>
  <c r="E434" i="26"/>
  <c r="E422" i="26"/>
  <c r="E414" i="26"/>
  <c r="E413" i="26"/>
  <c r="E412" i="26"/>
  <c r="E410" i="26"/>
  <c r="E399" i="26"/>
  <c r="E398" i="26"/>
  <c r="E397" i="26"/>
  <c r="E390" i="26"/>
  <c r="E389" i="26"/>
  <c r="E386" i="26"/>
  <c r="E384" i="26"/>
  <c r="E369" i="26"/>
  <c r="E368" i="26"/>
  <c r="E360" i="26"/>
  <c r="E357" i="26"/>
  <c r="E352" i="26"/>
  <c r="E351" i="26"/>
  <c r="F564" i="26"/>
  <c r="F554" i="26"/>
  <c r="F552" i="26"/>
  <c r="F545" i="26"/>
  <c r="F544" i="26"/>
  <c r="F543" i="26"/>
  <c r="F541" i="26"/>
  <c r="F537" i="26"/>
  <c r="F535" i="26"/>
  <c r="F533" i="26"/>
  <c r="F532" i="26"/>
  <c r="F531" i="26"/>
  <c r="F529" i="26"/>
  <c r="F525" i="26"/>
  <c r="F522" i="26"/>
  <c r="F520" i="26"/>
  <c r="F516" i="26"/>
  <c r="F514" i="26"/>
  <c r="F513" i="26"/>
  <c r="F512" i="26"/>
  <c r="F510" i="26"/>
  <c r="F509" i="26"/>
  <c r="F508" i="26"/>
  <c r="F502" i="26"/>
  <c r="F494" i="26"/>
  <c r="F492" i="26"/>
  <c r="F490" i="26"/>
  <c r="F488" i="26"/>
  <c r="F486" i="26"/>
  <c r="F482" i="26"/>
  <c r="F481" i="26"/>
  <c r="F480" i="26"/>
  <c r="F476" i="26"/>
  <c r="F472" i="26"/>
  <c r="F467" i="26"/>
  <c r="F466" i="26"/>
  <c r="F464" i="26"/>
  <c r="F462" i="26"/>
  <c r="F461" i="26"/>
  <c r="F452" i="26"/>
  <c r="F451" i="26"/>
  <c r="F442" i="26"/>
  <c r="F435" i="26"/>
  <c r="F433" i="26"/>
  <c r="F416" i="26"/>
  <c r="F415" i="26"/>
  <c r="F410" i="26"/>
  <c r="F408" i="26"/>
  <c r="F406" i="26"/>
  <c r="F404" i="26"/>
  <c r="F397" i="26"/>
  <c r="F392" i="26"/>
  <c r="F384" i="26"/>
  <c r="F371" i="26"/>
  <c r="F364" i="26"/>
  <c r="F359" i="26"/>
  <c r="F349" i="26"/>
  <c r="E239" i="26"/>
  <c r="E241" i="26"/>
  <c r="E291" i="26"/>
  <c r="E329" i="26"/>
  <c r="E169" i="26"/>
  <c r="E207" i="26"/>
  <c r="E175" i="26"/>
  <c r="E244" i="26"/>
  <c r="E210" i="26"/>
  <c r="E302" i="26"/>
  <c r="F334" i="26"/>
  <c r="F333" i="26"/>
  <c r="F331" i="26"/>
  <c r="F327" i="26"/>
  <c r="F326" i="26"/>
  <c r="F325" i="26"/>
  <c r="F310" i="26"/>
  <c r="F246" i="26"/>
  <c r="F224" i="26"/>
  <c r="F208" i="26"/>
  <c r="F186" i="26"/>
  <c r="E170" i="26"/>
  <c r="E155" i="26"/>
  <c r="E146" i="26"/>
  <c r="E145" i="26"/>
  <c r="E137" i="26"/>
  <c r="E128" i="26"/>
  <c r="E127" i="26"/>
  <c r="E112" i="26"/>
  <c r="H105" i="26"/>
  <c r="E101" i="26"/>
  <c r="F84" i="26"/>
  <c r="E80" i="26"/>
  <c r="E133" i="26"/>
  <c r="E74" i="26"/>
  <c r="E115" i="26"/>
  <c r="E86" i="26"/>
  <c r="F139" i="26"/>
  <c r="F114" i="26"/>
  <c r="E113" i="26"/>
  <c r="F94" i="26"/>
  <c r="F68" i="26"/>
  <c r="F52" i="26"/>
  <c r="E65" i="26"/>
  <c r="H61" i="26"/>
  <c r="E56" i="26"/>
  <c r="H54" i="26"/>
  <c r="E46" i="26"/>
  <c r="H42" i="26"/>
  <c r="E40" i="26"/>
  <c r="E36" i="26"/>
  <c r="H32" i="26"/>
  <c r="E30" i="26"/>
  <c r="C18" i="26"/>
  <c r="F38" i="26"/>
  <c r="E22" i="27"/>
  <c r="E574" i="27"/>
  <c r="E584" i="27"/>
  <c r="C13" i="27"/>
  <c r="E586" i="27"/>
  <c r="E595" i="27"/>
  <c r="E572" i="27"/>
  <c r="E580" i="27"/>
  <c r="E587" i="27"/>
  <c r="E570" i="27"/>
  <c r="E575" i="27"/>
  <c r="E577" i="27"/>
  <c r="E571" i="27"/>
  <c r="E596" i="27"/>
  <c r="E590" i="27"/>
  <c r="E588" i="27"/>
  <c r="E583" i="27"/>
  <c r="E579" i="27"/>
  <c r="E573" i="27"/>
  <c r="F571" i="27"/>
  <c r="E348" i="27"/>
  <c r="E352" i="27"/>
  <c r="E354" i="27"/>
  <c r="E358" i="27"/>
  <c r="E360" i="27"/>
  <c r="E365" i="27"/>
  <c r="E369" i="27"/>
  <c r="E373" i="27"/>
  <c r="E383" i="27"/>
  <c r="E386" i="27"/>
  <c r="E388" i="27"/>
  <c r="E392" i="27"/>
  <c r="E394" i="27"/>
  <c r="E398" i="27"/>
  <c r="E400" i="27"/>
  <c r="E409" i="27"/>
  <c r="E413" i="27"/>
  <c r="E445" i="27"/>
  <c r="E447" i="27"/>
  <c r="E453" i="27"/>
  <c r="E455" i="27"/>
  <c r="E457" i="27"/>
  <c r="E459" i="27"/>
  <c r="E467" i="27"/>
  <c r="E473" i="27"/>
  <c r="E475" i="27"/>
  <c r="E477" i="27"/>
  <c r="E479" i="27"/>
  <c r="E483" i="27"/>
  <c r="E487" i="27"/>
  <c r="E489" i="27"/>
  <c r="E499" i="27"/>
  <c r="E509" i="27"/>
  <c r="E521" i="27"/>
  <c r="E524" i="27"/>
  <c r="E528" i="27"/>
  <c r="E542" i="27"/>
  <c r="E548" i="27"/>
  <c r="E551" i="27"/>
  <c r="E553" i="27"/>
  <c r="E555" i="27"/>
  <c r="E557" i="27"/>
  <c r="E559" i="27"/>
  <c r="C12" i="27"/>
  <c r="E345" i="27"/>
  <c r="E346" i="27"/>
  <c r="E347" i="27"/>
  <c r="E351" i="27"/>
  <c r="E357" i="27"/>
  <c r="E361" i="27"/>
  <c r="E368" i="27"/>
  <c r="E370" i="27"/>
  <c r="E387" i="27"/>
  <c r="E389" i="27"/>
  <c r="E393" i="27"/>
  <c r="E397" i="27"/>
  <c r="E399" i="27"/>
  <c r="E401" i="27"/>
  <c r="E406" i="27"/>
  <c r="E412" i="27"/>
  <c r="E414" i="27"/>
  <c r="E421" i="27"/>
  <c r="E444" i="27"/>
  <c r="E446" i="27"/>
  <c r="E450" i="27"/>
  <c r="E452" i="27"/>
  <c r="E454" i="27"/>
  <c r="E456" i="27"/>
  <c r="E458" i="27"/>
  <c r="E460" i="27"/>
  <c r="E466" i="27"/>
  <c r="E468" i="27"/>
  <c r="E470" i="27"/>
  <c r="E472" i="27"/>
  <c r="E474" i="27"/>
  <c r="E476" i="27"/>
  <c r="E478" i="27"/>
  <c r="E484" i="27"/>
  <c r="E488" i="27"/>
  <c r="E500" i="27"/>
  <c r="E504" i="27"/>
  <c r="E506" i="27"/>
  <c r="E518" i="27"/>
  <c r="E520" i="27"/>
  <c r="E527" i="27"/>
  <c r="E531" i="27"/>
  <c r="E537" i="27"/>
  <c r="E539" i="27"/>
  <c r="E547" i="27"/>
  <c r="E549" i="27"/>
  <c r="E552" i="27"/>
  <c r="E556" i="27"/>
  <c r="E558" i="27"/>
  <c r="F560" i="27"/>
  <c r="F515" i="27"/>
  <c r="F504" i="27"/>
  <c r="F488" i="27"/>
  <c r="F465" i="27"/>
  <c r="F462" i="27"/>
  <c r="F459" i="27"/>
  <c r="F451" i="27"/>
  <c r="F450" i="27"/>
  <c r="F363" i="27"/>
  <c r="F348" i="27"/>
  <c r="E202" i="27"/>
  <c r="E177" i="27"/>
  <c r="E199" i="27"/>
  <c r="E258" i="27"/>
  <c r="E287" i="27"/>
  <c r="E263" i="27"/>
  <c r="E191" i="27"/>
  <c r="E201" i="27"/>
  <c r="E203" i="27"/>
  <c r="E207" i="27"/>
  <c r="E219" i="27"/>
  <c r="E259" i="27"/>
  <c r="E291" i="27"/>
  <c r="E329" i="27"/>
  <c r="E181" i="27"/>
  <c r="E175" i="27"/>
  <c r="E184" i="27"/>
  <c r="C11" i="27"/>
  <c r="E169" i="27"/>
  <c r="E200" i="27"/>
  <c r="E206" i="27"/>
  <c r="E210" i="27"/>
  <c r="E218" i="27"/>
  <c r="E236" i="27"/>
  <c r="E244" i="27"/>
  <c r="E311" i="27"/>
  <c r="E313" i="27"/>
  <c r="E321" i="27"/>
  <c r="F334" i="27"/>
  <c r="F317" i="27"/>
  <c r="F309" i="27"/>
  <c r="E334" i="27"/>
  <c r="E332" i="27"/>
  <c r="H330" i="27"/>
  <c r="E326" i="27"/>
  <c r="E323" i="27"/>
  <c r="F318" i="27"/>
  <c r="E317" i="27"/>
  <c r="E315" i="27"/>
  <c r="E309" i="27"/>
  <c r="E307" i="27"/>
  <c r="E302" i="27"/>
  <c r="E299" i="27"/>
  <c r="E286" i="27"/>
  <c r="E264" i="27"/>
  <c r="H262" i="27"/>
  <c r="E257" i="27"/>
  <c r="E256" i="27"/>
  <c r="H254" i="27"/>
  <c r="H252" i="27"/>
  <c r="E250" i="27"/>
  <c r="E248" i="27"/>
  <c r="E242" i="27"/>
  <c r="E240" i="27"/>
  <c r="E234" i="27"/>
  <c r="E232" i="27"/>
  <c r="H230" i="27"/>
  <c r="H226" i="27"/>
  <c r="E224" i="27"/>
  <c r="E222" i="27"/>
  <c r="E216" i="27"/>
  <c r="E212" i="27"/>
  <c r="E198" i="27"/>
  <c r="E195" i="27"/>
  <c r="E185" i="27"/>
  <c r="E182" i="27"/>
  <c r="E176" i="27"/>
  <c r="E174" i="27"/>
  <c r="F185" i="27"/>
  <c r="E170" i="27"/>
  <c r="F331" i="27"/>
  <c r="F221" i="27"/>
  <c r="F237" i="27"/>
  <c r="F219" i="27"/>
  <c r="F218" i="27"/>
  <c r="E88" i="27"/>
  <c r="E104" i="27"/>
  <c r="E91" i="27"/>
  <c r="E119" i="27"/>
  <c r="E122" i="27"/>
  <c r="E130" i="27"/>
  <c r="E76" i="27"/>
  <c r="E123" i="27"/>
  <c r="E83" i="27"/>
  <c r="E113" i="27"/>
  <c r="E80" i="27"/>
  <c r="E101" i="27"/>
  <c r="E132" i="27"/>
  <c r="E135" i="27"/>
  <c r="F152" i="27"/>
  <c r="F133" i="27"/>
  <c r="F114" i="27"/>
  <c r="F157" i="27"/>
  <c r="E62" i="27"/>
  <c r="E27" i="27"/>
  <c r="E44" i="27"/>
  <c r="E53" i="27"/>
  <c r="E31" i="27"/>
  <c r="C8" i="27"/>
  <c r="E8" i="27" s="1"/>
  <c r="H39" i="27"/>
  <c r="F248" i="29"/>
  <c r="F241" i="29"/>
  <c r="F185" i="29"/>
  <c r="F309" i="29"/>
  <c r="F170" i="29"/>
  <c r="F242" i="29"/>
  <c r="F212" i="29"/>
  <c r="F593" i="29"/>
  <c r="F585" i="29"/>
  <c r="F591" i="29"/>
  <c r="F589" i="29"/>
  <c r="F583" i="29"/>
  <c r="F579" i="29"/>
  <c r="C13" i="29"/>
  <c r="E585" i="29"/>
  <c r="C345" i="29"/>
  <c r="H552" i="29"/>
  <c r="H545" i="29"/>
  <c r="H533" i="29"/>
  <c r="H522" i="29"/>
  <c r="H516" i="29"/>
  <c r="H510" i="29"/>
  <c r="H508" i="29"/>
  <c r="H506" i="29"/>
  <c r="H502" i="29"/>
  <c r="H488" i="29"/>
  <c r="E464" i="29"/>
  <c r="E433" i="29"/>
  <c r="H431" i="29"/>
  <c r="H416" i="29"/>
  <c r="H414" i="29"/>
  <c r="E410" i="29"/>
  <c r="H406" i="29"/>
  <c r="E404" i="29"/>
  <c r="H364" i="29"/>
  <c r="F350" i="29"/>
  <c r="F544" i="29"/>
  <c r="F529" i="29"/>
  <c r="F513" i="29"/>
  <c r="F503" i="29"/>
  <c r="F496" i="29"/>
  <c r="F372" i="29"/>
  <c r="E332" i="29"/>
  <c r="E326" i="29"/>
  <c r="E323" i="29"/>
  <c r="H321" i="29"/>
  <c r="E307" i="29"/>
  <c r="E264" i="29"/>
  <c r="E256" i="29"/>
  <c r="H252" i="29"/>
  <c r="E240" i="29"/>
  <c r="E232" i="29"/>
  <c r="H230" i="29"/>
  <c r="E224" i="29"/>
  <c r="H220" i="29"/>
  <c r="E216" i="29"/>
  <c r="H208" i="29"/>
  <c r="E195" i="29"/>
  <c r="E253" i="29"/>
  <c r="F193" i="29"/>
  <c r="F173" i="29"/>
  <c r="F336" i="29"/>
  <c r="F329" i="29"/>
  <c r="F311" i="29"/>
  <c r="F306" i="29"/>
  <c r="F288" i="29"/>
  <c r="F259" i="29"/>
  <c r="F237" i="29"/>
  <c r="F218" i="29"/>
  <c r="F209" i="29"/>
  <c r="F187" i="29"/>
  <c r="F172" i="29"/>
  <c r="E121" i="29"/>
  <c r="E123" i="29"/>
  <c r="E127" i="29"/>
  <c r="E140" i="29"/>
  <c r="E151" i="29"/>
  <c r="E154" i="29"/>
  <c r="E105" i="29"/>
  <c r="E108" i="29"/>
  <c r="E110" i="29"/>
  <c r="F146" i="29"/>
  <c r="F143" i="29"/>
  <c r="F139" i="29"/>
  <c r="F133" i="29"/>
  <c r="F126" i="29"/>
  <c r="F122" i="29"/>
  <c r="F120" i="29"/>
  <c r="F116" i="29"/>
  <c r="F110" i="29"/>
  <c r="F87" i="29"/>
  <c r="F115" i="29"/>
  <c r="F103" i="29"/>
  <c r="F94" i="29"/>
  <c r="E68" i="29"/>
  <c r="F61" i="29"/>
  <c r="H55" i="29"/>
  <c r="E41" i="29"/>
  <c r="F38" i="29"/>
  <c r="E33" i="29"/>
  <c r="F34" i="29"/>
  <c r="C18" i="29"/>
  <c r="E23" i="29" s="1"/>
  <c r="F234" i="30"/>
  <c r="F185" i="30"/>
  <c r="F182" i="30"/>
  <c r="F355" i="30"/>
  <c r="F576" i="30"/>
  <c r="F583" i="30"/>
  <c r="F579" i="30"/>
  <c r="C13" i="30"/>
  <c r="F571" i="30"/>
  <c r="E562" i="30"/>
  <c r="E560" i="30"/>
  <c r="E554" i="30"/>
  <c r="E552" i="30"/>
  <c r="E545" i="30"/>
  <c r="E543" i="30"/>
  <c r="H541" i="30"/>
  <c r="H533" i="30"/>
  <c r="E529" i="30"/>
  <c r="E520" i="30"/>
  <c r="E518" i="30"/>
  <c r="E512" i="30"/>
  <c r="E510" i="30"/>
  <c r="H508" i="30"/>
  <c r="E506" i="30"/>
  <c r="E498" i="30"/>
  <c r="H496" i="30"/>
  <c r="E492" i="30"/>
  <c r="E490" i="30"/>
  <c r="E484" i="30"/>
  <c r="E482" i="30"/>
  <c r="H480" i="30"/>
  <c r="E476" i="30"/>
  <c r="H472" i="30"/>
  <c r="E466" i="30"/>
  <c r="H464" i="30"/>
  <c r="E458" i="30"/>
  <c r="H456" i="30"/>
  <c r="E452" i="30"/>
  <c r="E450" i="30"/>
  <c r="E442" i="30"/>
  <c r="F432" i="30"/>
  <c r="E416" i="30"/>
  <c r="E408" i="30"/>
  <c r="E406" i="30"/>
  <c r="H404" i="30"/>
  <c r="E397" i="30"/>
  <c r="E391" i="30"/>
  <c r="H377" i="30"/>
  <c r="F365" i="30"/>
  <c r="E364" i="30"/>
  <c r="H359" i="30"/>
  <c r="F348" i="30"/>
  <c r="C345" i="30"/>
  <c r="E420" i="30" s="1"/>
  <c r="F535" i="30"/>
  <c r="F413" i="30"/>
  <c r="F398" i="30"/>
  <c r="F352" i="30"/>
  <c r="E211" i="30"/>
  <c r="E169" i="30"/>
  <c r="H336" i="30"/>
  <c r="E334" i="30"/>
  <c r="E332" i="30"/>
  <c r="H330" i="30"/>
  <c r="H328" i="30"/>
  <c r="E326" i="30"/>
  <c r="E323" i="30"/>
  <c r="H321" i="30"/>
  <c r="E317" i="30"/>
  <c r="E315" i="30"/>
  <c r="E309" i="30"/>
  <c r="E307" i="30"/>
  <c r="E302" i="30"/>
  <c r="E299" i="30"/>
  <c r="H292" i="30"/>
  <c r="E286" i="30"/>
  <c r="E264" i="30"/>
  <c r="H262" i="30"/>
  <c r="E257" i="30"/>
  <c r="E256" i="30"/>
  <c r="H252" i="30"/>
  <c r="E250" i="30"/>
  <c r="E248" i="30"/>
  <c r="H244" i="30"/>
  <c r="E242" i="30"/>
  <c r="E240" i="30"/>
  <c r="E234" i="30"/>
  <c r="E232" i="30"/>
  <c r="E224" i="30"/>
  <c r="E222" i="30"/>
  <c r="E216" i="30"/>
  <c r="E212" i="30"/>
  <c r="E206" i="30"/>
  <c r="E204" i="30"/>
  <c r="H202" i="30"/>
  <c r="E198" i="30"/>
  <c r="E195" i="30"/>
  <c r="H192" i="30"/>
  <c r="H187" i="30"/>
  <c r="E185" i="30"/>
  <c r="E182" i="30"/>
  <c r="E180" i="30"/>
  <c r="E178" i="30"/>
  <c r="E176" i="30"/>
  <c r="E175" i="30"/>
  <c r="E174" i="30"/>
  <c r="E172" i="30"/>
  <c r="C11" i="30"/>
  <c r="E291" i="30"/>
  <c r="E219" i="30"/>
  <c r="E287" i="30"/>
  <c r="E158" i="30"/>
  <c r="E156" i="30"/>
  <c r="H152" i="30"/>
  <c r="E150" i="30"/>
  <c r="E148" i="30"/>
  <c r="H143" i="30"/>
  <c r="E139" i="30"/>
  <c r="F133" i="30"/>
  <c r="E130" i="30"/>
  <c r="H118" i="30"/>
  <c r="E116" i="30"/>
  <c r="E108" i="30"/>
  <c r="E105" i="30"/>
  <c r="E94" i="30"/>
  <c r="E87" i="30"/>
  <c r="E85" i="30"/>
  <c r="F102" i="30"/>
  <c r="E51" i="30"/>
  <c r="E35" i="30"/>
  <c r="C18" i="30"/>
  <c r="C9" i="30" s="1"/>
  <c r="C12" i="31"/>
  <c r="E345" i="31"/>
  <c r="E346" i="31"/>
  <c r="E574" i="31"/>
  <c r="E591" i="31"/>
  <c r="E586" i="31"/>
  <c r="E587" i="31"/>
  <c r="E592" i="31"/>
  <c r="E583" i="31"/>
  <c r="E579" i="31"/>
  <c r="E563" i="31"/>
  <c r="E555" i="31"/>
  <c r="E530" i="31"/>
  <c r="E524" i="31"/>
  <c r="E517" i="31"/>
  <c r="E505" i="31"/>
  <c r="E504" i="31"/>
  <c r="E503" i="31"/>
  <c r="E501" i="31"/>
  <c r="E500" i="31"/>
  <c r="E499" i="31"/>
  <c r="E498" i="31"/>
  <c r="E497" i="31"/>
  <c r="E496" i="31"/>
  <c r="E495" i="31"/>
  <c r="E493" i="31"/>
  <c r="E490" i="31"/>
  <c r="E488" i="31"/>
  <c r="E487" i="31"/>
  <c r="E486" i="31"/>
  <c r="E484" i="31"/>
  <c r="E483" i="31"/>
  <c r="E482" i="31"/>
  <c r="E480" i="31"/>
  <c r="E479" i="31"/>
  <c r="E478" i="31"/>
  <c r="E477" i="31"/>
  <c r="E476" i="31"/>
  <c r="E475" i="31"/>
  <c r="E474" i="31"/>
  <c r="E473" i="31"/>
  <c r="E472" i="31"/>
  <c r="E471" i="31"/>
  <c r="E470" i="31"/>
  <c r="E469" i="31"/>
  <c r="E468" i="31"/>
  <c r="E467" i="31"/>
  <c r="E466" i="31"/>
  <c r="E465" i="31"/>
  <c r="E462" i="31"/>
  <c r="E461" i="31"/>
  <c r="E460" i="31"/>
  <c r="E459" i="31"/>
  <c r="E458" i="31"/>
  <c r="E456" i="31"/>
  <c r="E455" i="31"/>
  <c r="E454" i="31"/>
  <c r="E453" i="31"/>
  <c r="E452" i="31"/>
  <c r="E451" i="31"/>
  <c r="E450" i="31"/>
  <c r="E449" i="31"/>
  <c r="E446" i="31"/>
  <c r="E445" i="31"/>
  <c r="E444" i="31"/>
  <c r="E443" i="31"/>
  <c r="E442" i="31"/>
  <c r="E434" i="31"/>
  <c r="E432" i="31"/>
  <c r="E431" i="31"/>
  <c r="E430" i="31"/>
  <c r="E421" i="31"/>
  <c r="E420" i="31"/>
  <c r="E414" i="31"/>
  <c r="E413" i="31"/>
  <c r="E412" i="31"/>
  <c r="E411" i="31"/>
  <c r="E409" i="31"/>
  <c r="E401" i="31"/>
  <c r="E395" i="31"/>
  <c r="E393" i="31"/>
  <c r="E387" i="31"/>
  <c r="E386" i="31"/>
  <c r="E384" i="31"/>
  <c r="E368" i="31"/>
  <c r="E366" i="31"/>
  <c r="E358" i="31"/>
  <c r="E357" i="31"/>
  <c r="E351" i="31"/>
  <c r="E562" i="31"/>
  <c r="E561" i="31"/>
  <c r="E560" i="31"/>
  <c r="E554" i="31"/>
  <c r="E544" i="31"/>
  <c r="E537" i="31"/>
  <c r="F532" i="31"/>
  <c r="E528" i="31"/>
  <c r="E527" i="31"/>
  <c r="E521" i="31"/>
  <c r="E516" i="31"/>
  <c r="E511" i="31"/>
  <c r="E510" i="31"/>
  <c r="F483" i="31"/>
  <c r="F466" i="31"/>
  <c r="F462" i="31"/>
  <c r="F449" i="31"/>
  <c r="F443" i="31"/>
  <c r="F415" i="31"/>
  <c r="E400" i="31"/>
  <c r="E383" i="31"/>
  <c r="F377" i="31"/>
  <c r="F374" i="31"/>
  <c r="F367" i="31"/>
  <c r="E365" i="31"/>
  <c r="F350" i="31"/>
  <c r="E348" i="31"/>
  <c r="F562" i="31"/>
  <c r="E559" i="31"/>
  <c r="F554" i="31"/>
  <c r="E542" i="31"/>
  <c r="E534" i="31"/>
  <c r="E526" i="31"/>
  <c r="E520" i="31"/>
  <c r="E515" i="31"/>
  <c r="E509" i="31"/>
  <c r="E399" i="31"/>
  <c r="E398" i="31"/>
  <c r="E397" i="31"/>
  <c r="E389" i="31"/>
  <c r="E382" i="31"/>
  <c r="E372" i="31"/>
  <c r="E370" i="31"/>
  <c r="E361" i="31"/>
  <c r="E355" i="31"/>
  <c r="E354" i="31"/>
  <c r="E353" i="31"/>
  <c r="E347" i="31"/>
  <c r="E564" i="31"/>
  <c r="F561" i="31"/>
  <c r="E558" i="31"/>
  <c r="E556" i="31"/>
  <c r="E549" i="31"/>
  <c r="E548" i="31"/>
  <c r="E547" i="31"/>
  <c r="E539" i="31"/>
  <c r="E533" i="31"/>
  <c r="E532" i="31"/>
  <c r="E531" i="31"/>
  <c r="E519" i="31"/>
  <c r="E518" i="31"/>
  <c r="F515" i="31"/>
  <c r="E513" i="31"/>
  <c r="F391" i="31"/>
  <c r="E388" i="31"/>
  <c r="E369" i="31"/>
  <c r="E257" i="31"/>
  <c r="E234" i="31"/>
  <c r="F307" i="31"/>
  <c r="F264" i="31"/>
  <c r="E247" i="31"/>
  <c r="F240" i="31"/>
  <c r="F216" i="31"/>
  <c r="E286" i="31"/>
  <c r="E242" i="31"/>
  <c r="F230" i="31"/>
  <c r="E326" i="31"/>
  <c r="E321" i="31"/>
  <c r="E319" i="31"/>
  <c r="E220" i="31"/>
  <c r="E187" i="31"/>
  <c r="E178" i="31"/>
  <c r="E317" i="31"/>
  <c r="E299" i="31"/>
  <c r="E250" i="31"/>
  <c r="E318" i="31"/>
  <c r="E310" i="31"/>
  <c r="E148" i="31"/>
  <c r="E138" i="31"/>
  <c r="E130" i="31"/>
  <c r="E128" i="31"/>
  <c r="E121" i="31"/>
  <c r="E114" i="31"/>
  <c r="E112" i="31"/>
  <c r="E103" i="31"/>
  <c r="E93" i="31"/>
  <c r="C10" i="31"/>
  <c r="F148" i="31"/>
  <c r="F128" i="31"/>
  <c r="E127" i="31"/>
  <c r="E102" i="31"/>
  <c r="F85" i="31"/>
  <c r="E158" i="31"/>
  <c r="E152" i="31"/>
  <c r="E150" i="31"/>
  <c r="E135" i="31"/>
  <c r="E133" i="31"/>
  <c r="E132" i="31"/>
  <c r="E124" i="31"/>
  <c r="E116" i="31"/>
  <c r="E109" i="31"/>
  <c r="E90" i="31"/>
  <c r="E87" i="31"/>
  <c r="E79" i="31"/>
  <c r="F133" i="31"/>
  <c r="E123" i="31"/>
  <c r="E68" i="31"/>
  <c r="F55" i="31"/>
  <c r="E48" i="31"/>
  <c r="F39" i="31"/>
  <c r="F68" i="31"/>
  <c r="E52" i="31"/>
  <c r="F33" i="31"/>
  <c r="F41" i="31"/>
  <c r="E55" i="31"/>
  <c r="E169" i="32"/>
  <c r="C570" i="32"/>
  <c r="E589" i="32" s="1"/>
  <c r="E596" i="32"/>
  <c r="H594" i="32"/>
  <c r="E583" i="32"/>
  <c r="E579" i="32"/>
  <c r="D570" i="32"/>
  <c r="F572" i="32" s="1"/>
  <c r="E562" i="32"/>
  <c r="E560" i="32"/>
  <c r="H558" i="32"/>
  <c r="E554" i="32"/>
  <c r="E552" i="32"/>
  <c r="E545" i="32"/>
  <c r="E543" i="32"/>
  <c r="H539" i="32"/>
  <c r="E537" i="32"/>
  <c r="E535" i="32"/>
  <c r="E529" i="32"/>
  <c r="H525" i="32"/>
  <c r="E520" i="32"/>
  <c r="E518" i="32"/>
  <c r="H516" i="32"/>
  <c r="E512" i="32"/>
  <c r="E510" i="32"/>
  <c r="H508" i="32"/>
  <c r="E500" i="32"/>
  <c r="E498" i="32"/>
  <c r="E492" i="32"/>
  <c r="E490" i="32"/>
  <c r="E482" i="32"/>
  <c r="E476" i="32"/>
  <c r="E474" i="32"/>
  <c r="E466" i="32"/>
  <c r="H464" i="32"/>
  <c r="E460" i="32"/>
  <c r="E452" i="32"/>
  <c r="E450" i="32"/>
  <c r="E442" i="32"/>
  <c r="F366" i="32"/>
  <c r="C345" i="32"/>
  <c r="C11" i="32"/>
  <c r="E249" i="32"/>
  <c r="E222" i="32"/>
  <c r="E175" i="32"/>
  <c r="E170" i="32"/>
  <c r="E263" i="32"/>
  <c r="F182" i="32"/>
  <c r="E75" i="32"/>
  <c r="H158" i="32"/>
  <c r="E152" i="32"/>
  <c r="E146" i="32"/>
  <c r="E143" i="32"/>
  <c r="E137" i="32"/>
  <c r="E135" i="32"/>
  <c r="E128" i="32"/>
  <c r="E126" i="32"/>
  <c r="H122" i="32"/>
  <c r="E120" i="32"/>
  <c r="E118" i="32"/>
  <c r="H116" i="32"/>
  <c r="H114" i="32"/>
  <c r="E112" i="32"/>
  <c r="E110" i="32"/>
  <c r="H108" i="32"/>
  <c r="H105" i="32"/>
  <c r="E103" i="32"/>
  <c r="E101" i="32"/>
  <c r="H94" i="32"/>
  <c r="E92" i="32"/>
  <c r="E90" i="32"/>
  <c r="H87" i="32"/>
  <c r="H85" i="32"/>
  <c r="E83" i="32"/>
  <c r="E80" i="32"/>
  <c r="F136" i="32"/>
  <c r="F112" i="32"/>
  <c r="F157" i="32"/>
  <c r="F156" i="32"/>
  <c r="F131" i="32"/>
  <c r="E48" i="32"/>
  <c r="F44" i="32"/>
  <c r="E301" i="34"/>
  <c r="E222" i="1"/>
  <c r="G169" i="1"/>
  <c r="E258" i="1"/>
  <c r="C11" i="1"/>
  <c r="E169" i="1"/>
  <c r="F79" i="1"/>
  <c r="F119" i="1"/>
  <c r="F84" i="1"/>
  <c r="F88" i="1"/>
  <c r="F104" i="1"/>
  <c r="F135" i="1"/>
  <c r="F18" i="1"/>
  <c r="E148" i="2"/>
  <c r="E116" i="2"/>
  <c r="H116" i="2" s="1"/>
  <c r="E234" i="2"/>
  <c r="E191" i="2"/>
  <c r="E207" i="2"/>
  <c r="E211" i="2"/>
  <c r="E247" i="2"/>
  <c r="H247" i="2" s="1"/>
  <c r="E263" i="2"/>
  <c r="E178" i="2"/>
  <c r="H178" i="2" s="1"/>
  <c r="E304" i="2"/>
  <c r="H304" i="2" s="1"/>
  <c r="E136" i="2"/>
  <c r="E154" i="2"/>
  <c r="E94" i="2"/>
  <c r="F21" i="2"/>
  <c r="F52" i="2"/>
  <c r="F51" i="2"/>
  <c r="F37" i="2"/>
  <c r="E182" i="3"/>
  <c r="H182" i="3" s="1"/>
  <c r="E209" i="3"/>
  <c r="E224" i="3"/>
  <c r="E226" i="3"/>
  <c r="E291" i="3"/>
  <c r="E306" i="3"/>
  <c r="F116" i="3"/>
  <c r="E573" i="4"/>
  <c r="E580" i="4"/>
  <c r="E587" i="4"/>
  <c r="C13" i="4"/>
  <c r="E574" i="4"/>
  <c r="F87" i="5"/>
  <c r="F103" i="5"/>
  <c r="F105" i="5"/>
  <c r="F114" i="5"/>
  <c r="F120" i="5"/>
  <c r="F128" i="5"/>
  <c r="F132" i="5"/>
  <c r="F156" i="5"/>
  <c r="F51" i="5"/>
  <c r="F30" i="5"/>
  <c r="F50" i="5"/>
  <c r="E156" i="6"/>
  <c r="E588" i="6"/>
  <c r="E84" i="6"/>
  <c r="E102" i="6"/>
  <c r="E129" i="6"/>
  <c r="C9" i="6"/>
  <c r="E34" i="6"/>
  <c r="E48" i="6"/>
  <c r="F62" i="6"/>
  <c r="F191" i="7"/>
  <c r="F196" i="7"/>
  <c r="F234" i="7"/>
  <c r="F250" i="7"/>
  <c r="F259" i="7"/>
  <c r="F288" i="7"/>
  <c r="F306" i="7"/>
  <c r="F329" i="7"/>
  <c r="D11" i="7"/>
  <c r="G11" i="7" s="1"/>
  <c r="F222" i="7"/>
  <c r="F225" i="7"/>
  <c r="F227" i="7"/>
  <c r="F257" i="7"/>
  <c r="F318" i="7"/>
  <c r="F320" i="7"/>
  <c r="E131" i="7"/>
  <c r="E140" i="7"/>
  <c r="E94" i="7"/>
  <c r="E114" i="7"/>
  <c r="E92" i="7"/>
  <c r="E118" i="8"/>
  <c r="E143" i="8"/>
  <c r="E368" i="8"/>
  <c r="E360" i="8"/>
  <c r="E400" i="8"/>
  <c r="E413" i="8"/>
  <c r="E542" i="8"/>
  <c r="E563" i="8"/>
  <c r="E547" i="8"/>
  <c r="E475" i="8"/>
  <c r="E540" i="8"/>
  <c r="E398" i="8"/>
  <c r="E447" i="8"/>
  <c r="E558" i="8"/>
  <c r="E386" i="8"/>
  <c r="E468" i="8"/>
  <c r="E480" i="8"/>
  <c r="E500" i="8"/>
  <c r="E366" i="8"/>
  <c r="E397" i="8"/>
  <c r="F374" i="8"/>
  <c r="F421" i="8"/>
  <c r="F535" i="8"/>
  <c r="F411" i="8"/>
  <c r="F430" i="8"/>
  <c r="F354" i="8"/>
  <c r="F559" i="8"/>
  <c r="F548" i="8"/>
  <c r="E452" i="8"/>
  <c r="E401" i="8"/>
  <c r="E355" i="8"/>
  <c r="E421" i="8"/>
  <c r="E470" i="8"/>
  <c r="E393" i="8"/>
  <c r="E88" i="8"/>
  <c r="E111" i="8"/>
  <c r="E113" i="8"/>
  <c r="E133" i="8"/>
  <c r="E114" i="8"/>
  <c r="E122" i="8"/>
  <c r="E156" i="8"/>
  <c r="F51" i="8"/>
  <c r="F572" i="9"/>
  <c r="E357" i="9"/>
  <c r="E348" i="9"/>
  <c r="E388" i="9"/>
  <c r="E458" i="9"/>
  <c r="E547" i="9"/>
  <c r="E386" i="9"/>
  <c r="E549" i="9"/>
  <c r="E460" i="9"/>
  <c r="F231" i="9"/>
  <c r="E306" i="12"/>
  <c r="E124" i="12"/>
  <c r="E123" i="12"/>
  <c r="E88" i="12"/>
  <c r="E74" i="12"/>
  <c r="E104" i="12"/>
  <c r="E129" i="12"/>
  <c r="E111" i="12"/>
  <c r="E130" i="12"/>
  <c r="E348" i="13"/>
  <c r="E354" i="13"/>
  <c r="E360" i="13"/>
  <c r="E371" i="13"/>
  <c r="E383" i="13"/>
  <c r="E394" i="13"/>
  <c r="E398" i="13"/>
  <c r="E413" i="13"/>
  <c r="E432" i="13"/>
  <c r="E447" i="13"/>
  <c r="E449" i="13"/>
  <c r="E459" i="13"/>
  <c r="E475" i="13"/>
  <c r="E477" i="13"/>
  <c r="E501" i="13"/>
  <c r="E511" i="13"/>
  <c r="E519" i="13"/>
  <c r="E528" i="13"/>
  <c r="E530" i="13"/>
  <c r="E548" i="13"/>
  <c r="E563" i="13"/>
  <c r="E520" i="13"/>
  <c r="E468" i="13"/>
  <c r="E543" i="13"/>
  <c r="E535" i="13"/>
  <c r="E518" i="13"/>
  <c r="E458" i="13"/>
  <c r="E442" i="13"/>
  <c r="E370" i="13"/>
  <c r="E353" i="13"/>
  <c r="E537" i="13"/>
  <c r="E512" i="13"/>
  <c r="E476" i="13"/>
  <c r="E452" i="13"/>
  <c r="E431" i="13"/>
  <c r="E408" i="13"/>
  <c r="E347" i="13"/>
  <c r="E556" i="13"/>
  <c r="E470" i="13"/>
  <c r="E462" i="13"/>
  <c r="E393" i="13"/>
  <c r="E357" i="13"/>
  <c r="E562" i="13"/>
  <c r="E549" i="13"/>
  <c r="E395" i="13"/>
  <c r="E351" i="13"/>
  <c r="F44" i="13"/>
  <c r="F31" i="13"/>
  <c r="E579" i="14"/>
  <c r="E578" i="14"/>
  <c r="C13" i="14"/>
  <c r="E361" i="14"/>
  <c r="E413" i="14"/>
  <c r="E454" i="14"/>
  <c r="E530" i="14"/>
  <c r="E531" i="14"/>
  <c r="E347" i="14"/>
  <c r="E350" i="14"/>
  <c r="E370" i="14"/>
  <c r="E398" i="14"/>
  <c r="E456" i="14"/>
  <c r="E458" i="14"/>
  <c r="E476" i="14"/>
  <c r="E487" i="14"/>
  <c r="E527" i="14"/>
  <c r="E354" i="14"/>
  <c r="E383" i="14"/>
  <c r="E412" i="14"/>
  <c r="E414" i="14"/>
  <c r="E433" i="14"/>
  <c r="E453" i="14"/>
  <c r="E479" i="14"/>
  <c r="E499" i="14"/>
  <c r="E547" i="14"/>
  <c r="E558" i="14"/>
  <c r="E346" i="14"/>
  <c r="E121" i="14"/>
  <c r="E152" i="14"/>
  <c r="E112" i="14"/>
  <c r="E118" i="14"/>
  <c r="E62" i="15"/>
  <c r="E579" i="16"/>
  <c r="E577" i="16"/>
  <c r="E593" i="16"/>
  <c r="E120" i="10"/>
  <c r="E137" i="10"/>
  <c r="E83" i="10"/>
  <c r="E116" i="10"/>
  <c r="E94" i="10"/>
  <c r="E122" i="10"/>
  <c r="E571" i="10"/>
  <c r="E587" i="10"/>
  <c r="E591" i="10"/>
  <c r="E572" i="10"/>
  <c r="E590" i="10"/>
  <c r="E86" i="10"/>
  <c r="E109" i="10"/>
  <c r="E111" i="10"/>
  <c r="E140" i="10"/>
  <c r="E26" i="10"/>
  <c r="E67" i="10"/>
  <c r="E32" i="10"/>
  <c r="E29" i="10"/>
  <c r="E62" i="10"/>
  <c r="E587" i="17"/>
  <c r="E578" i="18"/>
  <c r="E579" i="18"/>
  <c r="E585" i="19"/>
  <c r="E206" i="19"/>
  <c r="E259" i="19"/>
  <c r="E169" i="19"/>
  <c r="E200" i="19"/>
  <c r="E120" i="21"/>
  <c r="E79" i="21"/>
  <c r="E131" i="21"/>
  <c r="E121" i="21"/>
  <c r="E80" i="21"/>
  <c r="F21" i="21"/>
  <c r="F22" i="21"/>
  <c r="F44" i="21"/>
  <c r="F56" i="21"/>
  <c r="E80" i="22"/>
  <c r="E114" i="22"/>
  <c r="E87" i="22"/>
  <c r="E84" i="22"/>
  <c r="E93" i="22"/>
  <c r="E115" i="22"/>
  <c r="E131" i="22"/>
  <c r="E198" i="23"/>
  <c r="E225" i="23"/>
  <c r="E173" i="23"/>
  <c r="E206" i="23"/>
  <c r="E185" i="23"/>
  <c r="E170" i="24"/>
  <c r="E244" i="24"/>
  <c r="E174" i="24"/>
  <c r="E207" i="24"/>
  <c r="E185" i="24"/>
  <c r="E199" i="24"/>
  <c r="E287" i="24"/>
  <c r="E313" i="24"/>
  <c r="E130" i="24"/>
  <c r="E139" i="24"/>
  <c r="E75" i="24"/>
  <c r="F83" i="25"/>
  <c r="E575" i="25"/>
  <c r="E80" i="25"/>
  <c r="E126" i="25"/>
  <c r="E133" i="25"/>
  <c r="E76" i="25"/>
  <c r="E140" i="25"/>
  <c r="E132" i="25"/>
  <c r="E43" i="26"/>
  <c r="E34" i="26"/>
  <c r="E212" i="29"/>
  <c r="E302" i="29"/>
  <c r="E299" i="29"/>
  <c r="E435" i="29"/>
  <c r="E486" i="29"/>
  <c r="E494" i="29"/>
  <c r="E475" i="29"/>
  <c r="E483" i="29"/>
  <c r="E509" i="29"/>
  <c r="E532" i="29"/>
  <c r="E553" i="29"/>
  <c r="E434" i="29"/>
  <c r="E498" i="29"/>
  <c r="E539" i="29"/>
  <c r="E211" i="29"/>
  <c r="E331" i="29"/>
  <c r="E209" i="29"/>
  <c r="E237" i="29"/>
  <c r="E259" i="29"/>
  <c r="E239" i="29"/>
  <c r="E223" i="29"/>
  <c r="E176" i="29"/>
  <c r="E558" i="30"/>
  <c r="E346" i="30"/>
  <c r="E392" i="30"/>
  <c r="F305" i="31"/>
  <c r="E364" i="32"/>
  <c r="E468" i="32"/>
  <c r="E547" i="32"/>
  <c r="E350" i="32"/>
  <c r="E373" i="32"/>
  <c r="F549" i="34" l="1"/>
  <c r="F409" i="34"/>
  <c r="F544" i="34"/>
  <c r="F347" i="34"/>
  <c r="F388" i="1"/>
  <c r="F491" i="2"/>
  <c r="F378" i="2"/>
  <c r="F379" i="2"/>
  <c r="F380" i="2"/>
  <c r="F381" i="2"/>
  <c r="F554" i="2"/>
  <c r="F61" i="2"/>
  <c r="F33" i="2"/>
  <c r="F442" i="3"/>
  <c r="F378" i="3"/>
  <c r="F379" i="3"/>
  <c r="F380" i="3"/>
  <c r="D9" i="3"/>
  <c r="G9" i="3" s="1"/>
  <c r="F59" i="3"/>
  <c r="F63" i="3"/>
  <c r="F574" i="4"/>
  <c r="F581" i="4"/>
  <c r="F424" i="4"/>
  <c r="F427" i="4"/>
  <c r="F426" i="4"/>
  <c r="F378" i="4"/>
  <c r="F379" i="4"/>
  <c r="F547" i="4"/>
  <c r="F352" i="4"/>
  <c r="F399" i="4"/>
  <c r="F544" i="4"/>
  <c r="F444" i="4"/>
  <c r="F474" i="4"/>
  <c r="F470" i="4"/>
  <c r="F467" i="4"/>
  <c r="F393" i="4"/>
  <c r="F61" i="4"/>
  <c r="F482" i="5"/>
  <c r="F378" i="5"/>
  <c r="F379" i="5"/>
  <c r="F380" i="5"/>
  <c r="F439" i="5"/>
  <c r="F402" i="5"/>
  <c r="F551" i="5"/>
  <c r="F513" i="5"/>
  <c r="F592" i="6"/>
  <c r="F576" i="6"/>
  <c r="F384" i="6"/>
  <c r="F378" i="6"/>
  <c r="F379" i="6"/>
  <c r="F385" i="6"/>
  <c r="F525" i="6"/>
  <c r="F516" i="6"/>
  <c r="F450" i="6"/>
  <c r="F405" i="6"/>
  <c r="F372" i="6"/>
  <c r="F552" i="6"/>
  <c r="F541" i="6"/>
  <c r="F528" i="6"/>
  <c r="F53" i="6"/>
  <c r="F58" i="6"/>
  <c r="F415" i="7"/>
  <c r="F378" i="7"/>
  <c r="F379" i="7"/>
  <c r="F377" i="7"/>
  <c r="F36" i="7"/>
  <c r="F476" i="8"/>
  <c r="F379" i="8"/>
  <c r="F550" i="8"/>
  <c r="F469" i="8"/>
  <c r="F472" i="8"/>
  <c r="F415" i="8"/>
  <c r="F384" i="8"/>
  <c r="F420" i="8"/>
  <c r="F578" i="9"/>
  <c r="F593" i="9"/>
  <c r="F585" i="9"/>
  <c r="F540" i="9"/>
  <c r="F479" i="9"/>
  <c r="F417" i="9"/>
  <c r="F378" i="9"/>
  <c r="F379" i="9"/>
  <c r="F537" i="9"/>
  <c r="F490" i="9"/>
  <c r="F448" i="10"/>
  <c r="F378" i="10"/>
  <c r="F379" i="10"/>
  <c r="F362" i="10"/>
  <c r="F417" i="10"/>
  <c r="F488" i="10"/>
  <c r="F28" i="10"/>
  <c r="F25" i="10"/>
  <c r="F65" i="10"/>
  <c r="F382" i="11"/>
  <c r="F562" i="11"/>
  <c r="F535" i="11"/>
  <c r="F396" i="11"/>
  <c r="F378" i="11"/>
  <c r="F379" i="11"/>
  <c r="F380" i="11"/>
  <c r="F352" i="11"/>
  <c r="F391" i="11"/>
  <c r="F499" i="11"/>
  <c r="F363" i="11"/>
  <c r="F538" i="12"/>
  <c r="F376" i="12"/>
  <c r="F428" i="12"/>
  <c r="F378" i="12"/>
  <c r="F379" i="12"/>
  <c r="F380" i="12"/>
  <c r="F425" i="12"/>
  <c r="F540" i="12"/>
  <c r="F530" i="12"/>
  <c r="F373" i="12"/>
  <c r="F532" i="12"/>
  <c r="F424" i="12"/>
  <c r="F469" i="12"/>
  <c r="F58" i="12"/>
  <c r="F64" i="12"/>
  <c r="F573" i="13"/>
  <c r="F582" i="13"/>
  <c r="F554" i="13"/>
  <c r="F536" i="13"/>
  <c r="F476" i="13"/>
  <c r="F378" i="13"/>
  <c r="F379" i="13"/>
  <c r="F362" i="13"/>
  <c r="F419" i="13"/>
  <c r="F550" i="13"/>
  <c r="F448" i="13"/>
  <c r="F447" i="13"/>
  <c r="F25" i="13"/>
  <c r="F60" i="13"/>
  <c r="F513" i="14"/>
  <c r="F554" i="14"/>
  <c r="F519" i="14"/>
  <c r="F593" i="14"/>
  <c r="F442" i="14"/>
  <c r="F531" i="14"/>
  <c r="F378" i="14"/>
  <c r="F379" i="14"/>
  <c r="F439" i="14"/>
  <c r="F451" i="14"/>
  <c r="F516" i="14"/>
  <c r="F59" i="14"/>
  <c r="F60" i="14"/>
  <c r="F64" i="14"/>
  <c r="F37" i="14"/>
  <c r="F528" i="15"/>
  <c r="F512" i="25"/>
  <c r="F544" i="16"/>
  <c r="F530" i="16"/>
  <c r="F504" i="16"/>
  <c r="F443" i="16"/>
  <c r="F590" i="16"/>
  <c r="F442" i="16"/>
  <c r="F361" i="16"/>
  <c r="F379" i="16"/>
  <c r="F380" i="16"/>
  <c r="F381" i="16"/>
  <c r="F35" i="16"/>
  <c r="F67" i="16"/>
  <c r="F572" i="17"/>
  <c r="F383" i="17"/>
  <c r="F418" i="17"/>
  <c r="F417" i="17"/>
  <c r="F556" i="17"/>
  <c r="F594" i="18"/>
  <c r="F378" i="18"/>
  <c r="F379" i="18"/>
  <c r="F437" i="18"/>
  <c r="F466" i="18"/>
  <c r="F538" i="18"/>
  <c r="F553" i="18"/>
  <c r="F42" i="18"/>
  <c r="F518" i="26"/>
  <c r="F447" i="23"/>
  <c r="F500" i="21"/>
  <c r="F459" i="21"/>
  <c r="F558" i="21"/>
  <c r="F398" i="20"/>
  <c r="F476" i="19"/>
  <c r="F452" i="29"/>
  <c r="F389" i="23"/>
  <c r="F383" i="23"/>
  <c r="F347" i="21"/>
  <c r="F521" i="21"/>
  <c r="F458" i="19"/>
  <c r="F519" i="19"/>
  <c r="F382" i="19"/>
  <c r="F537" i="19"/>
  <c r="F423" i="19"/>
  <c r="F427" i="19"/>
  <c r="F426" i="19"/>
  <c r="F378" i="19"/>
  <c r="F379" i="19"/>
  <c r="F380" i="19"/>
  <c r="F550" i="19"/>
  <c r="F484" i="19"/>
  <c r="F451" i="19"/>
  <c r="F406" i="19"/>
  <c r="F596" i="20"/>
  <c r="F581" i="20"/>
  <c r="F499" i="20"/>
  <c r="F378" i="20"/>
  <c r="F379" i="20"/>
  <c r="F385" i="20"/>
  <c r="F560" i="21"/>
  <c r="F448" i="21"/>
  <c r="F562" i="21"/>
  <c r="F537" i="21"/>
  <c r="F486" i="21"/>
  <c r="F481" i="21"/>
  <c r="F464" i="21"/>
  <c r="F375" i="21"/>
  <c r="F379" i="21"/>
  <c r="F440" i="21"/>
  <c r="F442" i="21"/>
  <c r="F377" i="21"/>
  <c r="F26" i="21"/>
  <c r="F63" i="21"/>
  <c r="F53" i="21"/>
  <c r="F446" i="22"/>
  <c r="F505" i="22"/>
  <c r="F487" i="22"/>
  <c r="F509" i="22"/>
  <c r="F490" i="22"/>
  <c r="F463" i="22"/>
  <c r="F501" i="22"/>
  <c r="F378" i="22"/>
  <c r="F379" i="22"/>
  <c r="F385" i="22"/>
  <c r="F523" i="22"/>
  <c r="F432" i="22"/>
  <c r="F27" i="22"/>
  <c r="F25" i="22"/>
  <c r="F555" i="23"/>
  <c r="F512" i="23"/>
  <c r="F424" i="23"/>
  <c r="F428" i="23"/>
  <c r="F378" i="23"/>
  <c r="F379" i="23"/>
  <c r="F438" i="23"/>
  <c r="F65" i="23"/>
  <c r="F585" i="24"/>
  <c r="F581" i="24"/>
  <c r="F540" i="24"/>
  <c r="F490" i="24"/>
  <c r="F524" i="24"/>
  <c r="F378" i="24"/>
  <c r="F379" i="24"/>
  <c r="F417" i="24"/>
  <c r="F521" i="24"/>
  <c r="F452" i="24"/>
  <c r="F27" i="24"/>
  <c r="F58" i="24"/>
  <c r="F63" i="24"/>
  <c r="F364" i="25"/>
  <c r="F378" i="25"/>
  <c r="F379" i="25"/>
  <c r="F381" i="25"/>
  <c r="F523" i="25"/>
  <c r="F31" i="25"/>
  <c r="F58" i="25"/>
  <c r="F378" i="26"/>
  <c r="F379" i="26"/>
  <c r="F380" i="26"/>
  <c r="F594" i="27"/>
  <c r="F378" i="27"/>
  <c r="F379" i="27"/>
  <c r="F385" i="27"/>
  <c r="F550" i="27"/>
  <c r="F417" i="27"/>
  <c r="F510" i="27"/>
  <c r="F28" i="27"/>
  <c r="F59" i="27"/>
  <c r="F63" i="27"/>
  <c r="F492" i="28"/>
  <c r="F359" i="28"/>
  <c r="F378" i="28"/>
  <c r="F379" i="28"/>
  <c r="F380" i="28"/>
  <c r="F381" i="28"/>
  <c r="F383" i="30"/>
  <c r="F488" i="29"/>
  <c r="F449" i="29"/>
  <c r="F431" i="29"/>
  <c r="F371" i="29"/>
  <c r="F559" i="29"/>
  <c r="F373" i="29"/>
  <c r="F378" i="29"/>
  <c r="F379" i="29"/>
  <c r="F381" i="29"/>
  <c r="F509" i="29"/>
  <c r="F506" i="29"/>
  <c r="F443" i="29"/>
  <c r="D9" i="29"/>
  <c r="G9" i="29" s="1"/>
  <c r="F63" i="29"/>
  <c r="F25" i="29"/>
  <c r="F65" i="29"/>
  <c r="F420" i="30"/>
  <c r="F378" i="30"/>
  <c r="F379" i="30"/>
  <c r="F560" i="30"/>
  <c r="F393" i="30"/>
  <c r="F481" i="30"/>
  <c r="F66" i="30"/>
  <c r="F47" i="31"/>
  <c r="F46" i="31"/>
  <c r="F378" i="31"/>
  <c r="F379" i="31"/>
  <c r="F380" i="31"/>
  <c r="F408" i="31"/>
  <c r="F404" i="31"/>
  <c r="F538" i="31"/>
  <c r="F522" i="31"/>
  <c r="F63" i="31"/>
  <c r="F58" i="31"/>
  <c r="F64" i="31"/>
  <c r="F428" i="33"/>
  <c r="F376" i="33"/>
  <c r="F427" i="33"/>
  <c r="F426" i="33"/>
  <c r="F378" i="33"/>
  <c r="F379" i="33"/>
  <c r="F380" i="33"/>
  <c r="F381" i="33"/>
  <c r="F440" i="33"/>
  <c r="F58" i="33"/>
  <c r="F59" i="33"/>
  <c r="F60" i="33"/>
  <c r="E595" i="21"/>
  <c r="E581" i="21"/>
  <c r="H581" i="21" s="1"/>
  <c r="E588" i="15"/>
  <c r="E570" i="16"/>
  <c r="E581" i="16"/>
  <c r="H581" i="16" s="1"/>
  <c r="E594" i="7"/>
  <c r="E582" i="7"/>
  <c r="H582" i="7" s="1"/>
  <c r="E589" i="9"/>
  <c r="E585" i="16"/>
  <c r="E596" i="19"/>
  <c r="E581" i="19"/>
  <c r="H581" i="19" s="1"/>
  <c r="E595" i="9"/>
  <c r="E595" i="15"/>
  <c r="E585" i="15"/>
  <c r="E594" i="10"/>
  <c r="E573" i="30"/>
  <c r="E581" i="30"/>
  <c r="H581" i="30" s="1"/>
  <c r="E593" i="11"/>
  <c r="E571" i="4"/>
  <c r="E506" i="32"/>
  <c r="E418" i="32"/>
  <c r="H418" i="32" s="1"/>
  <c r="E454" i="9"/>
  <c r="E417" i="9"/>
  <c r="H417" i="9" s="1"/>
  <c r="E506" i="8"/>
  <c r="E362" i="8"/>
  <c r="H362" i="8" s="1"/>
  <c r="E362" i="2"/>
  <c r="H362" i="2" s="1"/>
  <c r="E385" i="2"/>
  <c r="H385" i="2" s="1"/>
  <c r="E521" i="4"/>
  <c r="E550" i="4"/>
  <c r="H550" i="4" s="1"/>
  <c r="E418" i="4"/>
  <c r="H418" i="4" s="1"/>
  <c r="E435" i="10"/>
  <c r="E385" i="10"/>
  <c r="H385" i="10" s="1"/>
  <c r="E429" i="10"/>
  <c r="H429" i="10" s="1"/>
  <c r="E418" i="10"/>
  <c r="H418" i="10" s="1"/>
  <c r="E402" i="10"/>
  <c r="H402" i="10" s="1"/>
  <c r="E425" i="10"/>
  <c r="H425" i="10" s="1"/>
  <c r="E410" i="28"/>
  <c r="E385" i="28"/>
  <c r="H385" i="28" s="1"/>
  <c r="E362" i="28"/>
  <c r="H362" i="28" s="1"/>
  <c r="E419" i="28"/>
  <c r="H419" i="28" s="1"/>
  <c r="E422" i="31"/>
  <c r="E385" i="31"/>
  <c r="H385" i="31" s="1"/>
  <c r="E362" i="31"/>
  <c r="H362" i="31" s="1"/>
  <c r="E439" i="31"/>
  <c r="H439" i="31" s="1"/>
  <c r="E537" i="3"/>
  <c r="E457" i="4"/>
  <c r="E442" i="9"/>
  <c r="E424" i="9"/>
  <c r="E358" i="9"/>
  <c r="E540" i="10"/>
  <c r="E469" i="10"/>
  <c r="E410" i="14"/>
  <c r="E453" i="16"/>
  <c r="E555" i="18"/>
  <c r="E407" i="28"/>
  <c r="E455" i="32"/>
  <c r="E359" i="28"/>
  <c r="E362" i="27"/>
  <c r="H362" i="27" s="1"/>
  <c r="E425" i="27"/>
  <c r="H425" i="27" s="1"/>
  <c r="E402" i="27"/>
  <c r="H402" i="27" s="1"/>
  <c r="E423" i="27"/>
  <c r="E385" i="25"/>
  <c r="H385" i="25" s="1"/>
  <c r="E362" i="25"/>
  <c r="H362" i="25" s="1"/>
  <c r="E402" i="25"/>
  <c r="H402" i="25" s="1"/>
  <c r="E418" i="25"/>
  <c r="H418" i="25" s="1"/>
  <c r="E550" i="25"/>
  <c r="H550" i="25" s="1"/>
  <c r="E407" i="18"/>
  <c r="E476" i="8"/>
  <c r="E431" i="30"/>
  <c r="E385" i="30"/>
  <c r="H385" i="30" s="1"/>
  <c r="H407" i="18"/>
  <c r="E496" i="14"/>
  <c r="E385" i="14"/>
  <c r="H385" i="14" s="1"/>
  <c r="E417" i="14"/>
  <c r="H417" i="14" s="1"/>
  <c r="E418" i="14"/>
  <c r="H418" i="14" s="1"/>
  <c r="H359" i="28"/>
  <c r="E390" i="7"/>
  <c r="E385" i="7"/>
  <c r="H385" i="7" s="1"/>
  <c r="E362" i="7"/>
  <c r="H362" i="7" s="1"/>
  <c r="E385" i="17"/>
  <c r="H385" i="17" s="1"/>
  <c r="E371" i="19"/>
  <c r="E402" i="19"/>
  <c r="H402" i="19" s="1"/>
  <c r="E439" i="19"/>
  <c r="H439" i="19" s="1"/>
  <c r="E417" i="19"/>
  <c r="H417" i="19" s="1"/>
  <c r="E523" i="21"/>
  <c r="H523" i="21" s="1"/>
  <c r="E385" i="21"/>
  <c r="H385" i="21" s="1"/>
  <c r="E437" i="21"/>
  <c r="H437" i="21" s="1"/>
  <c r="E515" i="23"/>
  <c r="E429" i="23"/>
  <c r="H429" i="23" s="1"/>
  <c r="E425" i="23"/>
  <c r="H425" i="23" s="1"/>
  <c r="E424" i="26"/>
  <c r="E385" i="26"/>
  <c r="H385" i="26" s="1"/>
  <c r="E438" i="2"/>
  <c r="E557" i="4"/>
  <c r="E528" i="4"/>
  <c r="E384" i="6"/>
  <c r="E464" i="7"/>
  <c r="E557" i="8"/>
  <c r="E501" i="8"/>
  <c r="E364" i="10"/>
  <c r="E422" i="14"/>
  <c r="E392" i="14"/>
  <c r="E398" i="17"/>
  <c r="E557" i="19"/>
  <c r="E553" i="21"/>
  <c r="E538" i="21"/>
  <c r="E503" i="21"/>
  <c r="E497" i="21"/>
  <c r="E518" i="22"/>
  <c r="E455" i="22"/>
  <c r="E424" i="23"/>
  <c r="E537" i="24"/>
  <c r="E478" i="24"/>
  <c r="E543" i="27"/>
  <c r="E382" i="15"/>
  <c r="E418" i="15"/>
  <c r="H418" i="15" s="1"/>
  <c r="E417" i="15"/>
  <c r="H417" i="15" s="1"/>
  <c r="E355" i="15"/>
  <c r="H355" i="15" s="1"/>
  <c r="E554" i="11"/>
  <c r="E362" i="11"/>
  <c r="H362" i="11" s="1"/>
  <c r="E385" i="11"/>
  <c r="H385" i="11" s="1"/>
  <c r="E404" i="11"/>
  <c r="E472" i="9"/>
  <c r="H472" i="9" s="1"/>
  <c r="E362" i="5"/>
  <c r="H362" i="5" s="1"/>
  <c r="E385" i="5"/>
  <c r="H385" i="5" s="1"/>
  <c r="E436" i="5"/>
  <c r="H436" i="5" s="1"/>
  <c r="E550" i="5"/>
  <c r="H550" i="5" s="1"/>
  <c r="E408" i="5"/>
  <c r="E435" i="2"/>
  <c r="E537" i="30"/>
  <c r="E362" i="33"/>
  <c r="H362" i="33" s="1"/>
  <c r="E385" i="33"/>
  <c r="H385" i="33" s="1"/>
  <c r="E486" i="3"/>
  <c r="H486" i="3" s="1"/>
  <c r="E417" i="3"/>
  <c r="H417" i="3" s="1"/>
  <c r="E424" i="4"/>
  <c r="E447" i="9"/>
  <c r="E371" i="9"/>
  <c r="E448" i="10"/>
  <c r="E500" i="14"/>
  <c r="E373" i="14"/>
  <c r="E532" i="21"/>
  <c r="E391" i="22"/>
  <c r="E562" i="23"/>
  <c r="E448" i="23"/>
  <c r="E545" i="26"/>
  <c r="E408" i="28"/>
  <c r="E533" i="10"/>
  <c r="E547" i="34"/>
  <c r="E448" i="29"/>
  <c r="E385" i="29"/>
  <c r="H385" i="29" s="1"/>
  <c r="E362" i="29"/>
  <c r="H362" i="29" s="1"/>
  <c r="E550" i="29"/>
  <c r="H550" i="29" s="1"/>
  <c r="E402" i="29"/>
  <c r="H402" i="29" s="1"/>
  <c r="E365" i="13"/>
  <c r="E385" i="13"/>
  <c r="H385" i="13" s="1"/>
  <c r="E354" i="6"/>
  <c r="E417" i="6"/>
  <c r="H417" i="6" s="1"/>
  <c r="E457" i="16"/>
  <c r="E385" i="16"/>
  <c r="H385" i="16" s="1"/>
  <c r="E387" i="18"/>
  <c r="E362" i="18"/>
  <c r="H362" i="18" s="1"/>
  <c r="E385" i="18"/>
  <c r="H385" i="18" s="1"/>
  <c r="E425" i="18"/>
  <c r="H425" i="18" s="1"/>
  <c r="E549" i="20"/>
  <c r="E417" i="20"/>
  <c r="H417" i="20" s="1"/>
  <c r="E346" i="24"/>
  <c r="E385" i="24"/>
  <c r="H385" i="24" s="1"/>
  <c r="E491" i="2"/>
  <c r="E543" i="3"/>
  <c r="E531" i="3"/>
  <c r="E367" i="3"/>
  <c r="E537" i="4"/>
  <c r="E476" i="6"/>
  <c r="E448" i="6"/>
  <c r="E423" i="6"/>
  <c r="E411" i="6"/>
  <c r="E375" i="9"/>
  <c r="E354" i="9"/>
  <c r="E424" i="10"/>
  <c r="E557" i="13"/>
  <c r="E412" i="16"/>
  <c r="E522" i="18"/>
  <c r="E521" i="21"/>
  <c r="E375" i="21"/>
  <c r="E406" i="23"/>
  <c r="E524" i="24"/>
  <c r="E423" i="24"/>
  <c r="E525" i="26"/>
  <c r="E430" i="29"/>
  <c r="E373" i="29"/>
  <c r="E521" i="30"/>
  <c r="E414" i="32"/>
  <c r="E554" i="29"/>
  <c r="E431" i="15"/>
  <c r="H148" i="26"/>
  <c r="H128" i="19"/>
  <c r="E34" i="18"/>
  <c r="H20" i="30"/>
  <c r="E18" i="6"/>
  <c r="E68" i="5"/>
  <c r="F580" i="5"/>
  <c r="F585" i="28"/>
  <c r="F573" i="28"/>
  <c r="F576" i="18"/>
  <c r="F590" i="5"/>
  <c r="F577" i="5"/>
  <c r="F592" i="5"/>
  <c r="F589" i="28"/>
  <c r="F570" i="5"/>
  <c r="F67" i="22"/>
  <c r="H55" i="25"/>
  <c r="H55" i="19"/>
  <c r="H45" i="19"/>
  <c r="H22" i="25"/>
  <c r="H39" i="25"/>
  <c r="H20" i="24"/>
  <c r="E22" i="26"/>
  <c r="H22" i="26" s="1"/>
  <c r="E63" i="26"/>
  <c r="H63" i="26" s="1"/>
  <c r="E18" i="19"/>
  <c r="E63" i="19"/>
  <c r="H63" i="19" s="1"/>
  <c r="E43" i="2"/>
  <c r="H43" i="2" s="1"/>
  <c r="E63" i="2"/>
  <c r="H63" i="2" s="1"/>
  <c r="E66" i="27"/>
  <c r="H39" i="29"/>
  <c r="E28" i="27"/>
  <c r="H28" i="27" s="1"/>
  <c r="E35" i="21"/>
  <c r="E29" i="14"/>
  <c r="E65" i="7"/>
  <c r="E62" i="9"/>
  <c r="H62" i="9" s="1"/>
  <c r="E25" i="9"/>
  <c r="H25" i="9" s="1"/>
  <c r="E66" i="4"/>
  <c r="H66" i="4" s="1"/>
  <c r="E52" i="6"/>
  <c r="E54" i="18"/>
  <c r="E47" i="18"/>
  <c r="E40" i="27"/>
  <c r="E53" i="20"/>
  <c r="H53" i="20" s="1"/>
  <c r="E38" i="23"/>
  <c r="H38" i="23" s="1"/>
  <c r="E63" i="23"/>
  <c r="H63" i="23" s="1"/>
  <c r="E23" i="10"/>
  <c r="H23" i="10" s="1"/>
  <c r="E63" i="10"/>
  <c r="H63" i="10" s="1"/>
  <c r="E64" i="10"/>
  <c r="H64" i="10" s="1"/>
  <c r="E29" i="13"/>
  <c r="H41" i="28"/>
  <c r="E25" i="7"/>
  <c r="H25" i="7" s="1"/>
  <c r="E63" i="7"/>
  <c r="H63" i="7" s="1"/>
  <c r="E37" i="3"/>
  <c r="E38" i="9"/>
  <c r="E35" i="9"/>
  <c r="H35" i="9" s="1"/>
  <c r="E28" i="9"/>
  <c r="E23" i="22"/>
  <c r="E43" i="11"/>
  <c r="E63" i="11"/>
  <c r="H63" i="11" s="1"/>
  <c r="E55" i="8"/>
  <c r="H55" i="8" s="1"/>
  <c r="E63" i="8"/>
  <c r="H63" i="8" s="1"/>
  <c r="E25" i="8"/>
  <c r="H25" i="8" s="1"/>
  <c r="H47" i="29"/>
  <c r="E18" i="27"/>
  <c r="H20" i="25"/>
  <c r="E53" i="13"/>
  <c r="E63" i="33"/>
  <c r="H63" i="33" s="1"/>
  <c r="E64" i="33"/>
  <c r="H64" i="33" s="1"/>
  <c r="E31" i="12"/>
  <c r="H31" i="12" s="1"/>
  <c r="E63" i="12"/>
  <c r="H63" i="12" s="1"/>
  <c r="E37" i="18"/>
  <c r="H37" i="18" s="1"/>
  <c r="E63" i="18"/>
  <c r="H63" i="18" s="1"/>
  <c r="E25" i="18"/>
  <c r="H25" i="18" s="1"/>
  <c r="E63" i="28"/>
  <c r="H63" i="28" s="1"/>
  <c r="E25" i="28"/>
  <c r="H25" i="28" s="1"/>
  <c r="E63" i="31"/>
  <c r="H63" i="31" s="1"/>
  <c r="E26" i="9"/>
  <c r="H26" i="9" s="1"/>
  <c r="E56" i="18"/>
  <c r="E66" i="24"/>
  <c r="E54" i="27"/>
  <c r="H54" i="27" s="1"/>
  <c r="E65" i="31"/>
  <c r="F547" i="34"/>
  <c r="F435" i="2"/>
  <c r="F377" i="2"/>
  <c r="F438" i="2"/>
  <c r="F559" i="2"/>
  <c r="F423" i="2"/>
  <c r="F362" i="2"/>
  <c r="F385" i="2"/>
  <c r="F35" i="2"/>
  <c r="F63" i="2"/>
  <c r="F445" i="8"/>
  <c r="F38" i="7"/>
  <c r="F532" i="8"/>
  <c r="F590" i="4"/>
  <c r="F595" i="3"/>
  <c r="F367" i="3"/>
  <c r="F537" i="3"/>
  <c r="F531" i="3"/>
  <c r="F489" i="3"/>
  <c r="F417" i="3"/>
  <c r="F543" i="3"/>
  <c r="F506" i="3"/>
  <c r="F65" i="7"/>
  <c r="F586" i="4"/>
  <c r="F571" i="4"/>
  <c r="F418" i="4"/>
  <c r="F550" i="4"/>
  <c r="F528" i="4"/>
  <c r="F457" i="4"/>
  <c r="F537" i="4"/>
  <c r="F400" i="4"/>
  <c r="F557" i="4"/>
  <c r="F66" i="4"/>
  <c r="F543" i="5"/>
  <c r="F362" i="5"/>
  <c r="F385" i="5"/>
  <c r="F550" i="5"/>
  <c r="F436" i="5"/>
  <c r="F408" i="5"/>
  <c r="F20" i="5"/>
  <c r="F63" i="5"/>
  <c r="F575" i="6"/>
  <c r="F448" i="6"/>
  <c r="F423" i="6"/>
  <c r="F480" i="6"/>
  <c r="F417" i="6"/>
  <c r="F476" i="6"/>
  <c r="F466" i="6"/>
  <c r="F411" i="6"/>
  <c r="F52" i="6"/>
  <c r="F587" i="7"/>
  <c r="F582" i="7"/>
  <c r="F390" i="7"/>
  <c r="F385" i="7"/>
  <c r="F362" i="7"/>
  <c r="F464" i="7"/>
  <c r="F404" i="7"/>
  <c r="F539" i="7"/>
  <c r="F51" i="7"/>
  <c r="F63" i="7"/>
  <c r="F580" i="8"/>
  <c r="F582" i="8"/>
  <c r="F352" i="8"/>
  <c r="F422" i="8"/>
  <c r="F362" i="8"/>
  <c r="F557" i="8"/>
  <c r="F501" i="8"/>
  <c r="F18" i="8"/>
  <c r="F63" i="8"/>
  <c r="F25" i="8"/>
  <c r="F31" i="8"/>
  <c r="F26" i="9"/>
  <c r="F38" i="9"/>
  <c r="F595" i="9"/>
  <c r="F589" i="9"/>
  <c r="F472" i="9"/>
  <c r="F375" i="9"/>
  <c r="F371" i="9"/>
  <c r="F442" i="9"/>
  <c r="F383" i="9"/>
  <c r="F447" i="9"/>
  <c r="F424" i="9"/>
  <c r="F358" i="9"/>
  <c r="F354" i="9"/>
  <c r="F35" i="9"/>
  <c r="F29" i="9"/>
  <c r="F25" i="9"/>
  <c r="F24" i="9"/>
  <c r="F571" i="10"/>
  <c r="F582" i="10"/>
  <c r="F476" i="10"/>
  <c r="F364" i="10"/>
  <c r="F496" i="10"/>
  <c r="F433" i="10"/>
  <c r="F424" i="10"/>
  <c r="F495" i="10"/>
  <c r="F385" i="10"/>
  <c r="F418" i="10"/>
  <c r="F402" i="10"/>
  <c r="F429" i="10"/>
  <c r="F425" i="10"/>
  <c r="F540" i="10"/>
  <c r="F533" i="10"/>
  <c r="F469" i="10"/>
  <c r="F27" i="10"/>
  <c r="F63" i="10"/>
  <c r="F64" i="10"/>
  <c r="F593" i="11"/>
  <c r="F589" i="11"/>
  <c r="F554" i="11"/>
  <c r="F385" i="11"/>
  <c r="F362" i="11"/>
  <c r="F433" i="11"/>
  <c r="F406" i="11"/>
  <c r="F404" i="11"/>
  <c r="F375" i="11"/>
  <c r="F488" i="11"/>
  <c r="F18" i="11"/>
  <c r="F63" i="11"/>
  <c r="F46" i="11"/>
  <c r="F36" i="11"/>
  <c r="F430" i="12"/>
  <c r="F385" i="12"/>
  <c r="F487" i="12"/>
  <c r="F506" i="12"/>
  <c r="F420" i="12"/>
  <c r="F501" i="12"/>
  <c r="D9" i="12"/>
  <c r="G9" i="12" s="1"/>
  <c r="F63" i="12"/>
  <c r="F22" i="12"/>
  <c r="F557" i="13"/>
  <c r="F548" i="13"/>
  <c r="F385" i="13"/>
  <c r="F442" i="13"/>
  <c r="F405" i="14"/>
  <c r="F385" i="14"/>
  <c r="F418" i="14"/>
  <c r="F417" i="14"/>
  <c r="F392" i="14"/>
  <c r="F500" i="14"/>
  <c r="F422" i="14"/>
  <c r="F410" i="14"/>
  <c r="F404" i="14"/>
  <c r="F373" i="14"/>
  <c r="F26" i="14"/>
  <c r="F63" i="14"/>
  <c r="F473" i="15"/>
  <c r="F585" i="15"/>
  <c r="F588" i="15"/>
  <c r="F595" i="15"/>
  <c r="F348" i="15"/>
  <c r="F418" i="15"/>
  <c r="F417" i="15"/>
  <c r="F505" i="15"/>
  <c r="F358" i="15"/>
  <c r="F431" i="15"/>
  <c r="F472" i="15"/>
  <c r="F570" i="16"/>
  <c r="F581" i="16"/>
  <c r="F579" i="16"/>
  <c r="F585" i="16"/>
  <c r="F409" i="16"/>
  <c r="F385" i="16"/>
  <c r="F453" i="16"/>
  <c r="F412" i="16"/>
  <c r="F398" i="17"/>
  <c r="F345" i="17"/>
  <c r="F385" i="17"/>
  <c r="F47" i="18"/>
  <c r="F408" i="18"/>
  <c r="F385" i="18"/>
  <c r="F362" i="18"/>
  <c r="F425" i="18"/>
  <c r="F414" i="18"/>
  <c r="F555" i="18"/>
  <c r="F522" i="18"/>
  <c r="F495" i="18"/>
  <c r="F407" i="18"/>
  <c r="F554" i="18"/>
  <c r="F48" i="18"/>
  <c r="F63" i="18"/>
  <c r="F25" i="18"/>
  <c r="F54" i="18"/>
  <c r="F44" i="18"/>
  <c r="F34" i="18"/>
  <c r="F575" i="19"/>
  <c r="F581" i="19"/>
  <c r="F368" i="19"/>
  <c r="F417" i="19"/>
  <c r="F439" i="19"/>
  <c r="F402" i="19"/>
  <c r="F557" i="19"/>
  <c r="F457" i="19"/>
  <c r="F531" i="19"/>
  <c r="F53" i="19"/>
  <c r="F63" i="19"/>
  <c r="F352" i="20"/>
  <c r="F417" i="20"/>
  <c r="F392" i="20"/>
  <c r="F53" i="20"/>
  <c r="F573" i="21"/>
  <c r="F581" i="21"/>
  <c r="F538" i="21"/>
  <c r="F497" i="21"/>
  <c r="F549" i="21"/>
  <c r="F385" i="21"/>
  <c r="F437" i="21"/>
  <c r="F533" i="21"/>
  <c r="F366" i="21"/>
  <c r="F391" i="21"/>
  <c r="F553" i="21"/>
  <c r="F532" i="21"/>
  <c r="F503" i="21"/>
  <c r="F66" i="21"/>
  <c r="F35" i="21"/>
  <c r="F554" i="23"/>
  <c r="F448" i="23"/>
  <c r="F537" i="22"/>
  <c r="F518" i="22"/>
  <c r="F472" i="22"/>
  <c r="F391" i="22"/>
  <c r="F455" i="22"/>
  <c r="F397" i="24"/>
  <c r="F479" i="24"/>
  <c r="F413" i="24"/>
  <c r="F576" i="23"/>
  <c r="F515" i="23"/>
  <c r="F429" i="23"/>
  <c r="F425" i="23"/>
  <c r="F350" i="23"/>
  <c r="F562" i="23"/>
  <c r="F406" i="23"/>
  <c r="F27" i="23"/>
  <c r="F63" i="23"/>
  <c r="F478" i="24"/>
  <c r="F558" i="24"/>
  <c r="F385" i="24"/>
  <c r="F537" i="24"/>
  <c r="F423" i="24"/>
  <c r="F391" i="24"/>
  <c r="F66" i="24"/>
  <c r="F385" i="25"/>
  <c r="F362" i="25"/>
  <c r="F402" i="25"/>
  <c r="F550" i="25"/>
  <c r="F418" i="25"/>
  <c r="F450" i="25"/>
  <c r="F489" i="25"/>
  <c r="F353" i="25"/>
  <c r="F527" i="25"/>
  <c r="F358" i="25"/>
  <c r="F533" i="25"/>
  <c r="F480" i="25"/>
  <c r="F469" i="25"/>
  <c r="F470" i="25"/>
  <c r="F423" i="25"/>
  <c r="F476" i="25"/>
  <c r="F389" i="25"/>
  <c r="F510" i="25"/>
  <c r="F544" i="25"/>
  <c r="F457" i="25"/>
  <c r="F594" i="26"/>
  <c r="F517" i="26"/>
  <c r="F385" i="26"/>
  <c r="D9" i="26"/>
  <c r="G9" i="26" s="1"/>
  <c r="F63" i="26"/>
  <c r="F554" i="27"/>
  <c r="F362" i="27"/>
  <c r="F402" i="27"/>
  <c r="F425" i="27"/>
  <c r="F423" i="27"/>
  <c r="F543" i="27"/>
  <c r="F536" i="27"/>
  <c r="F54" i="27"/>
  <c r="F40" i="27"/>
  <c r="F407" i="28"/>
  <c r="F408" i="28"/>
  <c r="F410" i="28"/>
  <c r="F385" i="28"/>
  <c r="F362" i="28"/>
  <c r="F419" i="28"/>
  <c r="F46" i="28"/>
  <c r="F63" i="28"/>
  <c r="F25" i="28"/>
  <c r="F351" i="29"/>
  <c r="F362" i="29"/>
  <c r="F385" i="29"/>
  <c r="F402" i="29"/>
  <c r="F550" i="29"/>
  <c r="F554" i="29"/>
  <c r="F430" i="29"/>
  <c r="F595" i="30"/>
  <c r="F581" i="30"/>
  <c r="F585" i="30"/>
  <c r="F433" i="30"/>
  <c r="F385" i="30"/>
  <c r="F537" i="30"/>
  <c r="F521" i="30"/>
  <c r="F474" i="30"/>
  <c r="F65" i="31"/>
  <c r="F558" i="31"/>
  <c r="F385" i="31"/>
  <c r="F362" i="31"/>
  <c r="F439" i="31"/>
  <c r="F589" i="32"/>
  <c r="F370" i="32"/>
  <c r="F418" i="32"/>
  <c r="F455" i="32"/>
  <c r="F414" i="32"/>
  <c r="F410" i="33"/>
  <c r="F362" i="33"/>
  <c r="F385" i="33"/>
  <c r="F64" i="33"/>
  <c r="F63" i="33"/>
  <c r="H232" i="14"/>
  <c r="E577" i="29"/>
  <c r="H575" i="17"/>
  <c r="H585" i="17"/>
  <c r="H594" i="17"/>
  <c r="E575" i="11"/>
  <c r="E588" i="2"/>
  <c r="E573" i="19"/>
  <c r="E595" i="29"/>
  <c r="E596" i="29"/>
  <c r="C13" i="20"/>
  <c r="E577" i="14"/>
  <c r="E586" i="29"/>
  <c r="E573" i="29"/>
  <c r="E595" i="7"/>
  <c r="E571" i="2"/>
  <c r="E570" i="29"/>
  <c r="E570" i="14"/>
  <c r="E592" i="29"/>
  <c r="E573" i="20"/>
  <c r="E571" i="7"/>
  <c r="E584" i="7"/>
  <c r="E579" i="2"/>
  <c r="H306" i="15"/>
  <c r="H518" i="7"/>
  <c r="H292" i="15"/>
  <c r="H586" i="32"/>
  <c r="H227" i="27"/>
  <c r="H237" i="4"/>
  <c r="H423" i="17"/>
  <c r="H588" i="12"/>
  <c r="H331" i="27"/>
  <c r="H551" i="17"/>
  <c r="H542" i="17"/>
  <c r="H40" i="32"/>
  <c r="H438" i="31"/>
  <c r="H353" i="1"/>
  <c r="H495" i="32"/>
  <c r="H435" i="32"/>
  <c r="H480" i="32"/>
  <c r="H504" i="32"/>
  <c r="H488" i="30"/>
  <c r="H554" i="29"/>
  <c r="E351" i="24"/>
  <c r="E388" i="24"/>
  <c r="E383" i="22"/>
  <c r="E445" i="22"/>
  <c r="E409" i="18"/>
  <c r="E358" i="18"/>
  <c r="E549" i="18"/>
  <c r="E489" i="18"/>
  <c r="E370" i="18"/>
  <c r="E347" i="18"/>
  <c r="H529" i="10"/>
  <c r="E388" i="16"/>
  <c r="H349" i="13"/>
  <c r="H480" i="13"/>
  <c r="H533" i="13"/>
  <c r="H414" i="11"/>
  <c r="H492" i="11"/>
  <c r="H529" i="11"/>
  <c r="H545" i="11"/>
  <c r="E421" i="11"/>
  <c r="H536" i="27"/>
  <c r="E409" i="30"/>
  <c r="H456" i="32"/>
  <c r="H472" i="32"/>
  <c r="H496" i="32"/>
  <c r="E359" i="29"/>
  <c r="H514" i="29"/>
  <c r="E361" i="24"/>
  <c r="E401" i="22"/>
  <c r="E499" i="22"/>
  <c r="H357" i="21"/>
  <c r="E432" i="18"/>
  <c r="E388" i="18"/>
  <c r="E431" i="18"/>
  <c r="E527" i="16"/>
  <c r="H560" i="13"/>
  <c r="H514" i="11"/>
  <c r="E504" i="11"/>
  <c r="E399" i="11"/>
  <c r="E524" i="11"/>
  <c r="E409" i="11"/>
  <c r="E365" i="11"/>
  <c r="H520" i="8"/>
  <c r="H374" i="34"/>
  <c r="H384" i="34"/>
  <c r="H389" i="1"/>
  <c r="H410" i="2"/>
  <c r="H359" i="2"/>
  <c r="H448" i="32"/>
  <c r="H488" i="32"/>
  <c r="H541" i="29"/>
  <c r="H551" i="25"/>
  <c r="E432" i="24"/>
  <c r="E351" i="22"/>
  <c r="E478" i="22"/>
  <c r="E345" i="20"/>
  <c r="E445" i="20"/>
  <c r="E475" i="18"/>
  <c r="E460" i="18"/>
  <c r="E478" i="18"/>
  <c r="H406" i="13"/>
  <c r="H492" i="13"/>
  <c r="H480" i="11"/>
  <c r="E558" i="11"/>
  <c r="E345" i="11"/>
  <c r="E400" i="11"/>
  <c r="H482" i="8"/>
  <c r="H508" i="5"/>
  <c r="H377" i="1"/>
  <c r="H364" i="1"/>
  <c r="E352" i="24"/>
  <c r="E383" i="24"/>
  <c r="E389" i="24"/>
  <c r="E401" i="24"/>
  <c r="E434" i="24"/>
  <c r="E549" i="24"/>
  <c r="E365" i="22"/>
  <c r="E386" i="22"/>
  <c r="E454" i="22"/>
  <c r="E479" i="22"/>
  <c r="E351" i="20"/>
  <c r="E357" i="20"/>
  <c r="E386" i="20"/>
  <c r="E460" i="20"/>
  <c r="E400" i="18"/>
  <c r="E386" i="18"/>
  <c r="E369" i="18"/>
  <c r="E354" i="18"/>
  <c r="E346" i="18"/>
  <c r="E547" i="18"/>
  <c r="E524" i="18"/>
  <c r="E487" i="18"/>
  <c r="E473" i="18"/>
  <c r="E399" i="18"/>
  <c r="E368" i="18"/>
  <c r="E444" i="18"/>
  <c r="E357" i="18"/>
  <c r="E470" i="18"/>
  <c r="E355" i="18"/>
  <c r="E393" i="16"/>
  <c r="E542" i="16"/>
  <c r="E351" i="6"/>
  <c r="E388" i="6"/>
  <c r="E556" i="6"/>
  <c r="H412" i="5"/>
  <c r="E491" i="11"/>
  <c r="E487" i="11"/>
  <c r="H559" i="20"/>
  <c r="H519" i="20"/>
  <c r="H509" i="20"/>
  <c r="H485" i="20"/>
  <c r="H349" i="31"/>
  <c r="E354" i="24"/>
  <c r="E368" i="24"/>
  <c r="E386" i="24"/>
  <c r="E473" i="24"/>
  <c r="E504" i="24"/>
  <c r="E370" i="22"/>
  <c r="E389" i="22"/>
  <c r="E468" i="22"/>
  <c r="E542" i="22"/>
  <c r="E399" i="20"/>
  <c r="E445" i="18"/>
  <c r="E398" i="18"/>
  <c r="E383" i="18"/>
  <c r="E365" i="18"/>
  <c r="E352" i="18"/>
  <c r="E345" i="18"/>
  <c r="E558" i="18"/>
  <c r="E544" i="18"/>
  <c r="E528" i="18"/>
  <c r="E521" i="18"/>
  <c r="E499" i="18"/>
  <c r="E465" i="18"/>
  <c r="E393" i="18"/>
  <c r="E401" i="18"/>
  <c r="E351" i="18"/>
  <c r="E454" i="18"/>
  <c r="E456" i="18"/>
  <c r="E397" i="18"/>
  <c r="E473" i="16"/>
  <c r="E346" i="16"/>
  <c r="E398" i="6"/>
  <c r="E544" i="11"/>
  <c r="E457" i="11"/>
  <c r="H391" i="15"/>
  <c r="E357" i="24"/>
  <c r="E369" i="24"/>
  <c r="E387" i="24"/>
  <c r="E454" i="24"/>
  <c r="E475" i="24"/>
  <c r="E348" i="22"/>
  <c r="E393" i="22"/>
  <c r="E444" i="22"/>
  <c r="E549" i="22"/>
  <c r="E353" i="20"/>
  <c r="E383" i="20"/>
  <c r="E393" i="20"/>
  <c r="E409" i="20"/>
  <c r="E450" i="20"/>
  <c r="E434" i="18"/>
  <c r="E413" i="18"/>
  <c r="E394" i="18"/>
  <c r="E360" i="18"/>
  <c r="E348" i="18"/>
  <c r="C12" i="18"/>
  <c r="E556" i="18"/>
  <c r="E542" i="18"/>
  <c r="E527" i="18"/>
  <c r="E479" i="18"/>
  <c r="E458" i="18"/>
  <c r="E389" i="18"/>
  <c r="E468" i="18"/>
  <c r="E504" i="18"/>
  <c r="E442" i="18"/>
  <c r="E386" i="16"/>
  <c r="E409" i="16"/>
  <c r="H372" i="9"/>
  <c r="H442" i="15"/>
  <c r="E586" i="13"/>
  <c r="C9" i="24"/>
  <c r="C9" i="10"/>
  <c r="E573" i="14"/>
  <c r="E588" i="14"/>
  <c r="E595" i="14"/>
  <c r="E585" i="14"/>
  <c r="E368" i="13"/>
  <c r="E558" i="13"/>
  <c r="E401" i="13"/>
  <c r="E399" i="13"/>
  <c r="E460" i="13"/>
  <c r="E346" i="13"/>
  <c r="E389" i="13"/>
  <c r="C12" i="13"/>
  <c r="E544" i="13"/>
  <c r="E524" i="13"/>
  <c r="E499" i="13"/>
  <c r="E473" i="13"/>
  <c r="E445" i="13"/>
  <c r="E409" i="13"/>
  <c r="E388" i="13"/>
  <c r="E369" i="13"/>
  <c r="E352" i="13"/>
  <c r="E399" i="9"/>
  <c r="H19" i="10"/>
  <c r="H318" i="26"/>
  <c r="H256" i="32"/>
  <c r="H252" i="32"/>
  <c r="H501" i="6"/>
  <c r="H411" i="24"/>
  <c r="H482" i="27"/>
  <c r="H584" i="1"/>
  <c r="H317" i="10"/>
  <c r="E18" i="10"/>
  <c r="E27" i="10"/>
  <c r="E590" i="14"/>
  <c r="E574" i="14"/>
  <c r="E587" i="14"/>
  <c r="E387" i="13"/>
  <c r="E454" i="13"/>
  <c r="E547" i="13"/>
  <c r="E345" i="13"/>
  <c r="E542" i="13"/>
  <c r="E479" i="13"/>
  <c r="E434" i="13"/>
  <c r="E400" i="13"/>
  <c r="E386" i="13"/>
  <c r="C12" i="9"/>
  <c r="E542" i="9"/>
  <c r="H235" i="27"/>
  <c r="H371" i="1"/>
  <c r="H405" i="15"/>
  <c r="H583" i="16"/>
  <c r="H108" i="25"/>
  <c r="H563" i="15"/>
  <c r="H247" i="25"/>
  <c r="H227" i="25"/>
  <c r="H509" i="6"/>
  <c r="E41" i="10"/>
  <c r="H288" i="11"/>
  <c r="H373" i="15"/>
  <c r="H310" i="27"/>
  <c r="H335" i="18"/>
  <c r="H475" i="20"/>
  <c r="H554" i="11"/>
  <c r="E346" i="17"/>
  <c r="E526" i="3"/>
  <c r="E447" i="6"/>
  <c r="H447" i="6" s="1"/>
  <c r="E481" i="19"/>
  <c r="H438" i="19"/>
  <c r="E577" i="24"/>
  <c r="E32" i="12"/>
  <c r="H32" i="12" s="1"/>
  <c r="H239" i="24"/>
  <c r="E423" i="4"/>
  <c r="H391" i="16"/>
  <c r="E383" i="16"/>
  <c r="E490" i="8"/>
  <c r="E32" i="9"/>
  <c r="E54" i="12"/>
  <c r="H213" i="14"/>
  <c r="E494" i="6"/>
  <c r="H562" i="5"/>
  <c r="H46" i="30"/>
  <c r="E52" i="32"/>
  <c r="H255" i="18"/>
  <c r="H329" i="19"/>
  <c r="H255" i="19"/>
  <c r="E521" i="6"/>
  <c r="H493" i="6"/>
  <c r="E553" i="23"/>
  <c r="H443" i="24"/>
  <c r="H422" i="24"/>
  <c r="H422" i="32"/>
  <c r="H409" i="7"/>
  <c r="E573" i="6"/>
  <c r="E581" i="6"/>
  <c r="H581" i="6" s="1"/>
  <c r="E580" i="3"/>
  <c r="E581" i="3"/>
  <c r="H581" i="3" s="1"/>
  <c r="E584" i="12"/>
  <c r="E581" i="12"/>
  <c r="H581" i="12" s="1"/>
  <c r="E589" i="31"/>
  <c r="E581" i="31"/>
  <c r="H581" i="31" s="1"/>
  <c r="E594" i="23"/>
  <c r="H594" i="23" s="1"/>
  <c r="E571" i="31"/>
  <c r="E577" i="31"/>
  <c r="E580" i="31"/>
  <c r="E570" i="31"/>
  <c r="H577" i="23"/>
  <c r="E592" i="23"/>
  <c r="C13" i="23"/>
  <c r="E571" i="12"/>
  <c r="E575" i="12"/>
  <c r="E585" i="12"/>
  <c r="H585" i="12" s="1"/>
  <c r="E573" i="12"/>
  <c r="E571" i="3"/>
  <c r="E586" i="3"/>
  <c r="E592" i="3"/>
  <c r="C13" i="3"/>
  <c r="E581" i="33"/>
  <c r="H581" i="33" s="1"/>
  <c r="E570" i="15"/>
  <c r="E578" i="28"/>
  <c r="E581" i="28"/>
  <c r="H581" i="28" s="1"/>
  <c r="E595" i="6"/>
  <c r="C13" i="32"/>
  <c r="E581" i="32"/>
  <c r="H581" i="32" s="1"/>
  <c r="E579" i="25"/>
  <c r="E581" i="25"/>
  <c r="H581" i="25" s="1"/>
  <c r="E596" i="13"/>
  <c r="E581" i="13"/>
  <c r="H581" i="13" s="1"/>
  <c r="E586" i="9"/>
  <c r="E581" i="9"/>
  <c r="H581" i="9" s="1"/>
  <c r="E574" i="32"/>
  <c r="E589" i="13"/>
  <c r="H577" i="32"/>
  <c r="E588" i="31"/>
  <c r="E596" i="31"/>
  <c r="E575" i="31"/>
  <c r="E572" i="31"/>
  <c r="C13" i="31"/>
  <c r="E590" i="30"/>
  <c r="E588" i="23"/>
  <c r="E596" i="23"/>
  <c r="E587" i="23"/>
  <c r="E584" i="23"/>
  <c r="E596" i="17"/>
  <c r="E596" i="10"/>
  <c r="E581" i="10"/>
  <c r="H581" i="10" s="1"/>
  <c r="C13" i="15"/>
  <c r="E572" i="12"/>
  <c r="E577" i="12"/>
  <c r="E586" i="12"/>
  <c r="E592" i="12"/>
  <c r="E587" i="3"/>
  <c r="E590" i="29"/>
  <c r="E581" i="29"/>
  <c r="H581" i="29" s="1"/>
  <c r="H583" i="19"/>
  <c r="E589" i="23"/>
  <c r="E586" i="23"/>
  <c r="E580" i="23"/>
  <c r="E594" i="29"/>
  <c r="E595" i="32"/>
  <c r="E572" i="32"/>
  <c r="E596" i="26"/>
  <c r="H596" i="26" s="1"/>
  <c r="E581" i="26"/>
  <c r="H581" i="26" s="1"/>
  <c r="E585" i="23"/>
  <c r="E581" i="23"/>
  <c r="H581" i="23" s="1"/>
  <c r="E571" i="6"/>
  <c r="E595" i="13"/>
  <c r="H595" i="13" s="1"/>
  <c r="E577" i="6"/>
  <c r="E590" i="31"/>
  <c r="E594" i="31"/>
  <c r="E573" i="31"/>
  <c r="H573" i="31" s="1"/>
  <c r="E595" i="31"/>
  <c r="E587" i="30"/>
  <c r="E573" i="23"/>
  <c r="E590" i="23"/>
  <c r="E570" i="23"/>
  <c r="E574" i="23"/>
  <c r="E588" i="18"/>
  <c r="E581" i="18"/>
  <c r="H581" i="18" s="1"/>
  <c r="E595" i="12"/>
  <c r="C13" i="12"/>
  <c r="E596" i="12"/>
  <c r="E584" i="9"/>
  <c r="E572" i="3"/>
  <c r="E588" i="3"/>
  <c r="E596" i="3"/>
  <c r="E570" i="30"/>
  <c r="E591" i="5"/>
  <c r="E581" i="5"/>
  <c r="H581" i="5" s="1"/>
  <c r="E577" i="8"/>
  <c r="E581" i="8"/>
  <c r="H581" i="8" s="1"/>
  <c r="E573" i="22"/>
  <c r="E581" i="22"/>
  <c r="H581" i="22" s="1"/>
  <c r="E589" i="6"/>
  <c r="E585" i="27"/>
  <c r="E581" i="27"/>
  <c r="H581" i="27" s="1"/>
  <c r="E592" i="4"/>
  <c r="E475" i="30"/>
  <c r="E523" i="30"/>
  <c r="H523" i="30" s="1"/>
  <c r="E433" i="30"/>
  <c r="E489" i="30"/>
  <c r="E557" i="30"/>
  <c r="E461" i="30"/>
  <c r="E509" i="30"/>
  <c r="E527" i="30"/>
  <c r="E417" i="13"/>
  <c r="H417" i="13" s="1"/>
  <c r="E523" i="13"/>
  <c r="H523" i="13" s="1"/>
  <c r="E439" i="13"/>
  <c r="H439" i="13" s="1"/>
  <c r="E420" i="13"/>
  <c r="E505" i="13"/>
  <c r="E446" i="13"/>
  <c r="E486" i="13"/>
  <c r="E435" i="13"/>
  <c r="E375" i="13"/>
  <c r="E430" i="13"/>
  <c r="E506" i="13"/>
  <c r="H506" i="13" s="1"/>
  <c r="E527" i="4"/>
  <c r="E559" i="14"/>
  <c r="E523" i="14"/>
  <c r="H523" i="14" s="1"/>
  <c r="E550" i="14"/>
  <c r="H550" i="14" s="1"/>
  <c r="E402" i="14"/>
  <c r="H402" i="14" s="1"/>
  <c r="E484" i="14"/>
  <c r="H484" i="14" s="1"/>
  <c r="E367" i="14"/>
  <c r="E372" i="14"/>
  <c r="E405" i="14"/>
  <c r="E486" i="14"/>
  <c r="E540" i="14"/>
  <c r="E409" i="9"/>
  <c r="E550" i="9"/>
  <c r="H550" i="9" s="1"/>
  <c r="E448" i="9"/>
  <c r="H448" i="9" s="1"/>
  <c r="E478" i="9"/>
  <c r="E550" i="18"/>
  <c r="H550" i="18" s="1"/>
  <c r="E429" i="18"/>
  <c r="H429" i="18" s="1"/>
  <c r="E523" i="18"/>
  <c r="H523" i="18" s="1"/>
  <c r="E417" i="18"/>
  <c r="H417" i="18" s="1"/>
  <c r="E418" i="18"/>
  <c r="H418" i="18" s="1"/>
  <c r="E439" i="18"/>
  <c r="H439" i="18" s="1"/>
  <c r="E402" i="18"/>
  <c r="H402" i="18" s="1"/>
  <c r="E506" i="18"/>
  <c r="H506" i="18" s="1"/>
  <c r="E513" i="18"/>
  <c r="E498" i="18"/>
  <c r="E408" i="18"/>
  <c r="H408" i="18" s="1"/>
  <c r="E552" i="18"/>
  <c r="E423" i="18"/>
  <c r="H423" i="18" s="1"/>
  <c r="E406" i="18"/>
  <c r="H406" i="18" s="1"/>
  <c r="E551" i="18"/>
  <c r="E358" i="20"/>
  <c r="E402" i="22"/>
  <c r="H402" i="22" s="1"/>
  <c r="E533" i="22"/>
  <c r="E456" i="22"/>
  <c r="E474" i="22"/>
  <c r="E501" i="22"/>
  <c r="E375" i="22"/>
  <c r="E448" i="22"/>
  <c r="E350" i="22"/>
  <c r="E436" i="24"/>
  <c r="H436" i="24" s="1"/>
  <c r="E418" i="24"/>
  <c r="H418" i="24" s="1"/>
  <c r="E421" i="24"/>
  <c r="E558" i="24"/>
  <c r="E384" i="24"/>
  <c r="H384" i="24" s="1"/>
  <c r="E457" i="24"/>
  <c r="E557" i="24"/>
  <c r="E453" i="24"/>
  <c r="E539" i="24"/>
  <c r="E553" i="13"/>
  <c r="C12" i="32"/>
  <c r="E550" i="32"/>
  <c r="H550" i="32" s="1"/>
  <c r="E417" i="32"/>
  <c r="H417" i="32" s="1"/>
  <c r="E370" i="32"/>
  <c r="E489" i="32"/>
  <c r="E432" i="32"/>
  <c r="E397" i="32"/>
  <c r="E388" i="32"/>
  <c r="E456" i="29"/>
  <c r="E418" i="29"/>
  <c r="H418" i="29" s="1"/>
  <c r="E523" i="29"/>
  <c r="H523" i="29" s="1"/>
  <c r="E417" i="29"/>
  <c r="H417" i="29" s="1"/>
  <c r="E492" i="29"/>
  <c r="H492" i="29" s="1"/>
  <c r="E467" i="29"/>
  <c r="H446" i="13"/>
  <c r="E353" i="8"/>
  <c r="E418" i="8"/>
  <c r="H418" i="8" s="1"/>
  <c r="E402" i="8"/>
  <c r="H402" i="8" s="1"/>
  <c r="E523" i="8"/>
  <c r="H523" i="8" s="1"/>
  <c r="E417" i="8"/>
  <c r="H417" i="8" s="1"/>
  <c r="E431" i="8"/>
  <c r="H431" i="8" s="1"/>
  <c r="E497" i="8"/>
  <c r="E422" i="8"/>
  <c r="E537" i="8"/>
  <c r="E405" i="2"/>
  <c r="E523" i="2"/>
  <c r="H523" i="2" s="1"/>
  <c r="E417" i="2"/>
  <c r="H417" i="2" s="1"/>
  <c r="E550" i="2"/>
  <c r="H550" i="2" s="1"/>
  <c r="E402" i="2"/>
  <c r="H402" i="2" s="1"/>
  <c r="E439" i="2"/>
  <c r="H439" i="2" s="1"/>
  <c r="E418" i="2"/>
  <c r="H418" i="2" s="1"/>
  <c r="E423" i="2"/>
  <c r="E551" i="2"/>
  <c r="E557" i="2"/>
  <c r="E366" i="2"/>
  <c r="H366" i="2" s="1"/>
  <c r="E547" i="2"/>
  <c r="E399" i="2"/>
  <c r="E537" i="2"/>
  <c r="E414" i="2"/>
  <c r="E527" i="2"/>
  <c r="E456" i="2"/>
  <c r="E558" i="2"/>
  <c r="C12" i="2"/>
  <c r="E530" i="2"/>
  <c r="E501" i="2"/>
  <c r="E455" i="2"/>
  <c r="E443" i="2"/>
  <c r="E398" i="2"/>
  <c r="E358" i="2"/>
  <c r="E393" i="2"/>
  <c r="E355" i="2"/>
  <c r="E444" i="2"/>
  <c r="E346" i="2"/>
  <c r="E450" i="2"/>
  <c r="E368" i="2"/>
  <c r="H368" i="2" s="1"/>
  <c r="E462" i="2"/>
  <c r="H462" i="2" s="1"/>
  <c r="E454" i="2"/>
  <c r="E531" i="2"/>
  <c r="E382" i="2"/>
  <c r="E468" i="2"/>
  <c r="E361" i="2"/>
  <c r="E474" i="2"/>
  <c r="E387" i="2"/>
  <c r="E496" i="2"/>
  <c r="E544" i="2"/>
  <c r="E506" i="2"/>
  <c r="E377" i="4"/>
  <c r="E523" i="4"/>
  <c r="H523" i="4" s="1"/>
  <c r="E489" i="4"/>
  <c r="E552" i="4"/>
  <c r="E445" i="4"/>
  <c r="E420" i="4"/>
  <c r="E558" i="4"/>
  <c r="E453" i="4"/>
  <c r="E541" i="4"/>
  <c r="E551" i="4"/>
  <c r="E525" i="10"/>
  <c r="H525" i="10" s="1"/>
  <c r="E550" i="10"/>
  <c r="H550" i="10" s="1"/>
  <c r="E523" i="10"/>
  <c r="H523" i="10" s="1"/>
  <c r="E439" i="10"/>
  <c r="H439" i="10" s="1"/>
  <c r="E463" i="10"/>
  <c r="E495" i="10"/>
  <c r="E377" i="10"/>
  <c r="E405" i="10"/>
  <c r="E479" i="4"/>
  <c r="E517" i="26"/>
  <c r="E506" i="26"/>
  <c r="H506" i="26" s="1"/>
  <c r="E543" i="31"/>
  <c r="E522" i="27"/>
  <c r="H522" i="27" s="1"/>
  <c r="E439" i="27"/>
  <c r="H439" i="27" s="1"/>
  <c r="E523" i="27"/>
  <c r="H523" i="27" s="1"/>
  <c r="E429" i="27"/>
  <c r="H429" i="27" s="1"/>
  <c r="E418" i="27"/>
  <c r="H418" i="27" s="1"/>
  <c r="E391" i="27"/>
  <c r="E448" i="27"/>
  <c r="H448" i="27" s="1"/>
  <c r="E468" i="15"/>
  <c r="H468" i="15" s="1"/>
  <c r="E417" i="7"/>
  <c r="H417" i="7" s="1"/>
  <c r="E550" i="7"/>
  <c r="H550" i="7" s="1"/>
  <c r="E402" i="7"/>
  <c r="H402" i="7" s="1"/>
  <c r="E523" i="7"/>
  <c r="H523" i="7" s="1"/>
  <c r="E418" i="7"/>
  <c r="H418" i="7" s="1"/>
  <c r="E523" i="28"/>
  <c r="H523" i="28" s="1"/>
  <c r="E437" i="28"/>
  <c r="H437" i="28" s="1"/>
  <c r="E418" i="28"/>
  <c r="H418" i="28" s="1"/>
  <c r="E550" i="28"/>
  <c r="H550" i="28" s="1"/>
  <c r="E425" i="28"/>
  <c r="H425" i="28" s="1"/>
  <c r="E417" i="28"/>
  <c r="H417" i="28" s="1"/>
  <c r="E402" i="28"/>
  <c r="H402" i="28" s="1"/>
  <c r="E429" i="31"/>
  <c r="H429" i="31" s="1"/>
  <c r="E402" i="31"/>
  <c r="H402" i="31" s="1"/>
  <c r="E523" i="31"/>
  <c r="H523" i="31" s="1"/>
  <c r="E417" i="31"/>
  <c r="H417" i="31" s="1"/>
  <c r="E550" i="31"/>
  <c r="H550" i="31" s="1"/>
  <c r="E425" i="31"/>
  <c r="H425" i="31" s="1"/>
  <c r="E418" i="31"/>
  <c r="H418" i="31" s="1"/>
  <c r="E560" i="3"/>
  <c r="E438" i="6"/>
  <c r="E526" i="7"/>
  <c r="E466" i="7"/>
  <c r="H497" i="8"/>
  <c r="H392" i="12"/>
  <c r="H481" i="15"/>
  <c r="H476" i="15"/>
  <c r="H435" i="15"/>
  <c r="H519" i="16"/>
  <c r="H471" i="16"/>
  <c r="E459" i="16"/>
  <c r="H459" i="16" s="1"/>
  <c r="E350" i="16"/>
  <c r="H563" i="19"/>
  <c r="H561" i="19"/>
  <c r="H493" i="19"/>
  <c r="H530" i="20"/>
  <c r="H555" i="21"/>
  <c r="H553" i="21"/>
  <c r="E528" i="21"/>
  <c r="H528" i="21" s="1"/>
  <c r="E405" i="21"/>
  <c r="E540" i="23"/>
  <c r="H532" i="23"/>
  <c r="H503" i="23"/>
  <c r="H526" i="24"/>
  <c r="H532" i="25"/>
  <c r="H491" i="25"/>
  <c r="H477" i="25"/>
  <c r="H463" i="25"/>
  <c r="H461" i="25"/>
  <c r="H403" i="27"/>
  <c r="E375" i="27"/>
  <c r="H411" i="29"/>
  <c r="H530" i="30"/>
  <c r="E424" i="31"/>
  <c r="H446" i="32"/>
  <c r="H404" i="26"/>
  <c r="H466" i="26"/>
  <c r="H510" i="26"/>
  <c r="H552" i="26"/>
  <c r="E388" i="11"/>
  <c r="E429" i="11"/>
  <c r="H429" i="11" s="1"/>
  <c r="E418" i="11"/>
  <c r="H418" i="11" s="1"/>
  <c r="E402" i="11"/>
  <c r="H402" i="11" s="1"/>
  <c r="E441" i="11"/>
  <c r="H441" i="11" s="1"/>
  <c r="E550" i="11"/>
  <c r="H550" i="11" s="1"/>
  <c r="E523" i="11"/>
  <c r="H523" i="11" s="1"/>
  <c r="E417" i="11"/>
  <c r="H417" i="11" s="1"/>
  <c r="E419" i="11"/>
  <c r="H419" i="11" s="1"/>
  <c r="E386" i="5"/>
  <c r="E417" i="5"/>
  <c r="H417" i="5" s="1"/>
  <c r="E523" i="5"/>
  <c r="H523" i="5" s="1"/>
  <c r="E418" i="5"/>
  <c r="H418" i="5" s="1"/>
  <c r="E429" i="33"/>
  <c r="H429" i="33" s="1"/>
  <c r="E439" i="33"/>
  <c r="H439" i="33" s="1"/>
  <c r="E441" i="33"/>
  <c r="H441" i="33" s="1"/>
  <c r="E523" i="33"/>
  <c r="H523" i="33" s="1"/>
  <c r="E436" i="33"/>
  <c r="H436" i="33" s="1"/>
  <c r="E419" i="33"/>
  <c r="H419" i="33" s="1"/>
  <c r="E402" i="33"/>
  <c r="H402" i="33" s="1"/>
  <c r="E437" i="33"/>
  <c r="H437" i="33" s="1"/>
  <c r="E417" i="33"/>
  <c r="H417" i="33" s="1"/>
  <c r="E550" i="33"/>
  <c r="H550" i="33" s="1"/>
  <c r="E425" i="33"/>
  <c r="H425" i="33" s="1"/>
  <c r="E418" i="33"/>
  <c r="H418" i="33" s="1"/>
  <c r="E550" i="3"/>
  <c r="H550" i="3" s="1"/>
  <c r="E437" i="3"/>
  <c r="H437" i="3" s="1"/>
  <c r="E402" i="3"/>
  <c r="H402" i="3" s="1"/>
  <c r="E429" i="3"/>
  <c r="H429" i="3" s="1"/>
  <c r="E523" i="3"/>
  <c r="H523" i="3" s="1"/>
  <c r="E528" i="19"/>
  <c r="E523" i="19"/>
  <c r="H523" i="19" s="1"/>
  <c r="C12" i="23"/>
  <c r="E523" i="23"/>
  <c r="H523" i="23" s="1"/>
  <c r="E550" i="23"/>
  <c r="H550" i="23" s="1"/>
  <c r="E524" i="26"/>
  <c r="E417" i="26"/>
  <c r="H417" i="26" s="1"/>
  <c r="E402" i="26"/>
  <c r="H402" i="26" s="1"/>
  <c r="E523" i="26"/>
  <c r="H523" i="26" s="1"/>
  <c r="E439" i="26"/>
  <c r="H439" i="26" s="1"/>
  <c r="E554" i="3"/>
  <c r="E461" i="3"/>
  <c r="E422" i="3"/>
  <c r="E350" i="3"/>
  <c r="H513" i="6"/>
  <c r="E489" i="6"/>
  <c r="H481" i="6"/>
  <c r="E480" i="6"/>
  <c r="E559" i="7"/>
  <c r="E511" i="7"/>
  <c r="E411" i="7"/>
  <c r="H497" i="12"/>
  <c r="E548" i="15"/>
  <c r="H541" i="15"/>
  <c r="H533" i="15"/>
  <c r="H484" i="15"/>
  <c r="H458" i="15"/>
  <c r="H406" i="15"/>
  <c r="H538" i="21"/>
  <c r="E528" i="23"/>
  <c r="E486" i="23"/>
  <c r="E462" i="23"/>
  <c r="E538" i="26"/>
  <c r="E498" i="26"/>
  <c r="H498" i="26" s="1"/>
  <c r="E457" i="26"/>
  <c r="E423" i="26"/>
  <c r="H564" i="27"/>
  <c r="H541" i="27"/>
  <c r="E438" i="27"/>
  <c r="E405" i="27"/>
  <c r="H371" i="27"/>
  <c r="E420" i="28"/>
  <c r="H408" i="28"/>
  <c r="H422" i="30"/>
  <c r="E553" i="31"/>
  <c r="H407" i="31"/>
  <c r="E356" i="31"/>
  <c r="H447" i="32"/>
  <c r="E400" i="25"/>
  <c r="E437" i="25"/>
  <c r="H437" i="25" s="1"/>
  <c r="E417" i="25"/>
  <c r="H417" i="25" s="1"/>
  <c r="E550" i="12"/>
  <c r="H550" i="12" s="1"/>
  <c r="E523" i="12"/>
  <c r="H523" i="12" s="1"/>
  <c r="E437" i="12"/>
  <c r="H437" i="12" s="1"/>
  <c r="E418" i="12"/>
  <c r="H418" i="12" s="1"/>
  <c r="E402" i="12"/>
  <c r="H402" i="12" s="1"/>
  <c r="E417" i="12"/>
  <c r="H417" i="12" s="1"/>
  <c r="E448" i="11"/>
  <c r="H448" i="11" s="1"/>
  <c r="E410" i="33"/>
  <c r="E550" i="6"/>
  <c r="H550" i="6" s="1"/>
  <c r="E523" i="6"/>
  <c r="H523" i="6" s="1"/>
  <c r="E418" i="6"/>
  <c r="H418" i="6" s="1"/>
  <c r="E549" i="16"/>
  <c r="E425" i="16"/>
  <c r="H425" i="16" s="1"/>
  <c r="E418" i="16"/>
  <c r="H418" i="16" s="1"/>
  <c r="E481" i="3"/>
  <c r="E457" i="3"/>
  <c r="H451" i="5"/>
  <c r="E539" i="6"/>
  <c r="H521" i="6"/>
  <c r="E506" i="6"/>
  <c r="H394" i="12"/>
  <c r="H562" i="15"/>
  <c r="H552" i="15"/>
  <c r="H492" i="15"/>
  <c r="H432" i="15"/>
  <c r="E369" i="15"/>
  <c r="E354" i="15"/>
  <c r="E505" i="16"/>
  <c r="E375" i="19"/>
  <c r="E358" i="21"/>
  <c r="E458" i="23"/>
  <c r="E371" i="23"/>
  <c r="H430" i="25"/>
  <c r="H496" i="27"/>
  <c r="E449" i="27"/>
  <c r="H422" i="27"/>
  <c r="H391" i="27"/>
  <c r="H514" i="30"/>
  <c r="E533" i="27"/>
  <c r="H533" i="27" s="1"/>
  <c r="E554" i="27"/>
  <c r="H554" i="27" s="1"/>
  <c r="H520" i="24"/>
  <c r="H246" i="29"/>
  <c r="H216" i="22"/>
  <c r="H187" i="10"/>
  <c r="H195" i="8"/>
  <c r="H299" i="8"/>
  <c r="H332" i="8"/>
  <c r="H233" i="14"/>
  <c r="H243" i="20"/>
  <c r="H334" i="22"/>
  <c r="H306" i="10"/>
  <c r="H176" i="6"/>
  <c r="H235" i="18"/>
  <c r="H192" i="19"/>
  <c r="H312" i="20"/>
  <c r="H308" i="20"/>
  <c r="H302" i="20"/>
  <c r="H218" i="21"/>
  <c r="H243" i="29"/>
  <c r="H316" i="30"/>
  <c r="H218" i="30"/>
  <c r="H226" i="30"/>
  <c r="H292" i="29"/>
  <c r="H178" i="8"/>
  <c r="H218" i="8"/>
  <c r="H252" i="6"/>
  <c r="H247" i="6"/>
  <c r="H226" i="6"/>
  <c r="H184" i="21"/>
  <c r="H314" i="24"/>
  <c r="H173" i="24"/>
  <c r="H307" i="32"/>
  <c r="E270" i="11"/>
  <c r="H270" i="11" s="1"/>
  <c r="E183" i="11"/>
  <c r="H183" i="11" s="1"/>
  <c r="E289" i="11"/>
  <c r="H289" i="11" s="1"/>
  <c r="E169" i="25"/>
  <c r="E205" i="25"/>
  <c r="H205" i="25" s="1"/>
  <c r="E268" i="25"/>
  <c r="H268" i="25" s="1"/>
  <c r="E324" i="25"/>
  <c r="H324" i="25" s="1"/>
  <c r="E270" i="25"/>
  <c r="H270" i="25" s="1"/>
  <c r="E183" i="25"/>
  <c r="H183" i="25" s="1"/>
  <c r="E197" i="25"/>
  <c r="H197" i="25" s="1"/>
  <c r="E230" i="12"/>
  <c r="E302" i="12"/>
  <c r="E200" i="23"/>
  <c r="E302" i="19"/>
  <c r="E185" i="12"/>
  <c r="E169" i="34"/>
  <c r="E207" i="25"/>
  <c r="H174" i="22"/>
  <c r="H299" i="22"/>
  <c r="H208" i="10"/>
  <c r="E192" i="12"/>
  <c r="E248" i="12"/>
  <c r="E239" i="11"/>
  <c r="E236" i="34"/>
  <c r="H236" i="34" s="1"/>
  <c r="H246" i="34"/>
  <c r="H254" i="34"/>
  <c r="H262" i="34"/>
  <c r="H292" i="34"/>
  <c r="E233" i="7"/>
  <c r="E197" i="7"/>
  <c r="H197" i="7" s="1"/>
  <c r="E270" i="7"/>
  <c r="H270" i="7" s="1"/>
  <c r="E205" i="7"/>
  <c r="H205" i="7" s="1"/>
  <c r="E265" i="7"/>
  <c r="H265" i="7" s="1"/>
  <c r="E183" i="7"/>
  <c r="H183" i="7" s="1"/>
  <c r="E289" i="7"/>
  <c r="H289" i="7" s="1"/>
  <c r="E324" i="7"/>
  <c r="H324" i="7" s="1"/>
  <c r="E169" i="17"/>
  <c r="E270" i="17"/>
  <c r="H270" i="17" s="1"/>
  <c r="E181" i="22"/>
  <c r="E205" i="22"/>
  <c r="H205" i="22" s="1"/>
  <c r="E197" i="22"/>
  <c r="H197" i="22" s="1"/>
  <c r="E183" i="22"/>
  <c r="H183" i="22" s="1"/>
  <c r="E287" i="32"/>
  <c r="E197" i="32"/>
  <c r="H197" i="32" s="1"/>
  <c r="E298" i="2"/>
  <c r="E313" i="4"/>
  <c r="E218" i="4"/>
  <c r="E209" i="4"/>
  <c r="H332" i="6"/>
  <c r="E333" i="7"/>
  <c r="E311" i="7"/>
  <c r="E238" i="7"/>
  <c r="E212" i="7"/>
  <c r="E301" i="9"/>
  <c r="E308" i="11"/>
  <c r="H251" i="12"/>
  <c r="E263" i="15"/>
  <c r="H223" i="16"/>
  <c r="E245" i="18"/>
  <c r="H245" i="18" s="1"/>
  <c r="H314" i="19"/>
  <c r="E225" i="19"/>
  <c r="H216" i="23"/>
  <c r="E258" i="25"/>
  <c r="H221" i="25"/>
  <c r="E209" i="25"/>
  <c r="E203" i="25"/>
  <c r="E325" i="28"/>
  <c r="E263" i="30"/>
  <c r="E252" i="31"/>
  <c r="E300" i="33"/>
  <c r="H300" i="33" s="1"/>
  <c r="E289" i="33"/>
  <c r="H289" i="33" s="1"/>
  <c r="E261" i="33"/>
  <c r="H261" i="33" s="1"/>
  <c r="E189" i="33"/>
  <c r="H189" i="33" s="1"/>
  <c r="E337" i="33"/>
  <c r="H337" i="33" s="1"/>
  <c r="E339" i="33"/>
  <c r="H339" i="33" s="1"/>
  <c r="E294" i="33"/>
  <c r="H294" i="33" s="1"/>
  <c r="E267" i="33"/>
  <c r="H267" i="33" s="1"/>
  <c r="E214" i="33"/>
  <c r="H214" i="33" s="1"/>
  <c r="E338" i="33"/>
  <c r="H338" i="33" s="1"/>
  <c r="E324" i="33"/>
  <c r="H324" i="33" s="1"/>
  <c r="E295" i="33"/>
  <c r="H295" i="33" s="1"/>
  <c r="E290" i="33"/>
  <c r="H290" i="33" s="1"/>
  <c r="E265" i="33"/>
  <c r="H265" i="33" s="1"/>
  <c r="E205" i="33"/>
  <c r="H205" i="33" s="1"/>
  <c r="E188" i="33"/>
  <c r="H188" i="33" s="1"/>
  <c r="E183" i="33"/>
  <c r="H183" i="33" s="1"/>
  <c r="E268" i="33"/>
  <c r="H268" i="33" s="1"/>
  <c r="E270" i="33"/>
  <c r="H270" i="33" s="1"/>
  <c r="E197" i="33"/>
  <c r="H197" i="33" s="1"/>
  <c r="E236" i="30"/>
  <c r="E270" i="27"/>
  <c r="H270" i="27" s="1"/>
  <c r="E205" i="27"/>
  <c r="H205" i="27" s="1"/>
  <c r="E189" i="27"/>
  <c r="H189" i="27" s="1"/>
  <c r="E261" i="27"/>
  <c r="H261" i="27" s="1"/>
  <c r="E197" i="27"/>
  <c r="H197" i="27" s="1"/>
  <c r="E324" i="27"/>
  <c r="H324" i="27" s="1"/>
  <c r="E183" i="27"/>
  <c r="H183" i="27" s="1"/>
  <c r="E192" i="26"/>
  <c r="E337" i="26"/>
  <c r="H337" i="26" s="1"/>
  <c r="E324" i="26"/>
  <c r="H324" i="26" s="1"/>
  <c r="E189" i="26"/>
  <c r="H189" i="26" s="1"/>
  <c r="E183" i="26"/>
  <c r="H183" i="26" s="1"/>
  <c r="E205" i="26"/>
  <c r="H205" i="26" s="1"/>
  <c r="E197" i="26"/>
  <c r="H197" i="26" s="1"/>
  <c r="E178" i="23"/>
  <c r="E226" i="21"/>
  <c r="H226" i="21" s="1"/>
  <c r="E294" i="21"/>
  <c r="H294" i="21" s="1"/>
  <c r="E183" i="21"/>
  <c r="H183" i="21" s="1"/>
  <c r="E324" i="21"/>
  <c r="H324" i="21" s="1"/>
  <c r="E197" i="21"/>
  <c r="H197" i="21" s="1"/>
  <c r="E270" i="21"/>
  <c r="H270" i="21" s="1"/>
  <c r="E324" i="10"/>
  <c r="H324" i="10" s="1"/>
  <c r="E205" i="10"/>
  <c r="H205" i="10" s="1"/>
  <c r="E294" i="10"/>
  <c r="H294" i="10" s="1"/>
  <c r="E270" i="10"/>
  <c r="H270" i="10" s="1"/>
  <c r="E183" i="10"/>
  <c r="H183" i="10" s="1"/>
  <c r="E248" i="10"/>
  <c r="E224" i="8"/>
  <c r="H224" i="8" s="1"/>
  <c r="E299" i="6"/>
  <c r="H299" i="6" s="1"/>
  <c r="E270" i="23"/>
  <c r="H270" i="23" s="1"/>
  <c r="E183" i="23"/>
  <c r="H183" i="23" s="1"/>
  <c r="E197" i="23"/>
  <c r="H197" i="23" s="1"/>
  <c r="E191" i="12"/>
  <c r="E183" i="12"/>
  <c r="H183" i="12" s="1"/>
  <c r="E205" i="12"/>
  <c r="H205" i="12" s="1"/>
  <c r="E270" i="12"/>
  <c r="H270" i="12" s="1"/>
  <c r="E188" i="12"/>
  <c r="H188" i="12" s="1"/>
  <c r="E324" i="12"/>
  <c r="H324" i="12" s="1"/>
  <c r="E197" i="12"/>
  <c r="H197" i="12" s="1"/>
  <c r="H315" i="8"/>
  <c r="E270" i="14"/>
  <c r="H270" i="14" s="1"/>
  <c r="E188" i="14"/>
  <c r="H188" i="14" s="1"/>
  <c r="E324" i="14"/>
  <c r="H324" i="14" s="1"/>
  <c r="E289" i="14"/>
  <c r="H289" i="14" s="1"/>
  <c r="E197" i="14"/>
  <c r="H197" i="14" s="1"/>
  <c r="E183" i="14"/>
  <c r="H183" i="14" s="1"/>
  <c r="E265" i="14"/>
  <c r="H265" i="14" s="1"/>
  <c r="E205" i="14"/>
  <c r="H205" i="14" s="1"/>
  <c r="E318" i="12"/>
  <c r="E325" i="14"/>
  <c r="E202" i="23"/>
  <c r="E207" i="23"/>
  <c r="E202" i="19"/>
  <c r="E200" i="3"/>
  <c r="E183" i="29"/>
  <c r="H183" i="29" s="1"/>
  <c r="E324" i="29"/>
  <c r="H324" i="29" s="1"/>
  <c r="E337" i="29"/>
  <c r="H337" i="29" s="1"/>
  <c r="E265" i="29"/>
  <c r="H265" i="29" s="1"/>
  <c r="E205" i="29"/>
  <c r="H205" i="29" s="1"/>
  <c r="E197" i="29"/>
  <c r="H197" i="29" s="1"/>
  <c r="E188" i="29"/>
  <c r="H188" i="29" s="1"/>
  <c r="E250" i="29"/>
  <c r="E202" i="25"/>
  <c r="E210" i="25"/>
  <c r="E196" i="25"/>
  <c r="E304" i="15"/>
  <c r="C11" i="15"/>
  <c r="E182" i="14"/>
  <c r="E227" i="14"/>
  <c r="E200" i="11"/>
  <c r="H200" i="11" s="1"/>
  <c r="E289" i="5"/>
  <c r="H289" i="5" s="1"/>
  <c r="E183" i="5"/>
  <c r="H183" i="5" s="1"/>
  <c r="E265" i="5"/>
  <c r="H265" i="5" s="1"/>
  <c r="E197" i="5"/>
  <c r="H197" i="5" s="1"/>
  <c r="E324" i="5"/>
  <c r="H324" i="5" s="1"/>
  <c r="E205" i="5"/>
  <c r="H205" i="5" s="1"/>
  <c r="E290" i="5"/>
  <c r="H290" i="5" s="1"/>
  <c r="E267" i="5"/>
  <c r="H267" i="5" s="1"/>
  <c r="E270" i="5"/>
  <c r="H270" i="5" s="1"/>
  <c r="E188" i="9"/>
  <c r="H188" i="9" s="1"/>
  <c r="E270" i="9"/>
  <c r="H270" i="9" s="1"/>
  <c r="E270" i="20"/>
  <c r="H270" i="20" s="1"/>
  <c r="E183" i="20"/>
  <c r="H183" i="20" s="1"/>
  <c r="H302" i="1"/>
  <c r="H286" i="1"/>
  <c r="H250" i="1"/>
  <c r="E233" i="3"/>
  <c r="E180" i="7"/>
  <c r="E209" i="12"/>
  <c r="E317" i="13"/>
  <c r="E312" i="13"/>
  <c r="E224" i="13"/>
  <c r="E335" i="14"/>
  <c r="E303" i="14"/>
  <c r="E323" i="18"/>
  <c r="E316" i="18"/>
  <c r="E186" i="22"/>
  <c r="E316" i="23"/>
  <c r="E203" i="24"/>
  <c r="H303" i="25"/>
  <c r="E209" i="30"/>
  <c r="E199" i="30"/>
  <c r="E317" i="22"/>
  <c r="H317" i="22" s="1"/>
  <c r="E242" i="21"/>
  <c r="E191" i="8"/>
  <c r="E337" i="8"/>
  <c r="H337" i="8" s="1"/>
  <c r="E324" i="8"/>
  <c r="H324" i="8" s="1"/>
  <c r="E205" i="8"/>
  <c r="H205" i="8" s="1"/>
  <c r="E197" i="8"/>
  <c r="H197" i="8" s="1"/>
  <c r="E270" i="8"/>
  <c r="H270" i="8" s="1"/>
  <c r="E183" i="8"/>
  <c r="H183" i="8" s="1"/>
  <c r="E178" i="6"/>
  <c r="H178" i="6" s="1"/>
  <c r="E301" i="19"/>
  <c r="E205" i="19"/>
  <c r="H205" i="19" s="1"/>
  <c r="E289" i="19"/>
  <c r="H289" i="19" s="1"/>
  <c r="E265" i="19"/>
  <c r="H265" i="19" s="1"/>
  <c r="E329" i="3"/>
  <c r="E324" i="3"/>
  <c r="H324" i="3" s="1"/>
  <c r="E205" i="3"/>
  <c r="H205" i="3" s="1"/>
  <c r="E189" i="3"/>
  <c r="H189" i="3" s="1"/>
  <c r="E290" i="3"/>
  <c r="H290" i="3" s="1"/>
  <c r="E265" i="3"/>
  <c r="H265" i="3" s="1"/>
  <c r="E197" i="3"/>
  <c r="H197" i="3" s="1"/>
  <c r="E339" i="3"/>
  <c r="H339" i="3" s="1"/>
  <c r="E188" i="3"/>
  <c r="H188" i="3" s="1"/>
  <c r="E294" i="3"/>
  <c r="H294" i="3" s="1"/>
  <c r="E270" i="3"/>
  <c r="H270" i="3" s="1"/>
  <c r="E196" i="4"/>
  <c r="E270" i="4"/>
  <c r="H270" i="4" s="1"/>
  <c r="E197" i="4"/>
  <c r="H197" i="4" s="1"/>
  <c r="E219" i="14"/>
  <c r="H319" i="23"/>
  <c r="H252" i="31"/>
  <c r="E301" i="23"/>
  <c r="E199" i="23"/>
  <c r="E207" i="19"/>
  <c r="E263" i="19"/>
  <c r="E317" i="3"/>
  <c r="E175" i="3"/>
  <c r="H175" i="3" s="1"/>
  <c r="E301" i="3"/>
  <c r="E207" i="3"/>
  <c r="H236" i="30"/>
  <c r="E170" i="25"/>
  <c r="E212" i="25"/>
  <c r="E304" i="25"/>
  <c r="E184" i="25"/>
  <c r="H184" i="25" s="1"/>
  <c r="E254" i="24"/>
  <c r="E197" i="24"/>
  <c r="H197" i="24" s="1"/>
  <c r="E188" i="24"/>
  <c r="H188" i="24" s="1"/>
  <c r="E324" i="24"/>
  <c r="H324" i="24" s="1"/>
  <c r="E183" i="24"/>
  <c r="H183" i="24" s="1"/>
  <c r="H204" i="19"/>
  <c r="E198" i="15"/>
  <c r="H198" i="15" s="1"/>
  <c r="E236" i="15"/>
  <c r="E208" i="12"/>
  <c r="E319" i="12"/>
  <c r="E207" i="11"/>
  <c r="E250" i="11"/>
  <c r="E291" i="11"/>
  <c r="E302" i="4"/>
  <c r="E299" i="2"/>
  <c r="E300" i="2"/>
  <c r="H300" i="2" s="1"/>
  <c r="E270" i="2"/>
  <c r="H270" i="2" s="1"/>
  <c r="E189" i="2"/>
  <c r="H189" i="2" s="1"/>
  <c r="E338" i="2"/>
  <c r="H338" i="2" s="1"/>
  <c r="E337" i="2"/>
  <c r="H337" i="2" s="1"/>
  <c r="E339" i="2"/>
  <c r="H339" i="2" s="1"/>
  <c r="E197" i="2"/>
  <c r="H197" i="2" s="1"/>
  <c r="E324" i="2"/>
  <c r="H324" i="2" s="1"/>
  <c r="E290" i="2"/>
  <c r="H290" i="2" s="1"/>
  <c r="E205" i="2"/>
  <c r="H205" i="2" s="1"/>
  <c r="E188" i="2"/>
  <c r="H188" i="2" s="1"/>
  <c r="E183" i="2"/>
  <c r="H183" i="2" s="1"/>
  <c r="E299" i="13"/>
  <c r="E289" i="13"/>
  <c r="H289" i="13" s="1"/>
  <c r="E189" i="13"/>
  <c r="H189" i="13" s="1"/>
  <c r="E183" i="13"/>
  <c r="H183" i="13" s="1"/>
  <c r="E324" i="13"/>
  <c r="H324" i="13" s="1"/>
  <c r="E197" i="13"/>
  <c r="H197" i="13" s="1"/>
  <c r="E295" i="13"/>
  <c r="H295" i="13" s="1"/>
  <c r="E191" i="16"/>
  <c r="E265" i="16"/>
  <c r="H265" i="16" s="1"/>
  <c r="E268" i="16"/>
  <c r="H268" i="16" s="1"/>
  <c r="E324" i="16"/>
  <c r="H324" i="16" s="1"/>
  <c r="E270" i="16"/>
  <c r="H270" i="16" s="1"/>
  <c r="E197" i="16"/>
  <c r="H197" i="16" s="1"/>
  <c r="E179" i="18"/>
  <c r="E261" i="18"/>
  <c r="H261" i="18" s="1"/>
  <c r="E205" i="18"/>
  <c r="H205" i="18" s="1"/>
  <c r="E337" i="18"/>
  <c r="H337" i="18" s="1"/>
  <c r="E324" i="18"/>
  <c r="H324" i="18" s="1"/>
  <c r="E214" i="18"/>
  <c r="H214" i="18" s="1"/>
  <c r="E197" i="18"/>
  <c r="H197" i="18" s="1"/>
  <c r="E188" i="18"/>
  <c r="H188" i="18" s="1"/>
  <c r="E339" i="18"/>
  <c r="H339" i="18" s="1"/>
  <c r="E270" i="18"/>
  <c r="H270" i="18" s="1"/>
  <c r="E183" i="18"/>
  <c r="H183" i="18" s="1"/>
  <c r="E339" i="28"/>
  <c r="H339" i="28" s="1"/>
  <c r="E290" i="28"/>
  <c r="H290" i="28" s="1"/>
  <c r="E188" i="28"/>
  <c r="H188" i="28" s="1"/>
  <c r="E338" i="28"/>
  <c r="H338" i="28" s="1"/>
  <c r="E268" i="28"/>
  <c r="H268" i="28" s="1"/>
  <c r="E270" i="28"/>
  <c r="H270" i="28" s="1"/>
  <c r="E261" i="28"/>
  <c r="H261" i="28" s="1"/>
  <c r="E189" i="28"/>
  <c r="H189" i="28" s="1"/>
  <c r="E183" i="28"/>
  <c r="H183" i="28" s="1"/>
  <c r="E197" i="28"/>
  <c r="H197" i="28" s="1"/>
  <c r="E337" i="28"/>
  <c r="H337" i="28" s="1"/>
  <c r="E324" i="28"/>
  <c r="H324" i="28" s="1"/>
  <c r="E295" i="28"/>
  <c r="H295" i="28" s="1"/>
  <c r="E289" i="28"/>
  <c r="H289" i="28" s="1"/>
  <c r="E205" i="28"/>
  <c r="H205" i="28" s="1"/>
  <c r="E192" i="31"/>
  <c r="E337" i="31"/>
  <c r="H337" i="31" s="1"/>
  <c r="E267" i="31"/>
  <c r="H267" i="31" s="1"/>
  <c r="E205" i="31"/>
  <c r="H205" i="31" s="1"/>
  <c r="E197" i="31"/>
  <c r="H197" i="31" s="1"/>
  <c r="E338" i="31"/>
  <c r="H338" i="31" s="1"/>
  <c r="E268" i="31"/>
  <c r="H268" i="31" s="1"/>
  <c r="E214" i="31"/>
  <c r="H214" i="31" s="1"/>
  <c r="E270" i="31"/>
  <c r="H270" i="31" s="1"/>
  <c r="E339" i="31"/>
  <c r="H339" i="31" s="1"/>
  <c r="E290" i="31"/>
  <c r="H290" i="31" s="1"/>
  <c r="E188" i="31"/>
  <c r="H188" i="31" s="1"/>
  <c r="E183" i="31"/>
  <c r="H183" i="31" s="1"/>
  <c r="E324" i="31"/>
  <c r="H324" i="31" s="1"/>
  <c r="E315" i="1"/>
  <c r="E305" i="2"/>
  <c r="E193" i="2"/>
  <c r="E330" i="3"/>
  <c r="H330" i="3" s="1"/>
  <c r="E320" i="4"/>
  <c r="E234" i="4"/>
  <c r="H234" i="4" s="1"/>
  <c r="E219" i="4"/>
  <c r="E201" i="9"/>
  <c r="H201" i="9" s="1"/>
  <c r="E172" i="9"/>
  <c r="E298" i="12"/>
  <c r="E325" i="13"/>
  <c r="E227" i="13"/>
  <c r="E259" i="14"/>
  <c r="H259" i="14" s="1"/>
  <c r="E242" i="14"/>
  <c r="E218" i="18"/>
  <c r="E227" i="19"/>
  <c r="E203" i="19"/>
  <c r="H203" i="19" s="1"/>
  <c r="E244" i="20"/>
  <c r="E195" i="20"/>
  <c r="E298" i="22"/>
  <c r="E219" i="23"/>
  <c r="E309" i="24"/>
  <c r="H299" i="24"/>
  <c r="E255" i="24"/>
  <c r="E308" i="25"/>
  <c r="H253" i="25"/>
  <c r="E179" i="29"/>
  <c r="E203" i="30"/>
  <c r="E325" i="31"/>
  <c r="H325" i="31" s="1"/>
  <c r="E316" i="31"/>
  <c r="E253" i="31"/>
  <c r="E174" i="32"/>
  <c r="E252" i="33"/>
  <c r="H252" i="33" s="1"/>
  <c r="E252" i="28"/>
  <c r="H252" i="28" s="1"/>
  <c r="E313" i="30"/>
  <c r="E248" i="24"/>
  <c r="E212" i="22"/>
  <c r="E242" i="22"/>
  <c r="E170" i="17"/>
  <c r="H170" i="17" s="1"/>
  <c r="E313" i="6"/>
  <c r="H313" i="6" s="1"/>
  <c r="E324" i="6"/>
  <c r="H324" i="6" s="1"/>
  <c r="E205" i="6"/>
  <c r="H205" i="6" s="1"/>
  <c r="E289" i="6"/>
  <c r="H289" i="6" s="1"/>
  <c r="E267" i="6"/>
  <c r="H267" i="6" s="1"/>
  <c r="E270" i="6"/>
  <c r="H270" i="6" s="1"/>
  <c r="E242" i="6"/>
  <c r="H242" i="6" s="1"/>
  <c r="H85" i="2"/>
  <c r="E160" i="5"/>
  <c r="H160" i="5" s="1"/>
  <c r="E134" i="5"/>
  <c r="H134" i="5" s="1"/>
  <c r="E89" i="5"/>
  <c r="H89" i="5" s="1"/>
  <c r="E95" i="5"/>
  <c r="H95" i="5" s="1"/>
  <c r="E160" i="22"/>
  <c r="H160" i="22" s="1"/>
  <c r="E77" i="22"/>
  <c r="H77" i="22" s="1"/>
  <c r="E134" i="22"/>
  <c r="H134" i="22" s="1"/>
  <c r="E155" i="12"/>
  <c r="E77" i="12"/>
  <c r="H77" i="12" s="1"/>
  <c r="E89" i="12"/>
  <c r="H89" i="12" s="1"/>
  <c r="E160" i="12"/>
  <c r="H160" i="12" s="1"/>
  <c r="E95" i="12"/>
  <c r="H95" i="12" s="1"/>
  <c r="E130" i="22"/>
  <c r="E102" i="22"/>
  <c r="E75" i="14"/>
  <c r="E120" i="12"/>
  <c r="E92" i="12"/>
  <c r="H92" i="12" s="1"/>
  <c r="E121" i="12"/>
  <c r="E91" i="12"/>
  <c r="E79" i="12"/>
  <c r="E92" i="9"/>
  <c r="E94" i="8"/>
  <c r="E112" i="8"/>
  <c r="E150" i="6"/>
  <c r="H150" i="6" s="1"/>
  <c r="E81" i="6"/>
  <c r="H81" i="6" s="1"/>
  <c r="E77" i="6"/>
  <c r="H77" i="6" s="1"/>
  <c r="E160" i="6"/>
  <c r="H160" i="6" s="1"/>
  <c r="E89" i="6"/>
  <c r="H89" i="6" s="1"/>
  <c r="E105" i="33"/>
  <c r="H105" i="33" s="1"/>
  <c r="E160" i="33"/>
  <c r="H160" i="33" s="1"/>
  <c r="E162" i="33"/>
  <c r="H162" i="33" s="1"/>
  <c r="E107" i="33"/>
  <c r="H107" i="33" s="1"/>
  <c r="E95" i="33"/>
  <c r="H95" i="33" s="1"/>
  <c r="E77" i="33"/>
  <c r="H77" i="33" s="1"/>
  <c r="E96" i="33"/>
  <c r="H96" i="33" s="1"/>
  <c r="E89" i="33"/>
  <c r="H89" i="33" s="1"/>
  <c r="E161" i="33"/>
  <c r="H161" i="33" s="1"/>
  <c r="E163" i="33"/>
  <c r="H163" i="33" s="1"/>
  <c r="E134" i="33"/>
  <c r="H134" i="33" s="1"/>
  <c r="E155" i="3"/>
  <c r="E160" i="3"/>
  <c r="H160" i="3" s="1"/>
  <c r="E77" i="3"/>
  <c r="H77" i="3" s="1"/>
  <c r="E95" i="3"/>
  <c r="H95" i="3" s="1"/>
  <c r="E89" i="3"/>
  <c r="H89" i="3" s="1"/>
  <c r="E160" i="28"/>
  <c r="H160" i="28" s="1"/>
  <c r="E134" i="28"/>
  <c r="H134" i="28" s="1"/>
  <c r="E77" i="28"/>
  <c r="H77" i="28" s="1"/>
  <c r="E107" i="28"/>
  <c r="H107" i="28" s="1"/>
  <c r="E96" i="28"/>
  <c r="H96" i="28" s="1"/>
  <c r="E89" i="28"/>
  <c r="H89" i="28" s="1"/>
  <c r="E95" i="28"/>
  <c r="H95" i="28" s="1"/>
  <c r="E122" i="31"/>
  <c r="E160" i="31"/>
  <c r="H160" i="31" s="1"/>
  <c r="E134" i="31"/>
  <c r="H134" i="31" s="1"/>
  <c r="E107" i="31"/>
  <c r="H107" i="31" s="1"/>
  <c r="E95" i="31"/>
  <c r="H95" i="31" s="1"/>
  <c r="E89" i="31"/>
  <c r="H89" i="31" s="1"/>
  <c r="E96" i="31"/>
  <c r="H96" i="31" s="1"/>
  <c r="E77" i="31"/>
  <c r="H77" i="31" s="1"/>
  <c r="E82" i="2"/>
  <c r="E112" i="4"/>
  <c r="E109" i="4"/>
  <c r="E113" i="9"/>
  <c r="E156" i="15"/>
  <c r="E123" i="17"/>
  <c r="E157" i="23"/>
  <c r="E156" i="31"/>
  <c r="E126" i="29"/>
  <c r="E160" i="29"/>
  <c r="H160" i="29" s="1"/>
  <c r="E77" i="29"/>
  <c r="H77" i="29" s="1"/>
  <c r="E134" i="29"/>
  <c r="H134" i="29" s="1"/>
  <c r="E107" i="29"/>
  <c r="H107" i="29" s="1"/>
  <c r="E161" i="19"/>
  <c r="H161" i="19" s="1"/>
  <c r="E81" i="19"/>
  <c r="H81" i="19" s="1"/>
  <c r="E160" i="19"/>
  <c r="H160" i="19" s="1"/>
  <c r="E130" i="19"/>
  <c r="E110" i="14"/>
  <c r="E80" i="7"/>
  <c r="H80" i="7" s="1"/>
  <c r="E93" i="24"/>
  <c r="E160" i="24"/>
  <c r="H160" i="24" s="1"/>
  <c r="E155" i="16"/>
  <c r="E160" i="16"/>
  <c r="H160" i="16" s="1"/>
  <c r="E81" i="16"/>
  <c r="H81" i="16" s="1"/>
  <c r="E88" i="14"/>
  <c r="E91" i="14"/>
  <c r="H91" i="14" s="1"/>
  <c r="E119" i="12"/>
  <c r="E90" i="12"/>
  <c r="E113" i="12"/>
  <c r="E83" i="12"/>
  <c r="E135" i="12"/>
  <c r="E86" i="12"/>
  <c r="E141" i="7"/>
  <c r="E104" i="7"/>
  <c r="E120" i="22"/>
  <c r="E86" i="11"/>
  <c r="E77" i="11"/>
  <c r="H77" i="11" s="1"/>
  <c r="E160" i="11"/>
  <c r="H160" i="11" s="1"/>
  <c r="E90" i="15"/>
  <c r="E107" i="15"/>
  <c r="H107" i="15" s="1"/>
  <c r="E141" i="26"/>
  <c r="E160" i="26"/>
  <c r="H160" i="26" s="1"/>
  <c r="E96" i="26"/>
  <c r="H96" i="26" s="1"/>
  <c r="E134" i="26"/>
  <c r="H134" i="26" s="1"/>
  <c r="E107" i="26"/>
  <c r="H107" i="26" s="1"/>
  <c r="E106" i="3"/>
  <c r="E101" i="3"/>
  <c r="E149" i="5"/>
  <c r="E133" i="9"/>
  <c r="E76" i="9"/>
  <c r="E86" i="16"/>
  <c r="E83" i="16"/>
  <c r="E156" i="20"/>
  <c r="E136" i="20"/>
  <c r="H136" i="20" s="1"/>
  <c r="E121" i="20"/>
  <c r="E145" i="23"/>
  <c r="H138" i="25"/>
  <c r="E86" i="27"/>
  <c r="E160" i="27"/>
  <c r="H160" i="27" s="1"/>
  <c r="E95" i="27"/>
  <c r="H95" i="27" s="1"/>
  <c r="E89" i="27"/>
  <c r="H89" i="27" s="1"/>
  <c r="E161" i="27"/>
  <c r="H161" i="27" s="1"/>
  <c r="E103" i="17"/>
  <c r="H103" i="17" s="1"/>
  <c r="E122" i="6"/>
  <c r="E79" i="10"/>
  <c r="E134" i="10"/>
  <c r="H134" i="10" s="1"/>
  <c r="E160" i="10"/>
  <c r="H160" i="10" s="1"/>
  <c r="E95" i="10"/>
  <c r="H95" i="10" s="1"/>
  <c r="E89" i="10"/>
  <c r="H89" i="10" s="1"/>
  <c r="E96" i="10"/>
  <c r="H96" i="10" s="1"/>
  <c r="E155" i="14"/>
  <c r="E95" i="14"/>
  <c r="H95" i="14" s="1"/>
  <c r="E77" i="14"/>
  <c r="H77" i="14" s="1"/>
  <c r="E160" i="14"/>
  <c r="H160" i="14" s="1"/>
  <c r="E86" i="7"/>
  <c r="E95" i="7"/>
  <c r="H95" i="7" s="1"/>
  <c r="E77" i="7"/>
  <c r="H77" i="7" s="1"/>
  <c r="E89" i="7"/>
  <c r="H89" i="7" s="1"/>
  <c r="E160" i="7"/>
  <c r="H160" i="7" s="1"/>
  <c r="E107" i="7"/>
  <c r="H107" i="7" s="1"/>
  <c r="E109" i="9"/>
  <c r="E121" i="22"/>
  <c r="E123" i="14"/>
  <c r="E112" i="12"/>
  <c r="C10" i="12"/>
  <c r="E109" i="12"/>
  <c r="E127" i="12"/>
  <c r="E75" i="12"/>
  <c r="E91" i="7"/>
  <c r="E116" i="25"/>
  <c r="E160" i="25"/>
  <c r="H160" i="25" s="1"/>
  <c r="E89" i="25"/>
  <c r="H89" i="25" s="1"/>
  <c r="E102" i="21"/>
  <c r="E160" i="21"/>
  <c r="H160" i="21" s="1"/>
  <c r="E89" i="21"/>
  <c r="H89" i="21" s="1"/>
  <c r="E107" i="21"/>
  <c r="H107" i="21" s="1"/>
  <c r="E135" i="8"/>
  <c r="E160" i="8"/>
  <c r="H160" i="8" s="1"/>
  <c r="E81" i="8"/>
  <c r="H81" i="8" s="1"/>
  <c r="E89" i="8"/>
  <c r="H89" i="8" s="1"/>
  <c r="E134" i="8"/>
  <c r="H134" i="8" s="1"/>
  <c r="E77" i="8"/>
  <c r="H77" i="8" s="1"/>
  <c r="E96" i="8"/>
  <c r="H96" i="8" s="1"/>
  <c r="E81" i="2"/>
  <c r="H81" i="2" s="1"/>
  <c r="E107" i="2"/>
  <c r="H107" i="2" s="1"/>
  <c r="E95" i="2"/>
  <c r="H95" i="2" s="1"/>
  <c r="E77" i="2"/>
  <c r="H77" i="2" s="1"/>
  <c r="E161" i="2"/>
  <c r="H161" i="2" s="1"/>
  <c r="E89" i="2"/>
  <c r="H89" i="2" s="1"/>
  <c r="E160" i="2"/>
  <c r="H160" i="2" s="1"/>
  <c r="E162" i="2"/>
  <c r="H162" i="2" s="1"/>
  <c r="E81" i="13"/>
  <c r="H81" i="13" s="1"/>
  <c r="E163" i="13"/>
  <c r="H163" i="13" s="1"/>
  <c r="E77" i="13"/>
  <c r="H77" i="13" s="1"/>
  <c r="E162" i="13"/>
  <c r="H162" i="13" s="1"/>
  <c r="E160" i="13"/>
  <c r="H160" i="13" s="1"/>
  <c r="E89" i="13"/>
  <c r="H89" i="13" s="1"/>
  <c r="E120" i="18"/>
  <c r="E77" i="18"/>
  <c r="H77" i="18" s="1"/>
  <c r="E160" i="18"/>
  <c r="H160" i="18" s="1"/>
  <c r="E134" i="18"/>
  <c r="H134" i="18" s="1"/>
  <c r="E89" i="18"/>
  <c r="H89" i="18" s="1"/>
  <c r="E132" i="23"/>
  <c r="E77" i="23"/>
  <c r="H77" i="23" s="1"/>
  <c r="E89" i="23"/>
  <c r="H89" i="23" s="1"/>
  <c r="E95" i="23"/>
  <c r="H95" i="23" s="1"/>
  <c r="E90" i="30"/>
  <c r="E160" i="30"/>
  <c r="H160" i="30" s="1"/>
  <c r="E134" i="30"/>
  <c r="H134" i="30" s="1"/>
  <c r="E89" i="30"/>
  <c r="H89" i="30" s="1"/>
  <c r="E94" i="3"/>
  <c r="E157" i="7"/>
  <c r="E149" i="7"/>
  <c r="E150" i="9"/>
  <c r="E127" i="9"/>
  <c r="E102" i="9"/>
  <c r="E88" i="9"/>
  <c r="E156" i="13"/>
  <c r="H156" i="13" s="1"/>
  <c r="E78" i="15"/>
  <c r="E88" i="17"/>
  <c r="E79" i="17"/>
  <c r="H79" i="17" s="1"/>
  <c r="E80" i="20"/>
  <c r="E156" i="24"/>
  <c r="E151" i="24"/>
  <c r="E82" i="28"/>
  <c r="E120" i="24"/>
  <c r="E152" i="24"/>
  <c r="E112" i="19"/>
  <c r="H112" i="19" s="1"/>
  <c r="E156" i="7"/>
  <c r="E22" i="4"/>
  <c r="E26" i="15"/>
  <c r="E61" i="19"/>
  <c r="E38" i="19"/>
  <c r="H38" i="19" s="1"/>
  <c r="E35" i="24"/>
  <c r="E61" i="25"/>
  <c r="H61" i="25" s="1"/>
  <c r="E47" i="33"/>
  <c r="E25" i="33"/>
  <c r="H25" i="33" s="1"/>
  <c r="E61" i="13"/>
  <c r="E25" i="13"/>
  <c r="H25" i="13" s="1"/>
  <c r="E67" i="6"/>
  <c r="E50" i="13"/>
  <c r="E44" i="23"/>
  <c r="E47" i="23"/>
  <c r="H47" i="23" s="1"/>
  <c r="E20" i="6"/>
  <c r="E53" i="6"/>
  <c r="H53" i="6" s="1"/>
  <c r="E32" i="2"/>
  <c r="E49" i="30"/>
  <c r="H49" i="30" s="1"/>
  <c r="E31" i="31"/>
  <c r="E53" i="10"/>
  <c r="H53" i="10" s="1"/>
  <c r="E30" i="14"/>
  <c r="H30" i="14" s="1"/>
  <c r="E25" i="14"/>
  <c r="H25" i="14" s="1"/>
  <c r="E48" i="2"/>
  <c r="E68" i="4"/>
  <c r="E66" i="6"/>
  <c r="E52" i="12"/>
  <c r="H52" i="12" s="1"/>
  <c r="E65" i="14"/>
  <c r="E44" i="16"/>
  <c r="E56" i="23"/>
  <c r="E38" i="24"/>
  <c r="H38" i="24" s="1"/>
  <c r="E33" i="28"/>
  <c r="E53" i="23"/>
  <c r="H53" i="23" s="1"/>
  <c r="E593" i="18"/>
  <c r="E572" i="18"/>
  <c r="E590" i="18"/>
  <c r="E570" i="6"/>
  <c r="E62" i="31"/>
  <c r="E88" i="26"/>
  <c r="E83" i="26"/>
  <c r="E90" i="26"/>
  <c r="E110" i="26"/>
  <c r="E118" i="26"/>
  <c r="E126" i="26"/>
  <c r="H20" i="22"/>
  <c r="C10" i="20"/>
  <c r="E586" i="18"/>
  <c r="C13" i="18"/>
  <c r="E67" i="31"/>
  <c r="H67" i="31" s="1"/>
  <c r="E129" i="26"/>
  <c r="E92" i="26"/>
  <c r="E102" i="26"/>
  <c r="E120" i="26"/>
  <c r="E135" i="26"/>
  <c r="E143" i="26"/>
  <c r="E78" i="26"/>
  <c r="H78" i="26" s="1"/>
  <c r="E141" i="11"/>
  <c r="E152" i="11"/>
  <c r="E574" i="18"/>
  <c r="E595" i="18"/>
  <c r="H595" i="18" s="1"/>
  <c r="E18" i="15"/>
  <c r="E90" i="7"/>
  <c r="E572" i="6"/>
  <c r="E131" i="26"/>
  <c r="E152" i="26"/>
  <c r="E67" i="18"/>
  <c r="H172" i="10"/>
  <c r="E120" i="11"/>
  <c r="H120" i="11" s="1"/>
  <c r="E113" i="11"/>
  <c r="E78" i="11"/>
  <c r="E132" i="11"/>
  <c r="E76" i="11"/>
  <c r="E93" i="11"/>
  <c r="E178" i="11"/>
  <c r="E170" i="11"/>
  <c r="E304" i="11"/>
  <c r="E287" i="11"/>
  <c r="E210" i="11"/>
  <c r="E191" i="11"/>
  <c r="E301" i="11"/>
  <c r="H301" i="11" s="1"/>
  <c r="E184" i="11"/>
  <c r="E313" i="11"/>
  <c r="E299" i="11"/>
  <c r="E251" i="11"/>
  <c r="E222" i="11"/>
  <c r="E206" i="11"/>
  <c r="E185" i="14"/>
  <c r="H185" i="14" s="1"/>
  <c r="E177" i="14"/>
  <c r="H170" i="6"/>
  <c r="H316" i="18"/>
  <c r="H248" i="18"/>
  <c r="H181" i="24"/>
  <c r="H249" i="25"/>
  <c r="H199" i="30"/>
  <c r="H544" i="15"/>
  <c r="H465" i="15"/>
  <c r="H383" i="15"/>
  <c r="H520" i="16"/>
  <c r="H486" i="16"/>
  <c r="H349" i="16"/>
  <c r="H462" i="17"/>
  <c r="H455" i="17"/>
  <c r="H434" i="17"/>
  <c r="H371" i="17"/>
  <c r="H367" i="19"/>
  <c r="H540" i="20"/>
  <c r="H497" i="20"/>
  <c r="H358" i="21"/>
  <c r="H561" i="23"/>
  <c r="H483" i="23"/>
  <c r="H555" i="24"/>
  <c r="H467" i="24"/>
  <c r="H503" i="25"/>
  <c r="H497" i="25"/>
  <c r="H363" i="25"/>
  <c r="H420" i="27"/>
  <c r="H182" i="26"/>
  <c r="H406" i="26"/>
  <c r="H116" i="24"/>
  <c r="H257" i="24"/>
  <c r="H302" i="24"/>
  <c r="H355" i="24"/>
  <c r="H433" i="24"/>
  <c r="H462" i="24"/>
  <c r="H486" i="24"/>
  <c r="H502" i="24"/>
  <c r="H514" i="24"/>
  <c r="H539" i="24"/>
  <c r="H564" i="24"/>
  <c r="H292" i="23"/>
  <c r="H321" i="23"/>
  <c r="H486" i="23"/>
  <c r="H564" i="23"/>
  <c r="H224" i="19"/>
  <c r="H53" i="15"/>
  <c r="H195" i="14"/>
  <c r="H488" i="14"/>
  <c r="H496" i="14"/>
  <c r="H508" i="14"/>
  <c r="H516" i="14"/>
  <c r="H533" i="14"/>
  <c r="H541" i="14"/>
  <c r="H187" i="13"/>
  <c r="H226" i="13"/>
  <c r="H311" i="13"/>
  <c r="H328" i="13"/>
  <c r="H336" i="13"/>
  <c r="H494" i="12"/>
  <c r="H539" i="12"/>
  <c r="H564" i="12"/>
  <c r="H43" i="11"/>
  <c r="H30" i="30"/>
  <c r="H138" i="27"/>
  <c r="H259" i="4"/>
  <c r="H326" i="7"/>
  <c r="H264" i="11"/>
  <c r="H173" i="16"/>
  <c r="H329" i="17"/>
  <c r="H255" i="17"/>
  <c r="H203" i="17"/>
  <c r="H238" i="18"/>
  <c r="H193" i="18"/>
  <c r="H223" i="22"/>
  <c r="H322" i="24"/>
  <c r="H247" i="24"/>
  <c r="H221" i="24"/>
  <c r="H335" i="25"/>
  <c r="H325" i="25"/>
  <c r="H322" i="25"/>
  <c r="H322" i="27"/>
  <c r="H227" i="32"/>
  <c r="H443" i="1"/>
  <c r="H534" i="3"/>
  <c r="H520" i="3"/>
  <c r="H537" i="6"/>
  <c r="H533" i="6"/>
  <c r="H529" i="6"/>
  <c r="H451" i="6"/>
  <c r="H538" i="9"/>
  <c r="H517" i="10"/>
  <c r="H430" i="15"/>
  <c r="H375" i="15"/>
  <c r="H442" i="16"/>
  <c r="H433" i="16"/>
  <c r="H411" i="16"/>
  <c r="H361" i="16"/>
  <c r="H359" i="16"/>
  <c r="H415" i="17"/>
  <c r="H555" i="19"/>
  <c r="H546" i="19"/>
  <c r="H487" i="19"/>
  <c r="H396" i="19"/>
  <c r="H469" i="20"/>
  <c r="H467" i="20"/>
  <c r="H424" i="21"/>
  <c r="H491" i="23"/>
  <c r="H483" i="25"/>
  <c r="H422" i="25"/>
  <c r="H449" i="29"/>
  <c r="H394" i="29"/>
  <c r="H551" i="30"/>
  <c r="H471" i="30"/>
  <c r="H356" i="30"/>
  <c r="H411" i="32"/>
  <c r="H576" i="24"/>
  <c r="H307" i="31"/>
  <c r="H85" i="29"/>
  <c r="H185" i="26"/>
  <c r="H522" i="26"/>
  <c r="H349" i="24"/>
  <c r="H456" i="24"/>
  <c r="H464" i="24"/>
  <c r="H464" i="23"/>
  <c r="H541" i="23"/>
  <c r="H286" i="20"/>
  <c r="H336" i="19"/>
  <c r="H244" i="17"/>
  <c r="H288" i="17"/>
  <c r="H328" i="17"/>
  <c r="H336" i="17"/>
  <c r="H492" i="10"/>
  <c r="H242" i="14"/>
  <c r="H250" i="14"/>
  <c r="H377" i="14"/>
  <c r="H466" i="14"/>
  <c r="H552" i="14"/>
  <c r="H311" i="11"/>
  <c r="H251" i="25"/>
  <c r="H536" i="5"/>
  <c r="H485" i="6"/>
  <c r="H400" i="20"/>
  <c r="H515" i="23"/>
  <c r="H457" i="24"/>
  <c r="H403" i="25"/>
  <c r="H390" i="31"/>
  <c r="H438" i="32"/>
  <c r="H359" i="32"/>
  <c r="H578" i="26"/>
  <c r="H573" i="30"/>
  <c r="H176" i="26"/>
  <c r="H508" i="26"/>
  <c r="H533" i="26"/>
  <c r="H438" i="25"/>
  <c r="H469" i="25"/>
  <c r="H555" i="25"/>
  <c r="H242" i="24"/>
  <c r="H377" i="24"/>
  <c r="H510" i="23"/>
  <c r="H220" i="21"/>
  <c r="H306" i="19"/>
  <c r="H492" i="14"/>
  <c r="H512" i="14"/>
  <c r="H545" i="14"/>
  <c r="H240" i="13"/>
  <c r="H543" i="12"/>
  <c r="H363" i="8"/>
  <c r="H593" i="25"/>
  <c r="H187" i="24"/>
  <c r="H332" i="20"/>
  <c r="H182" i="17"/>
  <c r="H195" i="17"/>
  <c r="H204" i="17"/>
  <c r="H212" i="17"/>
  <c r="H240" i="17"/>
  <c r="H248" i="17"/>
  <c r="H256" i="17"/>
  <c r="H315" i="17"/>
  <c r="H43" i="15"/>
  <c r="H306" i="14"/>
  <c r="H330" i="14"/>
  <c r="H364" i="14"/>
  <c r="H372" i="14"/>
  <c r="H408" i="14"/>
  <c r="H257" i="13"/>
  <c r="H256" i="3"/>
  <c r="F575" i="14"/>
  <c r="F588" i="7"/>
  <c r="F571" i="2"/>
  <c r="F570" i="2"/>
  <c r="F586" i="2"/>
  <c r="F414" i="33"/>
  <c r="F461" i="33"/>
  <c r="F504" i="33"/>
  <c r="F506" i="33"/>
  <c r="F564" i="33"/>
  <c r="F539" i="16"/>
  <c r="F386" i="13"/>
  <c r="F384" i="33"/>
  <c r="F424" i="33"/>
  <c r="F470" i="33"/>
  <c r="F351" i="16"/>
  <c r="F404" i="33"/>
  <c r="F452" i="33"/>
  <c r="F488" i="33"/>
  <c r="F553" i="33"/>
  <c r="F534" i="33"/>
  <c r="F352" i="12"/>
  <c r="F365" i="3"/>
  <c r="F460" i="3"/>
  <c r="F448" i="5"/>
  <c r="F383" i="5"/>
  <c r="H572" i="10"/>
  <c r="F472" i="31"/>
  <c r="H388" i="6"/>
  <c r="F359" i="33"/>
  <c r="F399" i="33"/>
  <c r="F423" i="33"/>
  <c r="F447" i="33"/>
  <c r="F465" i="33"/>
  <c r="F483" i="33"/>
  <c r="F495" i="33"/>
  <c r="F561" i="33"/>
  <c r="F524" i="33"/>
  <c r="H435" i="14"/>
  <c r="H547" i="8"/>
  <c r="F366" i="31"/>
  <c r="F365" i="7"/>
  <c r="F360" i="6"/>
  <c r="F467" i="5"/>
  <c r="H474" i="3"/>
  <c r="H456" i="2"/>
  <c r="F350" i="33"/>
  <c r="F368" i="33"/>
  <c r="F389" i="33"/>
  <c r="F409" i="33"/>
  <c r="F431" i="33"/>
  <c r="F456" i="33"/>
  <c r="F474" i="33"/>
  <c r="F531" i="33"/>
  <c r="F554" i="33"/>
  <c r="H82" i="5"/>
  <c r="H90" i="34"/>
  <c r="H101" i="34"/>
  <c r="H118" i="34"/>
  <c r="H126" i="34"/>
  <c r="H85" i="1"/>
  <c r="F369" i="34"/>
  <c r="F357" i="34"/>
  <c r="F358" i="34"/>
  <c r="F79" i="34"/>
  <c r="F78" i="34"/>
  <c r="H528" i="13"/>
  <c r="H413" i="13"/>
  <c r="F88" i="3"/>
  <c r="H490" i="22"/>
  <c r="H365" i="19"/>
  <c r="F573" i="14"/>
  <c r="F574" i="14"/>
  <c r="F585" i="14"/>
  <c r="F372" i="12"/>
  <c r="F468" i="12"/>
  <c r="F489" i="12"/>
  <c r="H477" i="12"/>
  <c r="F172" i="11"/>
  <c r="H521" i="7"/>
  <c r="H542" i="3"/>
  <c r="F354" i="3"/>
  <c r="F375" i="3"/>
  <c r="F473" i="3"/>
  <c r="F527" i="3"/>
  <c r="H354" i="2"/>
  <c r="H555" i="2"/>
  <c r="F574" i="2"/>
  <c r="F587" i="2"/>
  <c r="H158" i="1"/>
  <c r="H326" i="1"/>
  <c r="H216" i="1"/>
  <c r="H206" i="1"/>
  <c r="H185" i="1"/>
  <c r="H176" i="1"/>
  <c r="H332" i="3"/>
  <c r="F360" i="3"/>
  <c r="F446" i="3"/>
  <c r="F548" i="3"/>
  <c r="F575" i="2"/>
  <c r="F588" i="2"/>
  <c r="D13" i="2"/>
  <c r="G13" i="2" s="1"/>
  <c r="H141" i="1"/>
  <c r="H232" i="3"/>
  <c r="G570" i="14"/>
  <c r="H580" i="4"/>
  <c r="H388" i="20"/>
  <c r="F588" i="14"/>
  <c r="F587" i="14"/>
  <c r="D13" i="14"/>
  <c r="G13" i="14" s="1"/>
  <c r="F361" i="12"/>
  <c r="F547" i="12"/>
  <c r="F387" i="3"/>
  <c r="F584" i="2"/>
  <c r="F595" i="2"/>
  <c r="H132" i="1"/>
  <c r="H398" i="14"/>
  <c r="H519" i="13"/>
  <c r="H434" i="13"/>
  <c r="F24" i="8"/>
  <c r="F572" i="8"/>
  <c r="F93" i="3"/>
  <c r="H445" i="20"/>
  <c r="H459" i="20"/>
  <c r="H400" i="19"/>
  <c r="F589" i="14"/>
  <c r="F409" i="12"/>
  <c r="F434" i="12"/>
  <c r="F524" i="12"/>
  <c r="F201" i="11"/>
  <c r="F588" i="11"/>
  <c r="H404" i="8"/>
  <c r="F201" i="3"/>
  <c r="F453" i="3"/>
  <c r="F577" i="2"/>
  <c r="F585" i="2"/>
  <c r="F590" i="2"/>
  <c r="F386" i="1"/>
  <c r="H204" i="3"/>
  <c r="H288" i="9"/>
  <c r="H575" i="1"/>
  <c r="H382" i="1"/>
  <c r="F315" i="1"/>
  <c r="F199" i="25"/>
  <c r="F258" i="25"/>
  <c r="F224" i="13"/>
  <c r="F299" i="13"/>
  <c r="F421" i="13"/>
  <c r="H589" i="3"/>
  <c r="F175" i="2"/>
  <c r="F570" i="28"/>
  <c r="H24" i="14"/>
  <c r="H20" i="15"/>
  <c r="F325" i="13"/>
  <c r="F312" i="13"/>
  <c r="F305" i="13"/>
  <c r="F231" i="13"/>
  <c r="F227" i="13"/>
  <c r="F225" i="13"/>
  <c r="F551" i="2"/>
  <c r="F191" i="25"/>
  <c r="F49" i="22"/>
  <c r="H24" i="10"/>
  <c r="H68" i="10"/>
  <c r="F589" i="10"/>
  <c r="F401" i="16"/>
  <c r="F108" i="14"/>
  <c r="F212" i="13"/>
  <c r="H200" i="13"/>
  <c r="H594" i="12"/>
  <c r="H354" i="7"/>
  <c r="F392" i="6"/>
  <c r="F185" i="4"/>
  <c r="F206" i="2"/>
  <c r="F574" i="28"/>
  <c r="H577" i="16"/>
  <c r="F53" i="2"/>
  <c r="H537" i="30"/>
  <c r="H224" i="27"/>
  <c r="H234" i="27"/>
  <c r="H250" i="27"/>
  <c r="H257" i="27"/>
  <c r="H590" i="27"/>
  <c r="H397" i="26"/>
  <c r="F304" i="25"/>
  <c r="F388" i="16"/>
  <c r="F315" i="13"/>
  <c r="F471" i="6"/>
  <c r="H414" i="5"/>
  <c r="F308" i="25"/>
  <c r="F506" i="2"/>
  <c r="F462" i="2"/>
  <c r="F572" i="2"/>
  <c r="F581" i="2"/>
  <c r="H404" i="2"/>
  <c r="H423" i="2"/>
  <c r="F349" i="2"/>
  <c r="F550" i="2"/>
  <c r="F418" i="2"/>
  <c r="F439" i="2"/>
  <c r="F417" i="2"/>
  <c r="F402" i="2"/>
  <c r="F523" i="2"/>
  <c r="F557" i="2"/>
  <c r="F178" i="2"/>
  <c r="F337" i="2"/>
  <c r="F324" i="2"/>
  <c r="F270" i="2"/>
  <c r="F205" i="2"/>
  <c r="F183" i="2"/>
  <c r="F189" i="2"/>
  <c r="F339" i="2"/>
  <c r="F290" i="2"/>
  <c r="F188" i="2"/>
  <c r="F338" i="2"/>
  <c r="F300" i="2"/>
  <c r="F197" i="2"/>
  <c r="F318" i="2"/>
  <c r="H234" i="2"/>
  <c r="F172" i="2"/>
  <c r="F298" i="2"/>
  <c r="F193" i="2"/>
  <c r="H208" i="2"/>
  <c r="F313" i="2"/>
  <c r="F248" i="2"/>
  <c r="F305" i="2"/>
  <c r="F110" i="2"/>
  <c r="F89" i="2"/>
  <c r="F81" i="2"/>
  <c r="F77" i="2"/>
  <c r="F160" i="2"/>
  <c r="F161" i="2"/>
  <c r="F162" i="2"/>
  <c r="F107" i="2"/>
  <c r="F95" i="2"/>
  <c r="F101" i="2"/>
  <c r="F82" i="2"/>
  <c r="F90" i="2"/>
  <c r="F29" i="2"/>
  <c r="F38" i="2"/>
  <c r="F48" i="2"/>
  <c r="F49" i="2"/>
  <c r="F27" i="2"/>
  <c r="F44" i="2"/>
  <c r="F32" i="2"/>
  <c r="H558" i="14"/>
  <c r="F201" i="7"/>
  <c r="F304" i="7"/>
  <c r="F206" i="7"/>
  <c r="F185" i="7"/>
  <c r="F150" i="5"/>
  <c r="F80" i="5"/>
  <c r="H257" i="31"/>
  <c r="H579" i="31"/>
  <c r="H452" i="30"/>
  <c r="H506" i="30"/>
  <c r="F200" i="25"/>
  <c r="H216" i="25"/>
  <c r="F184" i="25"/>
  <c r="H357" i="25"/>
  <c r="H410" i="25"/>
  <c r="H421" i="25"/>
  <c r="H464" i="25"/>
  <c r="H472" i="25"/>
  <c r="H525" i="25"/>
  <c r="H533" i="25"/>
  <c r="H118" i="23"/>
  <c r="F53" i="22"/>
  <c r="H108" i="19"/>
  <c r="H510" i="10"/>
  <c r="H518" i="10"/>
  <c r="H383" i="10"/>
  <c r="H230" i="15"/>
  <c r="H238" i="15"/>
  <c r="H254" i="15"/>
  <c r="H262" i="15"/>
  <c r="F226" i="13"/>
  <c r="F236" i="13"/>
  <c r="F317" i="13"/>
  <c r="F291" i="13"/>
  <c r="F237" i="13"/>
  <c r="F199" i="13"/>
  <c r="F177" i="13"/>
  <c r="H547" i="12"/>
  <c r="H446" i="12"/>
  <c r="H317" i="7"/>
  <c r="F542" i="7"/>
  <c r="F386" i="5"/>
  <c r="F575" i="28"/>
  <c r="F594" i="28"/>
  <c r="F596" i="28"/>
  <c r="F571" i="28"/>
  <c r="F593" i="28"/>
  <c r="H45" i="15"/>
  <c r="F101" i="3"/>
  <c r="H252" i="13"/>
  <c r="F181" i="13"/>
  <c r="H307" i="20"/>
  <c r="H240" i="20"/>
  <c r="H302" i="19"/>
  <c r="H62" i="15"/>
  <c r="F176" i="7"/>
  <c r="F315" i="7"/>
  <c r="F200" i="7"/>
  <c r="F181" i="7"/>
  <c r="F143" i="5"/>
  <c r="F126" i="5"/>
  <c r="F112" i="5"/>
  <c r="F94" i="5"/>
  <c r="F78" i="5"/>
  <c r="H209" i="3"/>
  <c r="F414" i="31"/>
  <c r="F503" i="31"/>
  <c r="H87" i="30"/>
  <c r="H518" i="30"/>
  <c r="H529" i="30"/>
  <c r="H389" i="26"/>
  <c r="H592" i="26"/>
  <c r="F210" i="25"/>
  <c r="F198" i="25"/>
  <c r="F203" i="25"/>
  <c r="H364" i="24"/>
  <c r="H33" i="23"/>
  <c r="F29" i="22"/>
  <c r="H389" i="21"/>
  <c r="H397" i="21"/>
  <c r="H450" i="20"/>
  <c r="H458" i="20"/>
  <c r="H118" i="19"/>
  <c r="H450" i="19"/>
  <c r="H474" i="10"/>
  <c r="H172" i="15"/>
  <c r="H180" i="15"/>
  <c r="H192" i="15"/>
  <c r="H202" i="15"/>
  <c r="F198" i="13"/>
  <c r="F218" i="13"/>
  <c r="F304" i="13"/>
  <c r="F191" i="13"/>
  <c r="F169" i="13"/>
  <c r="H288" i="13"/>
  <c r="H236" i="13"/>
  <c r="F468" i="7"/>
  <c r="F372" i="5"/>
  <c r="F389" i="5"/>
  <c r="H579" i="4"/>
  <c r="H55" i="28"/>
  <c r="F590" i="28"/>
  <c r="F595" i="28"/>
  <c r="F591" i="28"/>
  <c r="F580" i="28"/>
  <c r="H326" i="19"/>
  <c r="H250" i="19"/>
  <c r="H525" i="14"/>
  <c r="H456" i="14"/>
  <c r="H595" i="14"/>
  <c r="H120" i="12"/>
  <c r="F174" i="7"/>
  <c r="F311" i="7"/>
  <c r="F287" i="7"/>
  <c r="F172" i="7"/>
  <c r="F135" i="5"/>
  <c r="F122" i="5"/>
  <c r="F90" i="5"/>
  <c r="F75" i="5"/>
  <c r="H317" i="3"/>
  <c r="H207" i="3"/>
  <c r="H212" i="30"/>
  <c r="H232" i="30"/>
  <c r="H240" i="30"/>
  <c r="H256" i="30"/>
  <c r="H323" i="30"/>
  <c r="H431" i="30"/>
  <c r="H510" i="30"/>
  <c r="H579" i="27"/>
  <c r="H587" i="26"/>
  <c r="F196" i="25"/>
  <c r="F174" i="25"/>
  <c r="F236" i="25"/>
  <c r="F263" i="25"/>
  <c r="F287" i="25"/>
  <c r="H490" i="20"/>
  <c r="H498" i="20"/>
  <c r="H506" i="20"/>
  <c r="H510" i="20"/>
  <c r="H552" i="20"/>
  <c r="H560" i="20"/>
  <c r="F577" i="10"/>
  <c r="H321" i="15"/>
  <c r="H330" i="15"/>
  <c r="F178" i="13"/>
  <c r="F202" i="13"/>
  <c r="F210" i="13"/>
  <c r="F313" i="13"/>
  <c r="F219" i="13"/>
  <c r="F184" i="13"/>
  <c r="H556" i="12"/>
  <c r="H470" i="12"/>
  <c r="F584" i="12"/>
  <c r="F521" i="7"/>
  <c r="F573" i="6"/>
  <c r="F588" i="28"/>
  <c r="F578" i="28"/>
  <c r="F584" i="28"/>
  <c r="H37" i="15"/>
  <c r="F94" i="3"/>
  <c r="F87" i="3"/>
  <c r="F219" i="4"/>
  <c r="H307" i="14"/>
  <c r="H230" i="20"/>
  <c r="F209" i="25"/>
  <c r="H420" i="25"/>
  <c r="H583" i="30"/>
  <c r="F572" i="3"/>
  <c r="F581" i="3"/>
  <c r="F590" i="3"/>
  <c r="F571" i="3"/>
  <c r="F437" i="3"/>
  <c r="F402" i="3"/>
  <c r="F550" i="3"/>
  <c r="F523" i="3"/>
  <c r="F429" i="3"/>
  <c r="F486" i="3"/>
  <c r="F358" i="3"/>
  <c r="F369" i="3"/>
  <c r="F388" i="3"/>
  <c r="F454" i="3"/>
  <c r="F475" i="3"/>
  <c r="F500" i="3"/>
  <c r="F544" i="3"/>
  <c r="F560" i="3"/>
  <c r="F457" i="3"/>
  <c r="F422" i="3"/>
  <c r="F526" i="3"/>
  <c r="F350" i="3"/>
  <c r="F351" i="3"/>
  <c r="F399" i="3"/>
  <c r="F450" i="3"/>
  <c r="F468" i="3"/>
  <c r="F479" i="3"/>
  <c r="F524" i="3"/>
  <c r="F554" i="3"/>
  <c r="F481" i="3"/>
  <c r="F461" i="3"/>
  <c r="F231" i="3"/>
  <c r="H291" i="3"/>
  <c r="F211" i="3"/>
  <c r="H262" i="3"/>
  <c r="D11" i="3"/>
  <c r="G11" i="3" s="1"/>
  <c r="F339" i="3"/>
  <c r="F265" i="3"/>
  <c r="F270" i="3"/>
  <c r="F188" i="3"/>
  <c r="F324" i="3"/>
  <c r="F197" i="3"/>
  <c r="F290" i="3"/>
  <c r="F205" i="3"/>
  <c r="F294" i="3"/>
  <c r="F189" i="3"/>
  <c r="F185" i="3"/>
  <c r="F330" i="3"/>
  <c r="H246" i="3"/>
  <c r="F233" i="3"/>
  <c r="H230" i="3"/>
  <c r="F89" i="3"/>
  <c r="F77" i="3"/>
  <c r="F160" i="3"/>
  <c r="F95" i="3"/>
  <c r="H357" i="9"/>
  <c r="H542" i="10"/>
  <c r="F475" i="16"/>
  <c r="H244" i="15"/>
  <c r="H389" i="15"/>
  <c r="F351" i="13"/>
  <c r="F399" i="13"/>
  <c r="F434" i="13"/>
  <c r="F472" i="13"/>
  <c r="F527" i="13"/>
  <c r="F585" i="13"/>
  <c r="F587" i="13"/>
  <c r="F596" i="7"/>
  <c r="F351" i="6"/>
  <c r="F399" i="6"/>
  <c r="F551" i="6"/>
  <c r="F334" i="5"/>
  <c r="H328" i="9"/>
  <c r="H311" i="9"/>
  <c r="F592" i="4"/>
  <c r="H62" i="10"/>
  <c r="H347" i="14"/>
  <c r="H366" i="19"/>
  <c r="H393" i="19"/>
  <c r="F357" i="16"/>
  <c r="F355" i="13"/>
  <c r="F409" i="13"/>
  <c r="F478" i="13"/>
  <c r="F346" i="13"/>
  <c r="F358" i="6"/>
  <c r="F389" i="6"/>
  <c r="F409" i="6"/>
  <c r="H556" i="6"/>
  <c r="F177" i="5"/>
  <c r="F320" i="4"/>
  <c r="H254" i="14"/>
  <c r="H374" i="20"/>
  <c r="F398" i="16"/>
  <c r="F473" i="16"/>
  <c r="F551" i="16"/>
  <c r="F366" i="13"/>
  <c r="F393" i="13"/>
  <c r="F551" i="13"/>
  <c r="F572" i="13"/>
  <c r="H137" i="8"/>
  <c r="F586" i="7"/>
  <c r="F368" i="6"/>
  <c r="F394" i="6"/>
  <c r="F524" i="6"/>
  <c r="H304" i="9"/>
  <c r="F594" i="7"/>
  <c r="H574" i="4"/>
  <c r="F388" i="4"/>
  <c r="F523" i="4"/>
  <c r="F521" i="4"/>
  <c r="F489" i="4"/>
  <c r="F453" i="4"/>
  <c r="F423" i="4"/>
  <c r="F558" i="4"/>
  <c r="F551" i="4"/>
  <c r="F479" i="4"/>
  <c r="F475" i="4"/>
  <c r="F552" i="4"/>
  <c r="F541" i="4"/>
  <c r="F527" i="4"/>
  <c r="F420" i="4"/>
  <c r="H298" i="4"/>
  <c r="H254" i="4"/>
  <c r="H242" i="4"/>
  <c r="F175" i="4"/>
  <c r="F197" i="4"/>
  <c r="F270" i="4"/>
  <c r="F313" i="4"/>
  <c r="F234" i="4"/>
  <c r="F218" i="4"/>
  <c r="F302" i="4"/>
  <c r="F109" i="4"/>
  <c r="F102" i="4"/>
  <c r="F82" i="4"/>
  <c r="F112" i="4"/>
  <c r="F22" i="4"/>
  <c r="F68" i="4"/>
  <c r="H589" i="13"/>
  <c r="H121" i="12"/>
  <c r="H91" i="12"/>
  <c r="F509" i="31"/>
  <c r="F375" i="31"/>
  <c r="F493" i="31"/>
  <c r="F354" i="31"/>
  <c r="F588" i="19"/>
  <c r="F585" i="10"/>
  <c r="F580" i="12"/>
  <c r="F592" i="12"/>
  <c r="F365" i="11"/>
  <c r="F445" i="11"/>
  <c r="F474" i="11"/>
  <c r="F366" i="7"/>
  <c r="F358" i="7"/>
  <c r="F413" i="7"/>
  <c r="F455" i="7"/>
  <c r="F138" i="5"/>
  <c r="F355" i="5"/>
  <c r="F444" i="5"/>
  <c r="F445" i="5"/>
  <c r="F371" i="5"/>
  <c r="F447" i="5"/>
  <c r="F475" i="5"/>
  <c r="H400" i="8"/>
  <c r="F459" i="31"/>
  <c r="F480" i="31"/>
  <c r="F531" i="31"/>
  <c r="F547" i="31"/>
  <c r="H122" i="27"/>
  <c r="H256" i="21"/>
  <c r="H543" i="10"/>
  <c r="H317" i="15"/>
  <c r="H334" i="15"/>
  <c r="F573" i="12"/>
  <c r="F577" i="12"/>
  <c r="F585" i="12"/>
  <c r="F387" i="11"/>
  <c r="F413" i="11"/>
  <c r="F444" i="7"/>
  <c r="F475" i="7"/>
  <c r="F505" i="7"/>
  <c r="F527" i="7"/>
  <c r="F360" i="7"/>
  <c r="F347" i="7"/>
  <c r="F456" i="5"/>
  <c r="F360" i="5"/>
  <c r="F388" i="5"/>
  <c r="F465" i="5"/>
  <c r="F521" i="5"/>
  <c r="H421" i="5"/>
  <c r="F479" i="5"/>
  <c r="F531" i="5"/>
  <c r="F432" i="28"/>
  <c r="F563" i="28"/>
  <c r="F361" i="31"/>
  <c r="F400" i="31"/>
  <c r="F521" i="31"/>
  <c r="F394" i="31"/>
  <c r="F442" i="31"/>
  <c r="H388" i="10"/>
  <c r="F579" i="12"/>
  <c r="F587" i="12"/>
  <c r="F357" i="11"/>
  <c r="F521" i="11"/>
  <c r="F396" i="7"/>
  <c r="F447" i="7"/>
  <c r="F476" i="7"/>
  <c r="F531" i="7"/>
  <c r="H358" i="7"/>
  <c r="F368" i="7"/>
  <c r="F399" i="5"/>
  <c r="F464" i="5"/>
  <c r="F369" i="5"/>
  <c r="F413" i="5"/>
  <c r="F555" i="5"/>
  <c r="F593" i="5"/>
  <c r="F581" i="5"/>
  <c r="F596" i="5"/>
  <c r="F571" i="5"/>
  <c r="F575" i="5"/>
  <c r="F588" i="5"/>
  <c r="F574" i="5"/>
  <c r="F573" i="5"/>
  <c r="F589" i="5"/>
  <c r="F584" i="5"/>
  <c r="F587" i="5"/>
  <c r="F585" i="5"/>
  <c r="H486" i="5"/>
  <c r="F374" i="5"/>
  <c r="F523" i="5"/>
  <c r="F417" i="5"/>
  <c r="F418" i="5"/>
  <c r="F169" i="5"/>
  <c r="F324" i="5"/>
  <c r="F290" i="5"/>
  <c r="F265" i="5"/>
  <c r="F267" i="5"/>
  <c r="F270" i="5"/>
  <c r="F197" i="5"/>
  <c r="F289" i="5"/>
  <c r="F205" i="5"/>
  <c r="F183" i="5"/>
  <c r="F325" i="5"/>
  <c r="F211" i="5"/>
  <c r="F175" i="5"/>
  <c r="F320" i="5"/>
  <c r="H307" i="5"/>
  <c r="F244" i="5"/>
  <c r="F182" i="5"/>
  <c r="F83" i="5"/>
  <c r="F160" i="5"/>
  <c r="F95" i="5"/>
  <c r="F134" i="5"/>
  <c r="F89" i="5"/>
  <c r="F81" i="5"/>
  <c r="F84" i="5"/>
  <c r="F149" i="5"/>
  <c r="F332" i="6"/>
  <c r="F354" i="6"/>
  <c r="F255" i="6"/>
  <c r="F242" i="6"/>
  <c r="F539" i="6"/>
  <c r="F447" i="6"/>
  <c r="F559" i="7"/>
  <c r="F526" i="7"/>
  <c r="F519" i="7"/>
  <c r="F506" i="6"/>
  <c r="F489" i="6"/>
  <c r="F589" i="6"/>
  <c r="F572" i="6"/>
  <c r="F579" i="6"/>
  <c r="F587" i="6"/>
  <c r="F570" i="6"/>
  <c r="F581" i="6"/>
  <c r="F571" i="6"/>
  <c r="F494" i="6"/>
  <c r="F386" i="6"/>
  <c r="F523" i="6"/>
  <c r="F550" i="6"/>
  <c r="F418" i="6"/>
  <c r="F521" i="6"/>
  <c r="F438" i="6"/>
  <c r="F207" i="6"/>
  <c r="F324" i="6"/>
  <c r="F267" i="6"/>
  <c r="F270" i="6"/>
  <c r="F205" i="6"/>
  <c r="F289" i="6"/>
  <c r="H318" i="6"/>
  <c r="F299" i="6"/>
  <c r="F178" i="6"/>
  <c r="F172" i="6"/>
  <c r="F219" i="6"/>
  <c r="F132" i="6"/>
  <c r="F110" i="6"/>
  <c r="F160" i="6"/>
  <c r="F77" i="6"/>
  <c r="F89" i="6"/>
  <c r="F81" i="6"/>
  <c r="F155" i="6"/>
  <c r="F76" i="6"/>
  <c r="F102" i="6"/>
  <c r="F131" i="6"/>
  <c r="F122" i="6"/>
  <c r="F66" i="6"/>
  <c r="F67" i="6"/>
  <c r="F20" i="6"/>
  <c r="F333" i="7"/>
  <c r="H346" i="14"/>
  <c r="G18" i="8"/>
  <c r="F542" i="8"/>
  <c r="F399" i="8"/>
  <c r="F199" i="7"/>
  <c r="F171" i="7"/>
  <c r="F313" i="7"/>
  <c r="F202" i="7"/>
  <c r="F178" i="7"/>
  <c r="F444" i="10"/>
  <c r="H400" i="10"/>
  <c r="F291" i="14"/>
  <c r="H473" i="12"/>
  <c r="F200" i="11"/>
  <c r="F93" i="14"/>
  <c r="F238" i="7"/>
  <c r="F431" i="8"/>
  <c r="F67" i="8"/>
  <c r="F479" i="8"/>
  <c r="F357" i="8"/>
  <c r="F590" i="8"/>
  <c r="F291" i="7"/>
  <c r="F175" i="7"/>
  <c r="F258" i="7"/>
  <c r="F210" i="7"/>
  <c r="F198" i="7"/>
  <c r="F181" i="11"/>
  <c r="F207" i="11"/>
  <c r="F236" i="11"/>
  <c r="F506" i="8"/>
  <c r="F497" i="8"/>
  <c r="F573" i="7"/>
  <c r="F592" i="7"/>
  <c r="F575" i="7"/>
  <c r="F590" i="7"/>
  <c r="F574" i="7"/>
  <c r="F584" i="7"/>
  <c r="H383" i="7"/>
  <c r="F355" i="7"/>
  <c r="F402" i="7"/>
  <c r="F418" i="7"/>
  <c r="F550" i="7"/>
  <c r="F523" i="7"/>
  <c r="F417" i="7"/>
  <c r="F511" i="7"/>
  <c r="F466" i="7"/>
  <c r="F411" i="7"/>
  <c r="F177" i="7"/>
  <c r="F289" i="7"/>
  <c r="F205" i="7"/>
  <c r="F197" i="7"/>
  <c r="F265" i="7"/>
  <c r="F270" i="7"/>
  <c r="F324" i="7"/>
  <c r="F183" i="7"/>
  <c r="F212" i="7"/>
  <c r="H179" i="7"/>
  <c r="F180" i="7"/>
  <c r="F170" i="7"/>
  <c r="F169" i="7"/>
  <c r="G169" i="7"/>
  <c r="F131" i="7"/>
  <c r="F160" i="7"/>
  <c r="F77" i="7"/>
  <c r="F107" i="7"/>
  <c r="F95" i="7"/>
  <c r="F89" i="7"/>
  <c r="F156" i="7"/>
  <c r="F80" i="7"/>
  <c r="F157" i="7"/>
  <c r="F120" i="7"/>
  <c r="F149" i="7"/>
  <c r="F43" i="7"/>
  <c r="F25" i="7"/>
  <c r="F47" i="7"/>
  <c r="F31" i="7"/>
  <c r="H540" i="8"/>
  <c r="H542" i="8"/>
  <c r="F394" i="12"/>
  <c r="F445" i="12"/>
  <c r="F476" i="12"/>
  <c r="F504" i="12"/>
  <c r="F528" i="12"/>
  <c r="F549" i="12"/>
  <c r="H185" i="8"/>
  <c r="F124" i="8"/>
  <c r="F112" i="8"/>
  <c r="F542" i="26"/>
  <c r="F547" i="26"/>
  <c r="F357" i="23"/>
  <c r="F548" i="21"/>
  <c r="F383" i="21"/>
  <c r="F366" i="19"/>
  <c r="H175" i="13"/>
  <c r="F354" i="12"/>
  <c r="F369" i="12"/>
  <c r="F386" i="12"/>
  <c r="F398" i="12"/>
  <c r="F472" i="12"/>
  <c r="F479" i="12"/>
  <c r="F557" i="12"/>
  <c r="F104" i="8"/>
  <c r="F263" i="20"/>
  <c r="F490" i="8"/>
  <c r="F291" i="22"/>
  <c r="F361" i="19"/>
  <c r="F348" i="12"/>
  <c r="F358" i="12"/>
  <c r="F388" i="12"/>
  <c r="F400" i="12"/>
  <c r="F455" i="12"/>
  <c r="F473" i="12"/>
  <c r="F558" i="12"/>
  <c r="F291" i="12"/>
  <c r="H298" i="9"/>
  <c r="D13" i="8"/>
  <c r="G13" i="8" s="1"/>
  <c r="F581" i="8"/>
  <c r="F575" i="8"/>
  <c r="F348" i="8"/>
  <c r="F402" i="8"/>
  <c r="F418" i="8"/>
  <c r="F523" i="8"/>
  <c r="F417" i="8"/>
  <c r="F537" i="8"/>
  <c r="H413" i="8"/>
  <c r="H384" i="8"/>
  <c r="H422" i="8"/>
  <c r="H407" i="8"/>
  <c r="F205" i="8"/>
  <c r="F324" i="8"/>
  <c r="F270" i="8"/>
  <c r="F183" i="8"/>
  <c r="F337" i="8"/>
  <c r="F197" i="8"/>
  <c r="F315" i="8"/>
  <c r="F299" i="8"/>
  <c r="F224" i="8"/>
  <c r="F177" i="8"/>
  <c r="F173" i="8"/>
  <c r="F304" i="8"/>
  <c r="F316" i="8"/>
  <c r="H179" i="8"/>
  <c r="F75" i="8"/>
  <c r="F77" i="8"/>
  <c r="F160" i="8"/>
  <c r="F96" i="8"/>
  <c r="F89" i="8"/>
  <c r="F81" i="8"/>
  <c r="F134" i="8"/>
  <c r="F132" i="8"/>
  <c r="F113" i="8"/>
  <c r="F121" i="8"/>
  <c r="F114" i="8"/>
  <c r="F27" i="8"/>
  <c r="F50" i="8"/>
  <c r="F21" i="8"/>
  <c r="F29" i="8"/>
  <c r="F53" i="8"/>
  <c r="F68" i="8"/>
  <c r="F38" i="8"/>
  <c r="F33" i="8"/>
  <c r="F28" i="13"/>
  <c r="H86" i="12"/>
  <c r="F587" i="9"/>
  <c r="F301" i="10"/>
  <c r="F360" i="10"/>
  <c r="F387" i="10"/>
  <c r="F473" i="10"/>
  <c r="F487" i="10"/>
  <c r="H348" i="10"/>
  <c r="F548" i="10"/>
  <c r="F207" i="15"/>
  <c r="H88" i="14"/>
  <c r="F200" i="10"/>
  <c r="F347" i="10"/>
  <c r="F393" i="10"/>
  <c r="H361" i="10"/>
  <c r="F528" i="10"/>
  <c r="H473" i="10"/>
  <c r="F547" i="10"/>
  <c r="H594" i="11"/>
  <c r="F171" i="11"/>
  <c r="F405" i="10"/>
  <c r="F62" i="13"/>
  <c r="F210" i="10"/>
  <c r="F263" i="10"/>
  <c r="H389" i="10"/>
  <c r="F352" i="10"/>
  <c r="F366" i="10"/>
  <c r="F421" i="10"/>
  <c r="F524" i="10"/>
  <c r="F527" i="10"/>
  <c r="F170" i="12"/>
  <c r="F41" i="10"/>
  <c r="H314" i="9"/>
  <c r="F348" i="9"/>
  <c r="F550" i="9"/>
  <c r="F478" i="9"/>
  <c r="F369" i="9"/>
  <c r="F399" i="9"/>
  <c r="F448" i="9"/>
  <c r="F389" i="9"/>
  <c r="F454" i="9"/>
  <c r="F387" i="9"/>
  <c r="F360" i="9"/>
  <c r="F351" i="9"/>
  <c r="F357" i="9"/>
  <c r="F386" i="9"/>
  <c r="H353" i="9"/>
  <c r="F169" i="9"/>
  <c r="F270" i="9"/>
  <c r="F188" i="9"/>
  <c r="F211" i="9"/>
  <c r="F236" i="9"/>
  <c r="F301" i="9"/>
  <c r="F199" i="9"/>
  <c r="F185" i="9"/>
  <c r="F172" i="9"/>
  <c r="F201" i="9"/>
  <c r="F200" i="9"/>
  <c r="F305" i="9"/>
  <c r="F127" i="9"/>
  <c r="F88" i="9"/>
  <c r="F76" i="9"/>
  <c r="F150" i="9"/>
  <c r="F133" i="9"/>
  <c r="F113" i="9"/>
  <c r="F109" i="9"/>
  <c r="F32" i="9"/>
  <c r="F370" i="31"/>
  <c r="F348" i="31"/>
  <c r="F358" i="31"/>
  <c r="F368" i="31"/>
  <c r="F409" i="31"/>
  <c r="F421" i="31"/>
  <c r="F444" i="31"/>
  <c r="F454" i="31"/>
  <c r="F476" i="31"/>
  <c r="F487" i="31"/>
  <c r="F498" i="31"/>
  <c r="F557" i="31"/>
  <c r="F360" i="31"/>
  <c r="H410" i="20"/>
  <c r="F313" i="18"/>
  <c r="H360" i="10"/>
  <c r="H292" i="14"/>
  <c r="H49" i="11"/>
  <c r="F360" i="11"/>
  <c r="F401" i="11"/>
  <c r="F434" i="11"/>
  <c r="F454" i="11"/>
  <c r="F527" i="11"/>
  <c r="F400" i="28"/>
  <c r="F517" i="28"/>
  <c r="F372" i="31"/>
  <c r="F398" i="31"/>
  <c r="F542" i="31"/>
  <c r="F387" i="31"/>
  <c r="F412" i="31"/>
  <c r="F432" i="31"/>
  <c r="F446" i="31"/>
  <c r="F456" i="31"/>
  <c r="F469" i="31"/>
  <c r="F478" i="31"/>
  <c r="F489" i="31"/>
  <c r="F500" i="31"/>
  <c r="F518" i="31"/>
  <c r="F549" i="31"/>
  <c r="F347" i="31"/>
  <c r="H596" i="29"/>
  <c r="H201" i="10"/>
  <c r="H201" i="16"/>
  <c r="H357" i="15"/>
  <c r="H313" i="14"/>
  <c r="F150" i="13"/>
  <c r="H230" i="12"/>
  <c r="H246" i="12"/>
  <c r="H254" i="12"/>
  <c r="H321" i="12"/>
  <c r="H101" i="11"/>
  <c r="F361" i="11"/>
  <c r="F383" i="11"/>
  <c r="F393" i="11"/>
  <c r="F444" i="11"/>
  <c r="F455" i="11"/>
  <c r="F468" i="11"/>
  <c r="F547" i="11"/>
  <c r="F316" i="10"/>
  <c r="H416" i="14"/>
  <c r="H501" i="13"/>
  <c r="H394" i="13"/>
  <c r="F528" i="31"/>
  <c r="F535" i="31"/>
  <c r="F559" i="31"/>
  <c r="F351" i="31"/>
  <c r="F452" i="31"/>
  <c r="F474" i="31"/>
  <c r="F496" i="31"/>
  <c r="F505" i="31"/>
  <c r="F524" i="31"/>
  <c r="F388" i="31"/>
  <c r="F199" i="21"/>
  <c r="H43" i="17"/>
  <c r="H51" i="17"/>
  <c r="F346" i="17"/>
  <c r="F263" i="16"/>
  <c r="F129" i="15"/>
  <c r="F574" i="13"/>
  <c r="F588" i="13"/>
  <c r="H370" i="12"/>
  <c r="F347" i="11"/>
  <c r="F358" i="11"/>
  <c r="F369" i="11"/>
  <c r="F389" i="11"/>
  <c r="F398" i="11"/>
  <c r="F460" i="11"/>
  <c r="F479" i="11"/>
  <c r="F558" i="11"/>
  <c r="F346" i="11"/>
  <c r="H524" i="11"/>
  <c r="H68" i="11"/>
  <c r="H41" i="19"/>
  <c r="H262" i="14"/>
  <c r="H549" i="16"/>
  <c r="F463" i="10"/>
  <c r="H414" i="12"/>
  <c r="D13" i="10"/>
  <c r="G13" i="10" s="1"/>
  <c r="F581" i="10"/>
  <c r="F345" i="10"/>
  <c r="F550" i="10"/>
  <c r="F523" i="10"/>
  <c r="F439" i="10"/>
  <c r="H526" i="10"/>
  <c r="H479" i="10"/>
  <c r="F435" i="10"/>
  <c r="F377" i="10"/>
  <c r="F185" i="10"/>
  <c r="F329" i="10"/>
  <c r="F226" i="10"/>
  <c r="F270" i="10"/>
  <c r="F205" i="10"/>
  <c r="F294" i="10"/>
  <c r="F324" i="10"/>
  <c r="F183" i="10"/>
  <c r="F248" i="10"/>
  <c r="F175" i="10"/>
  <c r="F207" i="10"/>
  <c r="F291" i="10"/>
  <c r="F239" i="10"/>
  <c r="F79" i="10"/>
  <c r="F160" i="10"/>
  <c r="F96" i="10"/>
  <c r="F134" i="10"/>
  <c r="F81" i="10"/>
  <c r="F95" i="10"/>
  <c r="F89" i="10"/>
  <c r="F43" i="13"/>
  <c r="F448" i="11"/>
  <c r="F400" i="11"/>
  <c r="F38" i="13"/>
  <c r="F27" i="13"/>
  <c r="H532" i="11"/>
  <c r="F54" i="12"/>
  <c r="F52" i="12"/>
  <c r="F35" i="13"/>
  <c r="F389" i="14"/>
  <c r="H589" i="11"/>
  <c r="F572" i="11"/>
  <c r="F581" i="11"/>
  <c r="H364" i="11"/>
  <c r="H499" i="11"/>
  <c r="F366" i="11"/>
  <c r="F441" i="11"/>
  <c r="F429" i="11"/>
  <c r="F419" i="11"/>
  <c r="F417" i="11"/>
  <c r="F550" i="11"/>
  <c r="F523" i="11"/>
  <c r="F418" i="11"/>
  <c r="F402" i="11"/>
  <c r="F491" i="11"/>
  <c r="H249" i="11"/>
  <c r="H241" i="11"/>
  <c r="F239" i="11"/>
  <c r="F289" i="11"/>
  <c r="F270" i="11"/>
  <c r="F183" i="11"/>
  <c r="F250" i="11"/>
  <c r="F124" i="11"/>
  <c r="F160" i="11"/>
  <c r="F77" i="11"/>
  <c r="F156" i="11"/>
  <c r="F155" i="11"/>
  <c r="F138" i="11"/>
  <c r="H108" i="11"/>
  <c r="F92" i="11"/>
  <c r="H33" i="11"/>
  <c r="H479" i="14"/>
  <c r="H412" i="14"/>
  <c r="F222" i="21"/>
  <c r="D13" i="20"/>
  <c r="G13" i="20" s="1"/>
  <c r="F580" i="18"/>
  <c r="F170" i="16"/>
  <c r="F50" i="13"/>
  <c r="F350" i="12"/>
  <c r="F236" i="24"/>
  <c r="F586" i="18"/>
  <c r="H399" i="16"/>
  <c r="F499" i="14"/>
  <c r="F560" i="14"/>
  <c r="F32" i="12"/>
  <c r="H588" i="14"/>
  <c r="F170" i="24"/>
  <c r="F570" i="20"/>
  <c r="F587" i="18"/>
  <c r="F368" i="14"/>
  <c r="H577" i="12"/>
  <c r="F570" i="12"/>
  <c r="F581" i="12"/>
  <c r="H571" i="12"/>
  <c r="H410" i="12"/>
  <c r="F550" i="12"/>
  <c r="F437" i="12"/>
  <c r="F402" i="12"/>
  <c r="F523" i="12"/>
  <c r="F418" i="12"/>
  <c r="F417" i="12"/>
  <c r="F405" i="12"/>
  <c r="F484" i="12"/>
  <c r="F422" i="12"/>
  <c r="F406" i="12"/>
  <c r="F319" i="12"/>
  <c r="F298" i="12"/>
  <c r="F209" i="12"/>
  <c r="H292" i="12"/>
  <c r="F302" i="12"/>
  <c r="F239" i="12"/>
  <c r="D11" i="12"/>
  <c r="G11" i="12" s="1"/>
  <c r="F183" i="12"/>
  <c r="F324" i="12"/>
  <c r="F270" i="12"/>
  <c r="F197" i="12"/>
  <c r="F188" i="12"/>
  <c r="F205" i="12"/>
  <c r="F318" i="12"/>
  <c r="F306" i="12"/>
  <c r="F208" i="12"/>
  <c r="H192" i="12"/>
  <c r="H216" i="12"/>
  <c r="F225" i="12"/>
  <c r="F185" i="12"/>
  <c r="F248" i="12"/>
  <c r="F192" i="12"/>
  <c r="H124" i="12"/>
  <c r="F93" i="12"/>
  <c r="F160" i="12"/>
  <c r="F89" i="12"/>
  <c r="F95" i="12"/>
  <c r="F77" i="12"/>
  <c r="H520" i="31"/>
  <c r="H544" i="31"/>
  <c r="H488" i="31"/>
  <c r="H496" i="31"/>
  <c r="F584" i="27"/>
  <c r="G570" i="20"/>
  <c r="F309" i="19"/>
  <c r="F590" i="18"/>
  <c r="F67" i="14"/>
  <c r="F185" i="14"/>
  <c r="F315" i="14"/>
  <c r="F354" i="14"/>
  <c r="F401" i="14"/>
  <c r="F421" i="14"/>
  <c r="F478" i="14"/>
  <c r="F504" i="14"/>
  <c r="F549" i="14"/>
  <c r="F86" i="13"/>
  <c r="H511" i="13"/>
  <c r="F587" i="27"/>
  <c r="F596" i="27"/>
  <c r="F80" i="20"/>
  <c r="F301" i="20"/>
  <c r="F587" i="20"/>
  <c r="F574" i="20"/>
  <c r="F574" i="18"/>
  <c r="F571" i="18"/>
  <c r="F570" i="18"/>
  <c r="F206" i="14"/>
  <c r="F317" i="14"/>
  <c r="F357" i="14"/>
  <c r="F383" i="14"/>
  <c r="F397" i="14"/>
  <c r="F409" i="14"/>
  <c r="F468" i="14"/>
  <c r="F479" i="14"/>
  <c r="H158" i="14"/>
  <c r="F335" i="14"/>
  <c r="F236" i="29"/>
  <c r="H413" i="23"/>
  <c r="F118" i="20"/>
  <c r="F573" i="20"/>
  <c r="F573" i="18"/>
  <c r="H347" i="16"/>
  <c r="F174" i="14"/>
  <c r="F198" i="14"/>
  <c r="F210" i="14"/>
  <c r="F236" i="14"/>
  <c r="F319" i="14"/>
  <c r="F347" i="14"/>
  <c r="F366" i="14"/>
  <c r="F388" i="14"/>
  <c r="F398" i="14"/>
  <c r="F454" i="14"/>
  <c r="F470" i="14"/>
  <c r="F527" i="14"/>
  <c r="F558" i="14"/>
  <c r="F586" i="13"/>
  <c r="F577" i="13"/>
  <c r="F581" i="13"/>
  <c r="F594" i="13"/>
  <c r="F595" i="13"/>
  <c r="F584" i="13"/>
  <c r="F506" i="13"/>
  <c r="F486" i="13"/>
  <c r="F430" i="13"/>
  <c r="F358" i="13"/>
  <c r="F369" i="13"/>
  <c r="F388" i="13"/>
  <c r="F401" i="13"/>
  <c r="F458" i="13"/>
  <c r="F470" i="13"/>
  <c r="F479" i="13"/>
  <c r="F518" i="13"/>
  <c r="F523" i="13"/>
  <c r="F439" i="13"/>
  <c r="F417" i="13"/>
  <c r="F553" i="13"/>
  <c r="F505" i="13"/>
  <c r="F446" i="13"/>
  <c r="F375" i="13"/>
  <c r="F352" i="13"/>
  <c r="F360" i="13"/>
  <c r="F397" i="13"/>
  <c r="F413" i="13"/>
  <c r="F445" i="13"/>
  <c r="F460" i="13"/>
  <c r="F473" i="13"/>
  <c r="F504" i="13"/>
  <c r="F558" i="13"/>
  <c r="F544" i="13"/>
  <c r="F537" i="13"/>
  <c r="F435" i="13"/>
  <c r="F420" i="13"/>
  <c r="H250" i="13"/>
  <c r="F324" i="13"/>
  <c r="F295" i="13"/>
  <c r="F289" i="13"/>
  <c r="F189" i="13"/>
  <c r="F183" i="13"/>
  <c r="F197" i="13"/>
  <c r="F110" i="13"/>
  <c r="F81" i="13"/>
  <c r="F77" i="13"/>
  <c r="F160" i="13"/>
  <c r="F162" i="13"/>
  <c r="F163" i="13"/>
  <c r="F89" i="13"/>
  <c r="F116" i="13"/>
  <c r="F114" i="13"/>
  <c r="F109" i="13"/>
  <c r="F152" i="13"/>
  <c r="F156" i="13"/>
  <c r="F102" i="13"/>
  <c r="H39" i="13"/>
  <c r="F156" i="15"/>
  <c r="F226" i="14"/>
  <c r="F219" i="14"/>
  <c r="F110" i="14"/>
  <c r="F325" i="14"/>
  <c r="F259" i="14"/>
  <c r="H578" i="14"/>
  <c r="H594" i="14"/>
  <c r="F572" i="14"/>
  <c r="F581" i="14"/>
  <c r="F346" i="14"/>
  <c r="F550" i="14"/>
  <c r="F523" i="14"/>
  <c r="F402" i="14"/>
  <c r="F540" i="14"/>
  <c r="F496" i="14"/>
  <c r="H490" i="14"/>
  <c r="F455" i="14"/>
  <c r="H354" i="14"/>
  <c r="H458" i="14"/>
  <c r="F351" i="14"/>
  <c r="F358" i="14"/>
  <c r="F369" i="14"/>
  <c r="F386" i="14"/>
  <c r="F393" i="14"/>
  <c r="F399" i="14"/>
  <c r="F446" i="14"/>
  <c r="F460" i="14"/>
  <c r="F489" i="14"/>
  <c r="F539" i="14"/>
  <c r="F556" i="14"/>
  <c r="F484" i="14"/>
  <c r="F433" i="14"/>
  <c r="F372" i="14"/>
  <c r="H527" i="14"/>
  <c r="H413" i="14"/>
  <c r="F352" i="14"/>
  <c r="F365" i="14"/>
  <c r="F370" i="14"/>
  <c r="F387" i="14"/>
  <c r="F452" i="14"/>
  <c r="F473" i="14"/>
  <c r="F524" i="14"/>
  <c r="F547" i="14"/>
  <c r="F557" i="14"/>
  <c r="F486" i="14"/>
  <c r="H404" i="14"/>
  <c r="F367" i="14"/>
  <c r="H331" i="14"/>
  <c r="H326" i="14"/>
  <c r="H216" i="14"/>
  <c r="F211" i="14"/>
  <c r="F324" i="14"/>
  <c r="F270" i="14"/>
  <c r="F205" i="14"/>
  <c r="F188" i="14"/>
  <c r="F289" i="14"/>
  <c r="F197" i="14"/>
  <c r="F265" i="14"/>
  <c r="F183" i="14"/>
  <c r="F303" i="14"/>
  <c r="H286" i="14"/>
  <c r="F79" i="14"/>
  <c r="F81" i="14"/>
  <c r="F160" i="14"/>
  <c r="F95" i="14"/>
  <c r="F77" i="14"/>
  <c r="F65" i="14"/>
  <c r="F22" i="14"/>
  <c r="F25" i="14"/>
  <c r="H195" i="27"/>
  <c r="H212" i="27"/>
  <c r="F475" i="18"/>
  <c r="F584" i="30"/>
  <c r="H334" i="30"/>
  <c r="H83" i="27"/>
  <c r="F49" i="25"/>
  <c r="H306" i="25"/>
  <c r="H313" i="25"/>
  <c r="H384" i="25"/>
  <c r="H90" i="19"/>
  <c r="H110" i="19"/>
  <c r="H473" i="16"/>
  <c r="F61" i="25"/>
  <c r="H114" i="25"/>
  <c r="F291" i="32"/>
  <c r="H150" i="31"/>
  <c r="H120" i="26"/>
  <c r="F409" i="22"/>
  <c r="F140" i="21"/>
  <c r="H398" i="21"/>
  <c r="H392" i="20"/>
  <c r="F386" i="20"/>
  <c r="D13" i="19"/>
  <c r="G13" i="19" s="1"/>
  <c r="F78" i="15"/>
  <c r="H262" i="23"/>
  <c r="F570" i="15"/>
  <c r="F387" i="15"/>
  <c r="F460" i="15"/>
  <c r="H374" i="15"/>
  <c r="H464" i="15"/>
  <c r="H472" i="15"/>
  <c r="H510" i="15"/>
  <c r="H545" i="15"/>
  <c r="H558" i="15"/>
  <c r="F369" i="15"/>
  <c r="F468" i="15"/>
  <c r="F354" i="15"/>
  <c r="D12" i="15"/>
  <c r="G12" i="15" s="1"/>
  <c r="F263" i="15"/>
  <c r="F177" i="15"/>
  <c r="F304" i="15"/>
  <c r="H171" i="15"/>
  <c r="D10" i="15"/>
  <c r="G10" i="15" s="1"/>
  <c r="F107" i="15"/>
  <c r="F26" i="15"/>
  <c r="H35" i="15"/>
  <c r="H200" i="23"/>
  <c r="H225" i="23"/>
  <c r="H175" i="27"/>
  <c r="F377" i="26"/>
  <c r="H479" i="22"/>
  <c r="F360" i="21"/>
  <c r="F504" i="21"/>
  <c r="F387" i="21"/>
  <c r="F352" i="21"/>
  <c r="F524" i="19"/>
  <c r="F573" i="16"/>
  <c r="H223" i="29"/>
  <c r="H209" i="29"/>
  <c r="F313" i="27"/>
  <c r="H110" i="26"/>
  <c r="F423" i="26"/>
  <c r="F448" i="26"/>
  <c r="H357" i="26"/>
  <c r="H181" i="25"/>
  <c r="F573" i="22"/>
  <c r="H258" i="21"/>
  <c r="F432" i="21"/>
  <c r="F421" i="21"/>
  <c r="F587" i="16"/>
  <c r="F61" i="16"/>
  <c r="F505" i="16"/>
  <c r="H80" i="25"/>
  <c r="H210" i="25"/>
  <c r="H207" i="25"/>
  <c r="H431" i="25"/>
  <c r="H444" i="25"/>
  <c r="H452" i="25"/>
  <c r="H460" i="25"/>
  <c r="H468" i="25"/>
  <c r="H476" i="25"/>
  <c r="H484" i="25"/>
  <c r="H492" i="25"/>
  <c r="H500" i="25"/>
  <c r="H512" i="25"/>
  <c r="H520" i="25"/>
  <c r="H529" i="25"/>
  <c r="H537" i="25"/>
  <c r="H545" i="25"/>
  <c r="H554" i="25"/>
  <c r="H562" i="25"/>
  <c r="H83" i="22"/>
  <c r="H146" i="22"/>
  <c r="H236" i="22"/>
  <c r="F596" i="22"/>
  <c r="F585" i="22"/>
  <c r="F468" i="21"/>
  <c r="F357" i="21"/>
  <c r="F592" i="16"/>
  <c r="H249" i="17"/>
  <c r="F418" i="16"/>
  <c r="F425" i="16"/>
  <c r="F459" i="16"/>
  <c r="F350" i="16"/>
  <c r="F457" i="16"/>
  <c r="F383" i="16"/>
  <c r="D12" i="16"/>
  <c r="G12" i="16" s="1"/>
  <c r="D11" i="16"/>
  <c r="G11" i="16" s="1"/>
  <c r="F265" i="16"/>
  <c r="F270" i="16"/>
  <c r="F324" i="16"/>
  <c r="F197" i="16"/>
  <c r="F268" i="16"/>
  <c r="F298" i="16"/>
  <c r="H298" i="16"/>
  <c r="F76" i="16"/>
  <c r="F160" i="16"/>
  <c r="F81" i="16"/>
  <c r="F83" i="16"/>
  <c r="F110" i="16"/>
  <c r="F44" i="16"/>
  <c r="H172" i="30"/>
  <c r="F386" i="30"/>
  <c r="H490" i="30"/>
  <c r="H512" i="30"/>
  <c r="H574" i="27"/>
  <c r="H137" i="26"/>
  <c r="H152" i="26"/>
  <c r="H470" i="26"/>
  <c r="H556" i="26"/>
  <c r="H195" i="25"/>
  <c r="H395" i="25"/>
  <c r="H172" i="22"/>
  <c r="H542" i="22"/>
  <c r="H574" i="22"/>
  <c r="H174" i="21"/>
  <c r="H232" i="21"/>
  <c r="H547" i="21"/>
  <c r="H556" i="21"/>
  <c r="F574" i="21"/>
  <c r="F222" i="20"/>
  <c r="F175" i="20"/>
  <c r="H370" i="20"/>
  <c r="H353" i="19"/>
  <c r="H452" i="19"/>
  <c r="H460" i="19"/>
  <c r="H468" i="19"/>
  <c r="H304" i="18"/>
  <c r="H33" i="22"/>
  <c r="H187" i="17"/>
  <c r="H594" i="19"/>
  <c r="F574" i="30"/>
  <c r="F156" i="18"/>
  <c r="H180" i="30"/>
  <c r="F573" i="30"/>
  <c r="F588" i="30"/>
  <c r="H232" i="29"/>
  <c r="F369" i="27"/>
  <c r="H572" i="21"/>
  <c r="H39" i="20"/>
  <c r="F210" i="20"/>
  <c r="F237" i="20"/>
  <c r="D11" i="19"/>
  <c r="G11" i="19" s="1"/>
  <c r="F191" i="19"/>
  <c r="F210" i="19"/>
  <c r="F119" i="17"/>
  <c r="H574" i="18"/>
  <c r="H315" i="30"/>
  <c r="F590" i="30"/>
  <c r="H256" i="29"/>
  <c r="F547" i="27"/>
  <c r="H454" i="26"/>
  <c r="H594" i="26"/>
  <c r="H584" i="26"/>
  <c r="H321" i="25"/>
  <c r="H432" i="25"/>
  <c r="H37" i="23"/>
  <c r="H108" i="23"/>
  <c r="H182" i="23"/>
  <c r="H499" i="22"/>
  <c r="H478" i="21"/>
  <c r="H486" i="21"/>
  <c r="H494" i="21"/>
  <c r="H502" i="21"/>
  <c r="H514" i="21"/>
  <c r="H522" i="21"/>
  <c r="F195" i="20"/>
  <c r="F169" i="20"/>
  <c r="F123" i="17"/>
  <c r="H137" i="27"/>
  <c r="F184" i="20"/>
  <c r="F596" i="17"/>
  <c r="H299" i="17"/>
  <c r="H252" i="17"/>
  <c r="H232" i="17"/>
  <c r="H178" i="17"/>
  <c r="F222" i="17"/>
  <c r="F270" i="17"/>
  <c r="H222" i="17"/>
  <c r="F170" i="17"/>
  <c r="F103" i="17"/>
  <c r="F78" i="17"/>
  <c r="H475" i="29"/>
  <c r="H528" i="24"/>
  <c r="H204" i="23"/>
  <c r="H330" i="22"/>
  <c r="F368" i="22"/>
  <c r="F398" i="22"/>
  <c r="F548" i="22"/>
  <c r="F588" i="22"/>
  <c r="F587" i="22"/>
  <c r="H146" i="21"/>
  <c r="H195" i="21"/>
  <c r="H349" i="21"/>
  <c r="H384" i="21"/>
  <c r="H420" i="21"/>
  <c r="H590" i="21"/>
  <c r="F409" i="20"/>
  <c r="F580" i="19"/>
  <c r="F587" i="19"/>
  <c r="F534" i="18"/>
  <c r="F316" i="18"/>
  <c r="F245" i="18"/>
  <c r="H226" i="22"/>
  <c r="H238" i="23"/>
  <c r="F577" i="22"/>
  <c r="H206" i="19"/>
  <c r="H578" i="18"/>
  <c r="H65" i="26"/>
  <c r="H143" i="26"/>
  <c r="H120" i="22"/>
  <c r="F347" i="22"/>
  <c r="F383" i="22"/>
  <c r="F572" i="22"/>
  <c r="H366" i="21"/>
  <c r="H393" i="21"/>
  <c r="H372" i="19"/>
  <c r="H399" i="19"/>
  <c r="F572" i="19"/>
  <c r="F589" i="19"/>
  <c r="F128" i="18"/>
  <c r="H201" i="18"/>
  <c r="F470" i="18"/>
  <c r="F389" i="18"/>
  <c r="F400" i="18"/>
  <c r="F499" i="18"/>
  <c r="F570" i="19"/>
  <c r="H252" i="22"/>
  <c r="H409" i="30"/>
  <c r="H76" i="27"/>
  <c r="H527" i="27"/>
  <c r="H524" i="25"/>
  <c r="H368" i="23"/>
  <c r="H128" i="22"/>
  <c r="F397" i="22"/>
  <c r="F470" i="22"/>
  <c r="F539" i="22"/>
  <c r="F570" i="22"/>
  <c r="H248" i="21"/>
  <c r="H210" i="21"/>
  <c r="H374" i="21"/>
  <c r="H401" i="21"/>
  <c r="H410" i="21"/>
  <c r="H456" i="21"/>
  <c r="H464" i="21"/>
  <c r="H350" i="20"/>
  <c r="H596" i="19"/>
  <c r="F573" i="19"/>
  <c r="H542" i="18"/>
  <c r="H527" i="18"/>
  <c r="F354" i="18"/>
  <c r="F532" i="18"/>
  <c r="H187" i="22"/>
  <c r="F423" i="18"/>
  <c r="D13" i="18"/>
  <c r="G13" i="18" s="1"/>
  <c r="F581" i="18"/>
  <c r="H572" i="18"/>
  <c r="F579" i="18"/>
  <c r="F596" i="18"/>
  <c r="F575" i="18"/>
  <c r="F588" i="18"/>
  <c r="F595" i="18"/>
  <c r="F592" i="18"/>
  <c r="F406" i="18"/>
  <c r="H511" i="18"/>
  <c r="H459" i="18"/>
  <c r="F386" i="18"/>
  <c r="F421" i="18"/>
  <c r="F458" i="18"/>
  <c r="F525" i="18"/>
  <c r="F399" i="18"/>
  <c r="F544" i="18"/>
  <c r="F552" i="18"/>
  <c r="F498" i="18"/>
  <c r="F345" i="18"/>
  <c r="F550" i="18"/>
  <c r="F429" i="18"/>
  <c r="F439" i="18"/>
  <c r="F417" i="18"/>
  <c r="F402" i="18"/>
  <c r="F523" i="18"/>
  <c r="F418" i="18"/>
  <c r="H544" i="18"/>
  <c r="F352" i="18"/>
  <c r="F432" i="18"/>
  <c r="F372" i="18"/>
  <c r="F551" i="18"/>
  <c r="F513" i="18"/>
  <c r="F506" i="18"/>
  <c r="H199" i="18"/>
  <c r="H222" i="18"/>
  <c r="F311" i="18"/>
  <c r="F214" i="18"/>
  <c r="F197" i="18"/>
  <c r="F188" i="18"/>
  <c r="F183" i="18"/>
  <c r="F337" i="18"/>
  <c r="F324" i="18"/>
  <c r="F261" i="18"/>
  <c r="F339" i="18"/>
  <c r="F270" i="18"/>
  <c r="F205" i="18"/>
  <c r="F185" i="18"/>
  <c r="F317" i="18"/>
  <c r="F227" i="18"/>
  <c r="H319" i="18"/>
  <c r="F192" i="18"/>
  <c r="H184" i="18"/>
  <c r="H207" i="18"/>
  <c r="F323" i="18"/>
  <c r="H208" i="18"/>
  <c r="H156" i="18"/>
  <c r="H90" i="18"/>
  <c r="F77" i="18"/>
  <c r="F134" i="18"/>
  <c r="F160" i="18"/>
  <c r="F89" i="18"/>
  <c r="F81" i="18"/>
  <c r="F61" i="19"/>
  <c r="F112" i="19"/>
  <c r="F136" i="20"/>
  <c r="F203" i="19"/>
  <c r="F154" i="19"/>
  <c r="F302" i="19"/>
  <c r="F225" i="19"/>
  <c r="F456" i="22"/>
  <c r="F448" i="22"/>
  <c r="H431" i="19"/>
  <c r="H476" i="19"/>
  <c r="F523" i="19"/>
  <c r="F506" i="19"/>
  <c r="F481" i="19"/>
  <c r="F375" i="19"/>
  <c r="H444" i="19"/>
  <c r="H449" i="19"/>
  <c r="H484" i="19"/>
  <c r="H492" i="19"/>
  <c r="H500" i="19"/>
  <c r="H512" i="19"/>
  <c r="H520" i="19"/>
  <c r="H434" i="19"/>
  <c r="H529" i="19"/>
  <c r="H537" i="19"/>
  <c r="H545" i="19"/>
  <c r="H554" i="19"/>
  <c r="H562" i="19"/>
  <c r="F525" i="19"/>
  <c r="F371" i="19"/>
  <c r="F172" i="19"/>
  <c r="F289" i="19"/>
  <c r="F265" i="19"/>
  <c r="F205" i="19"/>
  <c r="F227" i="19"/>
  <c r="H116" i="19"/>
  <c r="F83" i="19"/>
  <c r="F160" i="19"/>
  <c r="F161" i="19"/>
  <c r="F81" i="19"/>
  <c r="F115" i="19"/>
  <c r="F102" i="19"/>
  <c r="F76" i="19"/>
  <c r="H150" i="19"/>
  <c r="F130" i="19"/>
  <c r="F38" i="19"/>
  <c r="F102" i="27"/>
  <c r="F393" i="27"/>
  <c r="F454" i="27"/>
  <c r="H467" i="27"/>
  <c r="F132" i="25"/>
  <c r="F204" i="29"/>
  <c r="F409" i="27"/>
  <c r="H442" i="21"/>
  <c r="H543" i="21"/>
  <c r="H552" i="21"/>
  <c r="H559" i="21"/>
  <c r="F353" i="20"/>
  <c r="F393" i="20"/>
  <c r="H328" i="20"/>
  <c r="H191" i="20"/>
  <c r="H336" i="20"/>
  <c r="H262" i="20"/>
  <c r="H195" i="20"/>
  <c r="F236" i="20"/>
  <c r="F183" i="20"/>
  <c r="F270" i="20"/>
  <c r="F121" i="20"/>
  <c r="F156" i="20"/>
  <c r="H103" i="31"/>
  <c r="F191" i="29"/>
  <c r="F330" i="29"/>
  <c r="H444" i="27"/>
  <c r="H551" i="27"/>
  <c r="F360" i="26"/>
  <c r="F414" i="26"/>
  <c r="H524" i="23"/>
  <c r="F399" i="23"/>
  <c r="F352" i="23"/>
  <c r="F121" i="22"/>
  <c r="F129" i="22"/>
  <c r="H369" i="21"/>
  <c r="D13" i="21"/>
  <c r="G13" i="21" s="1"/>
  <c r="H421" i="28"/>
  <c r="F38" i="24"/>
  <c r="F287" i="29"/>
  <c r="H401" i="27"/>
  <c r="F388" i="26"/>
  <c r="F496" i="26"/>
  <c r="F360" i="23"/>
  <c r="F460" i="23"/>
  <c r="G74" i="22"/>
  <c r="H348" i="22"/>
  <c r="H372" i="22"/>
  <c r="H386" i="21"/>
  <c r="H413" i="21"/>
  <c r="H474" i="21"/>
  <c r="H482" i="21"/>
  <c r="H490" i="21"/>
  <c r="H498" i="21"/>
  <c r="H506" i="21"/>
  <c r="H510" i="21"/>
  <c r="H518" i="21"/>
  <c r="F106" i="22"/>
  <c r="H79" i="21"/>
  <c r="H458" i="27"/>
  <c r="H394" i="27"/>
  <c r="H479" i="25"/>
  <c r="H451" i="25"/>
  <c r="H501" i="24"/>
  <c r="F547" i="23"/>
  <c r="F434" i="23"/>
  <c r="H41" i="21"/>
  <c r="F587" i="21"/>
  <c r="F590" i="21"/>
  <c r="F345" i="21"/>
  <c r="F523" i="21"/>
  <c r="F528" i="21"/>
  <c r="F506" i="21"/>
  <c r="F490" i="21"/>
  <c r="H382" i="21"/>
  <c r="H399" i="21"/>
  <c r="H446" i="21"/>
  <c r="H454" i="21"/>
  <c r="H462" i="21"/>
  <c r="H470" i="21"/>
  <c r="H527" i="21"/>
  <c r="H535" i="21"/>
  <c r="H564" i="21"/>
  <c r="F430" i="21"/>
  <c r="F470" i="21"/>
  <c r="F351" i="21"/>
  <c r="F542" i="21"/>
  <c r="F369" i="21"/>
  <c r="F431" i="21"/>
  <c r="F348" i="21"/>
  <c r="F499" i="21"/>
  <c r="F433" i="21"/>
  <c r="F446" i="21"/>
  <c r="H364" i="21"/>
  <c r="H433" i="21"/>
  <c r="H450" i="21"/>
  <c r="H458" i="21"/>
  <c r="H466" i="21"/>
  <c r="H531" i="21"/>
  <c r="H539" i="21"/>
  <c r="H560" i="21"/>
  <c r="F399" i="21"/>
  <c r="F460" i="21"/>
  <c r="F365" i="21"/>
  <c r="F451" i="21"/>
  <c r="F368" i="21"/>
  <c r="F475" i="21"/>
  <c r="F423" i="21"/>
  <c r="F405" i="21"/>
  <c r="F361" i="21"/>
  <c r="F358" i="21"/>
  <c r="G169" i="21"/>
  <c r="H169" i="21" s="1"/>
  <c r="F183" i="21"/>
  <c r="F324" i="21"/>
  <c r="F270" i="21"/>
  <c r="F294" i="21"/>
  <c r="F197" i="21"/>
  <c r="F242" i="21"/>
  <c r="F191" i="21"/>
  <c r="H182" i="21"/>
  <c r="F200" i="21"/>
  <c r="H336" i="21"/>
  <c r="F201" i="21"/>
  <c r="F174" i="21"/>
  <c r="F299" i="21"/>
  <c r="F175" i="21"/>
  <c r="H235" i="21"/>
  <c r="F172" i="21"/>
  <c r="H212" i="21"/>
  <c r="F304" i="21"/>
  <c r="H211" i="21"/>
  <c r="F212" i="21"/>
  <c r="D11" i="21"/>
  <c r="G11" i="21" s="1"/>
  <c r="F106" i="21"/>
  <c r="F89" i="21"/>
  <c r="F160" i="21"/>
  <c r="F107" i="21"/>
  <c r="F352" i="32"/>
  <c r="F122" i="26"/>
  <c r="F352" i="26"/>
  <c r="F382" i="26"/>
  <c r="F500" i="26"/>
  <c r="F346" i="26"/>
  <c r="H237" i="25"/>
  <c r="F448" i="25"/>
  <c r="F388" i="23"/>
  <c r="F409" i="23"/>
  <c r="F558" i="23"/>
  <c r="F473" i="23"/>
  <c r="D12" i="23"/>
  <c r="G12" i="23" s="1"/>
  <c r="F365" i="23"/>
  <c r="F398" i="23"/>
  <c r="F454" i="23"/>
  <c r="F542" i="23"/>
  <c r="F191" i="22"/>
  <c r="H393" i="22"/>
  <c r="F298" i="22"/>
  <c r="H185" i="23"/>
  <c r="H114" i="22"/>
  <c r="F354" i="26"/>
  <c r="F370" i="26"/>
  <c r="F475" i="26"/>
  <c r="H360" i="26"/>
  <c r="F369" i="23"/>
  <c r="F394" i="23"/>
  <c r="F472" i="23"/>
  <c r="F368" i="23"/>
  <c r="F444" i="23"/>
  <c r="F549" i="23"/>
  <c r="F348" i="23"/>
  <c r="F401" i="23"/>
  <c r="F468" i="23"/>
  <c r="F548" i="23"/>
  <c r="H243" i="22"/>
  <c r="F375" i="22"/>
  <c r="F350" i="22"/>
  <c r="H102" i="22"/>
  <c r="H199" i="23"/>
  <c r="F121" i="26"/>
  <c r="F387" i="26"/>
  <c r="F398" i="26"/>
  <c r="F421" i="26"/>
  <c r="F458" i="26"/>
  <c r="F524" i="26"/>
  <c r="F358" i="23"/>
  <c r="F397" i="23"/>
  <c r="F351" i="23"/>
  <c r="F386" i="23"/>
  <c r="F556" i="23"/>
  <c r="F354" i="23"/>
  <c r="F387" i="23"/>
  <c r="F430" i="23"/>
  <c r="H246" i="22"/>
  <c r="H262" i="22"/>
  <c r="H365" i="22"/>
  <c r="F533" i="22"/>
  <c r="F579" i="22"/>
  <c r="F581" i="22"/>
  <c r="H401" i="22"/>
  <c r="F345" i="22"/>
  <c r="F402" i="22"/>
  <c r="H432" i="22"/>
  <c r="H505" i="22"/>
  <c r="F474" i="22"/>
  <c r="F299" i="22"/>
  <c r="F242" i="22"/>
  <c r="F315" i="22"/>
  <c r="F205" i="22"/>
  <c r="F183" i="22"/>
  <c r="F197" i="22"/>
  <c r="F184" i="22"/>
  <c r="F317" i="22"/>
  <c r="F212" i="22"/>
  <c r="F186" i="22"/>
  <c r="F170" i="22"/>
  <c r="H80" i="22"/>
  <c r="H94" i="22"/>
  <c r="H130" i="22"/>
  <c r="F88" i="22"/>
  <c r="F160" i="22"/>
  <c r="F134" i="22"/>
  <c r="F77" i="22"/>
  <c r="F120" i="22"/>
  <c r="H532" i="31"/>
  <c r="H542" i="31"/>
  <c r="H412" i="31"/>
  <c r="H421" i="31"/>
  <c r="H445" i="31"/>
  <c r="F78" i="29"/>
  <c r="F200" i="29"/>
  <c r="F210" i="29"/>
  <c r="F319" i="29"/>
  <c r="F211" i="29"/>
  <c r="F177" i="29"/>
  <c r="F258" i="29"/>
  <c r="F580" i="29"/>
  <c r="F175" i="29"/>
  <c r="F174" i="29"/>
  <c r="F250" i="29"/>
  <c r="F374" i="27"/>
  <c r="F397" i="27"/>
  <c r="F445" i="27"/>
  <c r="F456" i="27"/>
  <c r="F460" i="27"/>
  <c r="F472" i="27"/>
  <c r="F551" i="27"/>
  <c r="H558" i="27"/>
  <c r="H506" i="27"/>
  <c r="H421" i="27"/>
  <c r="H521" i="27"/>
  <c r="H86" i="26"/>
  <c r="F398" i="25"/>
  <c r="F383" i="25"/>
  <c r="H468" i="24"/>
  <c r="H85" i="24"/>
  <c r="H357" i="31"/>
  <c r="F201" i="29"/>
  <c r="F291" i="29"/>
  <c r="F320" i="29"/>
  <c r="F207" i="29"/>
  <c r="F184" i="29"/>
  <c r="F196" i="29"/>
  <c r="F198" i="29"/>
  <c r="F355" i="27"/>
  <c r="F377" i="27"/>
  <c r="F399" i="27"/>
  <c r="F457" i="27"/>
  <c r="F486" i="27"/>
  <c r="F521" i="27"/>
  <c r="F556" i="27"/>
  <c r="H414" i="27"/>
  <c r="H387" i="27"/>
  <c r="F131" i="26"/>
  <c r="F129" i="26"/>
  <c r="H352" i="26"/>
  <c r="H369" i="26"/>
  <c r="F120" i="26"/>
  <c r="F90" i="26"/>
  <c r="H358" i="25"/>
  <c r="F432" i="25"/>
  <c r="F361" i="25"/>
  <c r="H287" i="24"/>
  <c r="H503" i="31"/>
  <c r="F202" i="29"/>
  <c r="F227" i="29"/>
  <c r="F181" i="29"/>
  <c r="F199" i="29"/>
  <c r="F206" i="29"/>
  <c r="F315" i="29"/>
  <c r="F222" i="29"/>
  <c r="H287" i="27"/>
  <c r="F387" i="27"/>
  <c r="F400" i="27"/>
  <c r="F458" i="27"/>
  <c r="F464" i="27"/>
  <c r="F537" i="27"/>
  <c r="H360" i="27"/>
  <c r="F346" i="27"/>
  <c r="F78" i="26"/>
  <c r="F116" i="26"/>
  <c r="H499" i="26"/>
  <c r="F351" i="25"/>
  <c r="F445" i="25"/>
  <c r="H116" i="23"/>
  <c r="H446" i="27"/>
  <c r="H392" i="27"/>
  <c r="F573" i="27"/>
  <c r="F572" i="27"/>
  <c r="H413" i="25"/>
  <c r="F393" i="25"/>
  <c r="F500" i="25"/>
  <c r="F513" i="25"/>
  <c r="F503" i="25"/>
  <c r="F558" i="25"/>
  <c r="F454" i="25"/>
  <c r="F409" i="25"/>
  <c r="F499" i="25"/>
  <c r="F123" i="24"/>
  <c r="F588" i="23"/>
  <c r="H158" i="24"/>
  <c r="F540" i="23"/>
  <c r="F486" i="23"/>
  <c r="F377" i="25"/>
  <c r="H468" i="31"/>
  <c r="H476" i="31"/>
  <c r="H480" i="31"/>
  <c r="H442" i="30"/>
  <c r="H484" i="30"/>
  <c r="F287" i="27"/>
  <c r="F169" i="27"/>
  <c r="F588" i="27"/>
  <c r="F589" i="27"/>
  <c r="H542" i="26"/>
  <c r="F357" i="25"/>
  <c r="F365" i="25"/>
  <c r="F434" i="25"/>
  <c r="F548" i="25"/>
  <c r="F366" i="25"/>
  <c r="F459" i="25"/>
  <c r="F62" i="24"/>
  <c r="H369" i="24"/>
  <c r="F587" i="23"/>
  <c r="F589" i="23"/>
  <c r="F594" i="23"/>
  <c r="H43" i="26"/>
  <c r="F202" i="27"/>
  <c r="F184" i="27"/>
  <c r="G169" i="27"/>
  <c r="H169" i="27" s="1"/>
  <c r="F592" i="27"/>
  <c r="F574" i="27"/>
  <c r="F590" i="27"/>
  <c r="F479" i="25"/>
  <c r="F562" i="25"/>
  <c r="F401" i="25"/>
  <c r="F444" i="25"/>
  <c r="F458" i="25"/>
  <c r="F345" i="25"/>
  <c r="D9" i="24"/>
  <c r="G9" i="24" s="1"/>
  <c r="F53" i="24"/>
  <c r="H361" i="24"/>
  <c r="F351" i="24"/>
  <c r="F35" i="24"/>
  <c r="F553" i="23"/>
  <c r="F528" i="23"/>
  <c r="H492" i="24"/>
  <c r="F374" i="25"/>
  <c r="H591" i="23"/>
  <c r="F578" i="23"/>
  <c r="F581" i="23"/>
  <c r="F577" i="23"/>
  <c r="F345" i="23"/>
  <c r="F523" i="23"/>
  <c r="F550" i="23"/>
  <c r="F462" i="23"/>
  <c r="F371" i="23"/>
  <c r="H386" i="23"/>
  <c r="F458" i="23"/>
  <c r="F346" i="23"/>
  <c r="F234" i="23"/>
  <c r="F309" i="23"/>
  <c r="F319" i="23"/>
  <c r="F172" i="23"/>
  <c r="D11" i="23"/>
  <c r="G11" i="23" s="1"/>
  <c r="F197" i="23"/>
  <c r="F183" i="23"/>
  <c r="F270" i="23"/>
  <c r="F178" i="23"/>
  <c r="H206" i="23"/>
  <c r="F219" i="23"/>
  <c r="F210" i="23"/>
  <c r="F316" i="23"/>
  <c r="F102" i="23"/>
  <c r="F77" i="23"/>
  <c r="F95" i="23"/>
  <c r="F89" i="23"/>
  <c r="F87" i="23"/>
  <c r="F145" i="23"/>
  <c r="F93" i="23"/>
  <c r="F110" i="23"/>
  <c r="F106" i="23"/>
  <c r="F74" i="23"/>
  <c r="F56" i="23"/>
  <c r="F44" i="23"/>
  <c r="F47" i="23"/>
  <c r="H560" i="32"/>
  <c r="H559" i="31"/>
  <c r="F575" i="31"/>
  <c r="F187" i="27"/>
  <c r="F203" i="27"/>
  <c r="F198" i="27"/>
  <c r="F222" i="27"/>
  <c r="F174" i="27"/>
  <c r="F196" i="27"/>
  <c r="F315" i="27"/>
  <c r="F27" i="26"/>
  <c r="F53" i="26"/>
  <c r="F129" i="24"/>
  <c r="F549" i="24"/>
  <c r="F130" i="24"/>
  <c r="F299" i="24"/>
  <c r="H423" i="24"/>
  <c r="H48" i="32"/>
  <c r="H515" i="31"/>
  <c r="H499" i="31"/>
  <c r="F200" i="27"/>
  <c r="F206" i="27"/>
  <c r="F236" i="27"/>
  <c r="F291" i="27"/>
  <c r="F170" i="27"/>
  <c r="F199" i="27"/>
  <c r="F175" i="27"/>
  <c r="F242" i="27"/>
  <c r="H412" i="27"/>
  <c r="H241" i="26"/>
  <c r="H548" i="25"/>
  <c r="F78" i="24"/>
  <c r="F92" i="24"/>
  <c r="F473" i="24"/>
  <c r="F366" i="24"/>
  <c r="F388" i="24"/>
  <c r="H476" i="28"/>
  <c r="F156" i="24"/>
  <c r="F152" i="24"/>
  <c r="F412" i="24"/>
  <c r="H553" i="29"/>
  <c r="H34" i="26"/>
  <c r="H185" i="24"/>
  <c r="H370" i="31"/>
  <c r="H451" i="31"/>
  <c r="F201" i="27"/>
  <c r="F210" i="27"/>
  <c r="F311" i="27"/>
  <c r="F181" i="27"/>
  <c r="F182" i="27"/>
  <c r="F49" i="26"/>
  <c r="H422" i="26"/>
  <c r="F155" i="25"/>
  <c r="H399" i="25"/>
  <c r="H408" i="25"/>
  <c r="H416" i="25"/>
  <c r="H454" i="25"/>
  <c r="H462" i="25"/>
  <c r="H486" i="25"/>
  <c r="H494" i="25"/>
  <c r="H514" i="25"/>
  <c r="H522" i="25"/>
  <c r="H547" i="25"/>
  <c r="H556" i="25"/>
  <c r="F126" i="24"/>
  <c r="H252" i="24"/>
  <c r="F389" i="24"/>
  <c r="F409" i="24"/>
  <c r="H480" i="28"/>
  <c r="H513" i="28"/>
  <c r="F31" i="26"/>
  <c r="F174" i="24"/>
  <c r="F589" i="24"/>
  <c r="F584" i="24"/>
  <c r="F577" i="24"/>
  <c r="F596" i="24"/>
  <c r="F505" i="24"/>
  <c r="F418" i="24"/>
  <c r="F436" i="24"/>
  <c r="H348" i="24"/>
  <c r="F368" i="24"/>
  <c r="F457" i="24"/>
  <c r="F453" i="24"/>
  <c r="F421" i="24"/>
  <c r="F547" i="24"/>
  <c r="F383" i="24"/>
  <c r="F361" i="24"/>
  <c r="F527" i="24"/>
  <c r="F557" i="24"/>
  <c r="F539" i="24"/>
  <c r="F384" i="24"/>
  <c r="F352" i="24"/>
  <c r="F313" i="24"/>
  <c r="F309" i="24"/>
  <c r="F210" i="24"/>
  <c r="F183" i="24"/>
  <c r="F324" i="24"/>
  <c r="F188" i="24"/>
  <c r="F197" i="24"/>
  <c r="F255" i="24"/>
  <c r="F248" i="24"/>
  <c r="F244" i="24"/>
  <c r="F242" i="24"/>
  <c r="F103" i="24"/>
  <c r="F160" i="24"/>
  <c r="F151" i="24"/>
  <c r="F80" i="24"/>
  <c r="D10" i="24"/>
  <c r="G10" i="24" s="1"/>
  <c r="F124" i="24"/>
  <c r="F127" i="24"/>
  <c r="F120" i="24"/>
  <c r="H75" i="24"/>
  <c r="H22" i="24"/>
  <c r="F570" i="25"/>
  <c r="F581" i="25"/>
  <c r="F424" i="25"/>
  <c r="H561" i="25"/>
  <c r="H459" i="25"/>
  <c r="H367" i="25"/>
  <c r="F368" i="25"/>
  <c r="F460" i="25"/>
  <c r="D12" i="25"/>
  <c r="G12" i="25" s="1"/>
  <c r="F370" i="25"/>
  <c r="F400" i="25"/>
  <c r="F474" i="25"/>
  <c r="F504" i="25"/>
  <c r="F369" i="25"/>
  <c r="F413" i="25"/>
  <c r="F442" i="25"/>
  <c r="F473" i="25"/>
  <c r="F524" i="25"/>
  <c r="F549" i="25"/>
  <c r="F560" i="25"/>
  <c r="F517" i="25"/>
  <c r="F346" i="25"/>
  <c r="F437" i="25"/>
  <c r="F417" i="25"/>
  <c r="H386" i="25"/>
  <c r="G345" i="25"/>
  <c r="H345" i="25" s="1"/>
  <c r="F360" i="25"/>
  <c r="F386" i="25"/>
  <c r="F468" i="25"/>
  <c r="F542" i="25"/>
  <c r="F388" i="25"/>
  <c r="F431" i="25"/>
  <c r="F478" i="25"/>
  <c r="F399" i="25"/>
  <c r="F501" i="25"/>
  <c r="F528" i="25"/>
  <c r="F556" i="25"/>
  <c r="F387" i="25"/>
  <c r="F452" i="25"/>
  <c r="H196" i="25"/>
  <c r="H182" i="25"/>
  <c r="H218" i="25"/>
  <c r="H252" i="25"/>
  <c r="F169" i="25"/>
  <c r="F183" i="25"/>
  <c r="F324" i="25"/>
  <c r="F268" i="25"/>
  <c r="F270" i="25"/>
  <c r="F205" i="25"/>
  <c r="F197" i="25"/>
  <c r="H101" i="25"/>
  <c r="H126" i="25"/>
  <c r="F129" i="25"/>
  <c r="F160" i="25"/>
  <c r="F89" i="25"/>
  <c r="H139" i="25"/>
  <c r="F572" i="26"/>
  <c r="F581" i="26"/>
  <c r="F583" i="26"/>
  <c r="F585" i="26"/>
  <c r="F424" i="26"/>
  <c r="F355" i="26"/>
  <c r="F365" i="26"/>
  <c r="F374" i="26"/>
  <c r="F383" i="26"/>
  <c r="F401" i="26"/>
  <c r="F409" i="26"/>
  <c r="F431" i="26"/>
  <c r="F470" i="26"/>
  <c r="F477" i="26"/>
  <c r="F498" i="26"/>
  <c r="F506" i="26"/>
  <c r="F527" i="26"/>
  <c r="F539" i="26"/>
  <c r="F548" i="26"/>
  <c r="F562" i="26"/>
  <c r="F350" i="26"/>
  <c r="F402" i="26"/>
  <c r="F523" i="26"/>
  <c r="F439" i="26"/>
  <c r="F417" i="26"/>
  <c r="F557" i="26"/>
  <c r="F457" i="26"/>
  <c r="F351" i="26"/>
  <c r="F366" i="26"/>
  <c r="F375" i="26"/>
  <c r="F393" i="26"/>
  <c r="F420" i="26"/>
  <c r="F432" i="26"/>
  <c r="F446" i="26"/>
  <c r="F456" i="26"/>
  <c r="F479" i="26"/>
  <c r="F484" i="26"/>
  <c r="F499" i="26"/>
  <c r="F528" i="26"/>
  <c r="F540" i="26"/>
  <c r="F538" i="26"/>
  <c r="F236" i="26"/>
  <c r="F337" i="26"/>
  <c r="F197" i="26"/>
  <c r="F183" i="26"/>
  <c r="F205" i="26"/>
  <c r="F189" i="26"/>
  <c r="F324" i="26"/>
  <c r="F308" i="26"/>
  <c r="F206" i="26"/>
  <c r="F329" i="26"/>
  <c r="F249" i="26"/>
  <c r="F176" i="26"/>
  <c r="F207" i="26"/>
  <c r="F250" i="26"/>
  <c r="F170" i="26"/>
  <c r="F92" i="26"/>
  <c r="F96" i="26"/>
  <c r="F160" i="26"/>
  <c r="F134" i="26"/>
  <c r="F107" i="26"/>
  <c r="F137" i="26"/>
  <c r="F149" i="27"/>
  <c r="F506" i="27"/>
  <c r="H316" i="27"/>
  <c r="F449" i="27"/>
  <c r="F405" i="27"/>
  <c r="D13" i="27"/>
  <c r="G13" i="27" s="1"/>
  <c r="F581" i="27"/>
  <c r="G570" i="27"/>
  <c r="H570" i="27" s="1"/>
  <c r="H470" i="27"/>
  <c r="H455" i="27"/>
  <c r="H352" i="27"/>
  <c r="F395" i="27"/>
  <c r="F523" i="27"/>
  <c r="F418" i="27"/>
  <c r="F439" i="27"/>
  <c r="F429" i="27"/>
  <c r="F533" i="27"/>
  <c r="F448" i="27"/>
  <c r="H433" i="27"/>
  <c r="H474" i="27"/>
  <c r="H393" i="27"/>
  <c r="H347" i="27"/>
  <c r="H459" i="27"/>
  <c r="H447" i="27"/>
  <c r="H388" i="27"/>
  <c r="H358" i="27"/>
  <c r="F438" i="27"/>
  <c r="F391" i="27"/>
  <c r="H185" i="27"/>
  <c r="H264" i="27"/>
  <c r="H184" i="27"/>
  <c r="F172" i="27"/>
  <c r="F197" i="27"/>
  <c r="F189" i="27"/>
  <c r="F205" i="27"/>
  <c r="F183" i="27"/>
  <c r="F324" i="27"/>
  <c r="F261" i="27"/>
  <c r="F270" i="27"/>
  <c r="F239" i="27"/>
  <c r="H299" i="27"/>
  <c r="H307" i="27"/>
  <c r="F314" i="27"/>
  <c r="F217" i="27"/>
  <c r="H85" i="27"/>
  <c r="F91" i="27"/>
  <c r="F161" i="27"/>
  <c r="F89" i="27"/>
  <c r="F81" i="27"/>
  <c r="F160" i="27"/>
  <c r="F95" i="27"/>
  <c r="F92" i="27"/>
  <c r="H55" i="31"/>
  <c r="F473" i="30"/>
  <c r="F401" i="30"/>
  <c r="F409" i="30"/>
  <c r="F346" i="30"/>
  <c r="F86" i="29"/>
  <c r="F104" i="29"/>
  <c r="F118" i="29"/>
  <c r="F131" i="29"/>
  <c r="H548" i="28"/>
  <c r="F420" i="28"/>
  <c r="F368" i="30"/>
  <c r="F389" i="30"/>
  <c r="F547" i="30"/>
  <c r="F556" i="30"/>
  <c r="F399" i="30"/>
  <c r="F83" i="29"/>
  <c r="D10" i="29"/>
  <c r="G10" i="29" s="1"/>
  <c r="F109" i="29"/>
  <c r="F549" i="30"/>
  <c r="F357" i="30"/>
  <c r="F135" i="29"/>
  <c r="F583" i="28"/>
  <c r="F581" i="28"/>
  <c r="H580" i="28"/>
  <c r="F577" i="28"/>
  <c r="F592" i="28"/>
  <c r="F579" i="28"/>
  <c r="F587" i="28"/>
  <c r="F586" i="28"/>
  <c r="F405" i="28"/>
  <c r="F390" i="28"/>
  <c r="F373" i="28"/>
  <c r="F425" i="28"/>
  <c r="F402" i="28"/>
  <c r="F418" i="28"/>
  <c r="F550" i="28"/>
  <c r="F437" i="28"/>
  <c r="F417" i="28"/>
  <c r="F523" i="28"/>
  <c r="F223" i="28"/>
  <c r="F339" i="28"/>
  <c r="F205" i="28"/>
  <c r="F261" i="28"/>
  <c r="F197" i="28"/>
  <c r="F183" i="28"/>
  <c r="F290" i="28"/>
  <c r="F188" i="28"/>
  <c r="F337" i="28"/>
  <c r="F324" i="28"/>
  <c r="F295" i="28"/>
  <c r="F270" i="28"/>
  <c r="F189" i="28"/>
  <c r="F338" i="28"/>
  <c r="F268" i="28"/>
  <c r="F289" i="28"/>
  <c r="F195" i="28"/>
  <c r="F238" i="28"/>
  <c r="F234" i="28"/>
  <c r="F311" i="28"/>
  <c r="F252" i="28"/>
  <c r="F325" i="28"/>
  <c r="F142" i="28"/>
  <c r="F107" i="28"/>
  <c r="F134" i="28"/>
  <c r="F95" i="28"/>
  <c r="F96" i="28"/>
  <c r="F89" i="28"/>
  <c r="F81" i="28"/>
  <c r="F77" i="28"/>
  <c r="F160" i="28"/>
  <c r="F82" i="28"/>
  <c r="F33" i="28"/>
  <c r="H286" i="31"/>
  <c r="F487" i="29"/>
  <c r="F531" i="29"/>
  <c r="F392" i="29"/>
  <c r="F472" i="29"/>
  <c r="F386" i="32"/>
  <c r="H398" i="31"/>
  <c r="H68" i="29"/>
  <c r="H326" i="29"/>
  <c r="F434" i="29"/>
  <c r="H135" i="32"/>
  <c r="H535" i="32"/>
  <c r="H543" i="32"/>
  <c r="F353" i="32"/>
  <c r="F501" i="29"/>
  <c r="F524" i="29"/>
  <c r="F549" i="29"/>
  <c r="F590" i="29"/>
  <c r="F581" i="29"/>
  <c r="F575" i="29"/>
  <c r="F594" i="29"/>
  <c r="F574" i="29"/>
  <c r="F586" i="29"/>
  <c r="F355" i="29"/>
  <c r="F523" i="29"/>
  <c r="F418" i="29"/>
  <c r="F417" i="29"/>
  <c r="F553" i="29"/>
  <c r="F492" i="29"/>
  <c r="F486" i="29"/>
  <c r="F467" i="29"/>
  <c r="F391" i="29"/>
  <c r="F470" i="29"/>
  <c r="F475" i="29"/>
  <c r="F498" i="29"/>
  <c r="F448" i="29"/>
  <c r="F359" i="29"/>
  <c r="H176" i="29"/>
  <c r="H237" i="29"/>
  <c r="H211" i="29"/>
  <c r="H250" i="29"/>
  <c r="F178" i="29"/>
  <c r="F205" i="29"/>
  <c r="F197" i="29"/>
  <c r="F183" i="29"/>
  <c r="F188" i="29"/>
  <c r="F324" i="29"/>
  <c r="F337" i="29"/>
  <c r="F265" i="29"/>
  <c r="F179" i="29"/>
  <c r="F76" i="29"/>
  <c r="F134" i="29"/>
  <c r="F160" i="29"/>
  <c r="F107" i="29"/>
  <c r="F77" i="29"/>
  <c r="F75" i="29"/>
  <c r="F431" i="30"/>
  <c r="F461" i="30"/>
  <c r="F52" i="32"/>
  <c r="F489" i="30"/>
  <c r="F557" i="30"/>
  <c r="F509" i="30"/>
  <c r="H466" i="30"/>
  <c r="H482" i="30"/>
  <c r="H492" i="30"/>
  <c r="F351" i="30"/>
  <c r="F523" i="30"/>
  <c r="F174" i="30"/>
  <c r="F270" i="30"/>
  <c r="F315" i="30"/>
  <c r="F239" i="30"/>
  <c r="F209" i="30"/>
  <c r="F172" i="30"/>
  <c r="F313" i="30"/>
  <c r="F236" i="30"/>
  <c r="F203" i="30"/>
  <c r="H175" i="30"/>
  <c r="H219" i="30"/>
  <c r="G169" i="30"/>
  <c r="H169" i="30" s="1"/>
  <c r="F119" i="30"/>
  <c r="F160" i="30"/>
  <c r="F134" i="30"/>
  <c r="F89" i="30"/>
  <c r="F112" i="30"/>
  <c r="F101" i="30"/>
  <c r="H33" i="30"/>
  <c r="H492" i="32"/>
  <c r="H466" i="31"/>
  <c r="H470" i="31"/>
  <c r="H474" i="31"/>
  <c r="F156" i="31"/>
  <c r="H314" i="31"/>
  <c r="H554" i="31"/>
  <c r="F581" i="31"/>
  <c r="F595" i="31"/>
  <c r="F583" i="31"/>
  <c r="F576" i="31"/>
  <c r="H595" i="31"/>
  <c r="F346" i="31"/>
  <c r="F425" i="31"/>
  <c r="F418" i="31"/>
  <c r="F523" i="31"/>
  <c r="F402" i="31"/>
  <c r="F429" i="31"/>
  <c r="F417" i="31"/>
  <c r="F550" i="31"/>
  <c r="F553" i="31"/>
  <c r="F534" i="31"/>
  <c r="F506" i="31"/>
  <c r="F397" i="31"/>
  <c r="F527" i="31"/>
  <c r="H353" i="31"/>
  <c r="F365" i="31"/>
  <c r="H365" i="31"/>
  <c r="F386" i="31"/>
  <c r="F395" i="31"/>
  <c r="F411" i="31"/>
  <c r="F434" i="31"/>
  <c r="F445" i="31"/>
  <c r="F450" i="31"/>
  <c r="F455" i="31"/>
  <c r="F460" i="31"/>
  <c r="F468" i="31"/>
  <c r="F473" i="31"/>
  <c r="F477" i="31"/>
  <c r="F482" i="31"/>
  <c r="F488" i="31"/>
  <c r="F495" i="31"/>
  <c r="F499" i="31"/>
  <c r="F504" i="31"/>
  <c r="F517" i="31"/>
  <c r="F548" i="31"/>
  <c r="H411" i="31"/>
  <c r="H454" i="31"/>
  <c r="H482" i="31"/>
  <c r="F519" i="31"/>
  <c r="F356" i="31"/>
  <c r="F371" i="31"/>
  <c r="F389" i="31"/>
  <c r="F399" i="31"/>
  <c r="F560" i="31"/>
  <c r="H355" i="31"/>
  <c r="F383" i="31"/>
  <c r="F537" i="31"/>
  <c r="F357" i="31"/>
  <c r="F393" i="31"/>
  <c r="F401" i="31"/>
  <c r="F413" i="31"/>
  <c r="F431" i="31"/>
  <c r="F447" i="31"/>
  <c r="F453" i="31"/>
  <c r="F458" i="31"/>
  <c r="F465" i="31"/>
  <c r="F470" i="31"/>
  <c r="F475" i="31"/>
  <c r="F479" i="31"/>
  <c r="F484" i="31"/>
  <c r="F490" i="31"/>
  <c r="F497" i="31"/>
  <c r="F501" i="31"/>
  <c r="F530" i="31"/>
  <c r="F556" i="31"/>
  <c r="F369" i="31"/>
  <c r="H456" i="31"/>
  <c r="F513" i="31"/>
  <c r="F543" i="31"/>
  <c r="F424" i="31"/>
  <c r="F422" i="31"/>
  <c r="F252" i="31"/>
  <c r="F298" i="31"/>
  <c r="F211" i="31"/>
  <c r="F205" i="31"/>
  <c r="F197" i="31"/>
  <c r="F183" i="31"/>
  <c r="F337" i="31"/>
  <c r="F267" i="31"/>
  <c r="F214" i="31"/>
  <c r="F188" i="31"/>
  <c r="F339" i="31"/>
  <c r="F338" i="31"/>
  <c r="F290" i="31"/>
  <c r="F268" i="31"/>
  <c r="F324" i="31"/>
  <c r="F270" i="31"/>
  <c r="F325" i="31"/>
  <c r="F253" i="31"/>
  <c r="F316" i="31"/>
  <c r="F134" i="31"/>
  <c r="F96" i="31"/>
  <c r="F81" i="31"/>
  <c r="F89" i="31"/>
  <c r="F77" i="31"/>
  <c r="F160" i="31"/>
  <c r="F95" i="31"/>
  <c r="F107" i="31"/>
  <c r="F141" i="31"/>
  <c r="H431" i="32"/>
  <c r="F133" i="32"/>
  <c r="H552" i="32"/>
  <c r="H583" i="32"/>
  <c r="F570" i="32"/>
  <c r="F581" i="32"/>
  <c r="F574" i="32"/>
  <c r="F595" i="32"/>
  <c r="F351" i="32"/>
  <c r="F550" i="32"/>
  <c r="F417" i="32"/>
  <c r="F506" i="32"/>
  <c r="F489" i="32"/>
  <c r="F432" i="32"/>
  <c r="F397" i="32"/>
  <c r="F388" i="32"/>
  <c r="F357" i="32"/>
  <c r="F387" i="32"/>
  <c r="H442" i="32"/>
  <c r="H520" i="32"/>
  <c r="F365" i="32"/>
  <c r="F399" i="32"/>
  <c r="H474" i="32"/>
  <c r="D12" i="32"/>
  <c r="H175" i="32"/>
  <c r="H332" i="32"/>
  <c r="F197" i="32"/>
  <c r="F76" i="32"/>
  <c r="F109" i="32"/>
  <c r="F123" i="32"/>
  <c r="F86" i="32"/>
  <c r="F594" i="33"/>
  <c r="F581" i="33"/>
  <c r="F356" i="33"/>
  <c r="F439" i="33"/>
  <c r="F429" i="33"/>
  <c r="F402" i="33"/>
  <c r="F550" i="33"/>
  <c r="F441" i="33"/>
  <c r="F437" i="33"/>
  <c r="F419" i="33"/>
  <c r="F436" i="33"/>
  <c r="F418" i="33"/>
  <c r="F417" i="33"/>
  <c r="F523" i="33"/>
  <c r="F425" i="33"/>
  <c r="F316" i="33"/>
  <c r="F253" i="33"/>
  <c r="F193" i="33"/>
  <c r="F235" i="33"/>
  <c r="F294" i="33"/>
  <c r="F265" i="33"/>
  <c r="F267" i="33"/>
  <c r="F268" i="33"/>
  <c r="F197" i="33"/>
  <c r="F337" i="33"/>
  <c r="F290" i="33"/>
  <c r="F214" i="33"/>
  <c r="F183" i="33"/>
  <c r="F339" i="33"/>
  <c r="F300" i="33"/>
  <c r="F261" i="33"/>
  <c r="F205" i="33"/>
  <c r="F189" i="33"/>
  <c r="F338" i="33"/>
  <c r="F295" i="33"/>
  <c r="F289" i="33"/>
  <c r="F270" i="33"/>
  <c r="F324" i="33"/>
  <c r="F188" i="33"/>
  <c r="F255" i="33"/>
  <c r="F252" i="33"/>
  <c r="F178" i="33"/>
  <c r="F208" i="33"/>
  <c r="F249" i="33"/>
  <c r="F301" i="33"/>
  <c r="F317" i="33"/>
  <c r="F107" i="33"/>
  <c r="F160" i="33"/>
  <c r="F161" i="33"/>
  <c r="F163" i="33"/>
  <c r="F95" i="33"/>
  <c r="F96" i="33"/>
  <c r="F162" i="33"/>
  <c r="F77" i="33"/>
  <c r="F134" i="33"/>
  <c r="F89" i="33"/>
  <c r="F81" i="33"/>
  <c r="F55" i="33"/>
  <c r="F25" i="33"/>
  <c r="F21" i="33"/>
  <c r="E49" i="24"/>
  <c r="H49" i="24" s="1"/>
  <c r="H120" i="21"/>
  <c r="E18" i="17"/>
  <c r="E126" i="14"/>
  <c r="E103" i="14"/>
  <c r="H103" i="14" s="1"/>
  <c r="E130" i="14"/>
  <c r="E102" i="14"/>
  <c r="E580" i="13"/>
  <c r="H208" i="30"/>
  <c r="H311" i="30"/>
  <c r="H516" i="30"/>
  <c r="H466" i="29"/>
  <c r="H564" i="29"/>
  <c r="H292" i="27"/>
  <c r="H21" i="26"/>
  <c r="H101" i="26"/>
  <c r="E200" i="25"/>
  <c r="E287" i="25"/>
  <c r="H240" i="22"/>
  <c r="H220" i="22"/>
  <c r="H361" i="21"/>
  <c r="H431" i="21"/>
  <c r="H579" i="20"/>
  <c r="H594" i="20"/>
  <c r="H391" i="19"/>
  <c r="H478" i="19"/>
  <c r="H486" i="19"/>
  <c r="H494" i="19"/>
  <c r="H502" i="19"/>
  <c r="H514" i="19"/>
  <c r="H522" i="19"/>
  <c r="H33" i="17"/>
  <c r="H41" i="17"/>
  <c r="H49" i="17"/>
  <c r="H68" i="17"/>
  <c r="H43" i="10"/>
  <c r="H252" i="10"/>
  <c r="H328" i="10"/>
  <c r="H533" i="10"/>
  <c r="H176" i="15"/>
  <c r="H185" i="15"/>
  <c r="H206" i="15"/>
  <c r="H404" i="11"/>
  <c r="H466" i="11"/>
  <c r="E346" i="11"/>
  <c r="E401" i="11"/>
  <c r="H401" i="11" s="1"/>
  <c r="E387" i="11"/>
  <c r="H387" i="11" s="1"/>
  <c r="E368" i="11"/>
  <c r="E351" i="11"/>
  <c r="E473" i="11"/>
  <c r="H473" i="11" s="1"/>
  <c r="E434" i="11"/>
  <c r="H434" i="11" s="1"/>
  <c r="H334" i="8"/>
  <c r="E222" i="8"/>
  <c r="E175" i="8"/>
  <c r="H454" i="7"/>
  <c r="E357" i="5"/>
  <c r="E366" i="5"/>
  <c r="H366" i="5" s="1"/>
  <c r="E454" i="5"/>
  <c r="H454" i="5" s="1"/>
  <c r="E474" i="5"/>
  <c r="E510" i="5"/>
  <c r="E472" i="5"/>
  <c r="E452" i="5"/>
  <c r="H452" i="5" s="1"/>
  <c r="E347" i="5"/>
  <c r="E555" i="5"/>
  <c r="H555" i="5" s="1"/>
  <c r="E505" i="5"/>
  <c r="H505" i="5" s="1"/>
  <c r="E400" i="5"/>
  <c r="E487" i="5"/>
  <c r="H55" i="3"/>
  <c r="H68" i="6"/>
  <c r="H45" i="6"/>
  <c r="H39" i="19"/>
  <c r="H120" i="1"/>
  <c r="H105" i="2"/>
  <c r="H148" i="6"/>
  <c r="H143" i="17"/>
  <c r="E525" i="11"/>
  <c r="E413" i="11"/>
  <c r="E489" i="11"/>
  <c r="E551" i="11"/>
  <c r="E505" i="11"/>
  <c r="H505" i="11" s="1"/>
  <c r="E553" i="11"/>
  <c r="E477" i="11"/>
  <c r="E371" i="11"/>
  <c r="E521" i="11"/>
  <c r="H521" i="11" s="1"/>
  <c r="E548" i="11"/>
  <c r="E369" i="11"/>
  <c r="H369" i="11" s="1"/>
  <c r="E383" i="11"/>
  <c r="H383" i="11" s="1"/>
  <c r="E447" i="11"/>
  <c r="E475" i="11"/>
  <c r="E347" i="11"/>
  <c r="H347" i="11" s="1"/>
  <c r="E357" i="11"/>
  <c r="E393" i="11"/>
  <c r="H393" i="11" s="1"/>
  <c r="E412" i="11"/>
  <c r="E460" i="11"/>
  <c r="H460" i="11" s="1"/>
  <c r="E556" i="11"/>
  <c r="E184" i="8"/>
  <c r="E301" i="8"/>
  <c r="H301" i="8" s="1"/>
  <c r="E310" i="8"/>
  <c r="H310" i="8" s="1"/>
  <c r="E263" i="8"/>
  <c r="C11" i="8"/>
  <c r="E211" i="8"/>
  <c r="E287" i="8"/>
  <c r="E198" i="8"/>
  <c r="E210" i="8"/>
  <c r="E481" i="5"/>
  <c r="H481" i="5" s="1"/>
  <c r="E358" i="5"/>
  <c r="E398" i="5"/>
  <c r="H398" i="5" s="1"/>
  <c r="E548" i="5"/>
  <c r="E445" i="5"/>
  <c r="H445" i="5" s="1"/>
  <c r="E501" i="5"/>
  <c r="E521" i="5"/>
  <c r="E348" i="5"/>
  <c r="E465" i="5"/>
  <c r="H465" i="5" s="1"/>
  <c r="C12" i="5"/>
  <c r="E377" i="5"/>
  <c r="E395" i="5"/>
  <c r="E476" i="5"/>
  <c r="H476" i="5" s="1"/>
  <c r="E372" i="5"/>
  <c r="E468" i="5"/>
  <c r="E532" i="5"/>
  <c r="E354" i="5"/>
  <c r="H354" i="5" s="1"/>
  <c r="E394" i="5"/>
  <c r="E475" i="5"/>
  <c r="H475" i="5" s="1"/>
  <c r="E544" i="5"/>
  <c r="H544" i="5" s="1"/>
  <c r="E388" i="5"/>
  <c r="H388" i="5" s="1"/>
  <c r="E413" i="5"/>
  <c r="H413" i="5" s="1"/>
  <c r="E559" i="5"/>
  <c r="E453" i="5"/>
  <c r="E346" i="5"/>
  <c r="H346" i="5" s="1"/>
  <c r="E351" i="5"/>
  <c r="E391" i="5"/>
  <c r="E456" i="5"/>
  <c r="E368" i="5"/>
  <c r="H368" i="5" s="1"/>
  <c r="E464" i="5"/>
  <c r="E457" i="5"/>
  <c r="E369" i="5"/>
  <c r="H369" i="5" s="1"/>
  <c r="E345" i="5"/>
  <c r="E444" i="5"/>
  <c r="H444" i="5" s="1"/>
  <c r="E399" i="5"/>
  <c r="H399" i="5" s="1"/>
  <c r="E560" i="5"/>
  <c r="E527" i="5"/>
  <c r="E478" i="5"/>
  <c r="E446" i="5"/>
  <c r="H446" i="5" s="1"/>
  <c r="E384" i="5"/>
  <c r="H384" i="5" s="1"/>
  <c r="E553" i="5"/>
  <c r="E587" i="34"/>
  <c r="G570" i="34"/>
  <c r="E570" i="34"/>
  <c r="E560" i="29"/>
  <c r="E51" i="26"/>
  <c r="E129" i="24"/>
  <c r="H129" i="24" s="1"/>
  <c r="E222" i="19"/>
  <c r="E211" i="19"/>
  <c r="H211" i="19" s="1"/>
  <c r="C8" i="14"/>
  <c r="E8" i="14" s="1"/>
  <c r="E74" i="14"/>
  <c r="E79" i="14"/>
  <c r="E78" i="14"/>
  <c r="H78" i="14" s="1"/>
  <c r="E122" i="14"/>
  <c r="H122" i="14" s="1"/>
  <c r="H361" i="14"/>
  <c r="E570" i="13"/>
  <c r="H118" i="8"/>
  <c r="E124" i="7"/>
  <c r="E79" i="7"/>
  <c r="H79" i="7" s="1"/>
  <c r="H586" i="31"/>
  <c r="H22" i="29"/>
  <c r="E92" i="29"/>
  <c r="H92" i="29" s="1"/>
  <c r="H240" i="29"/>
  <c r="H408" i="29"/>
  <c r="H490" i="29"/>
  <c r="H543" i="29"/>
  <c r="H212" i="25"/>
  <c r="E222" i="25"/>
  <c r="E319" i="25"/>
  <c r="C11" i="25"/>
  <c r="E201" i="25"/>
  <c r="E177" i="25"/>
  <c r="H349" i="25"/>
  <c r="H208" i="24"/>
  <c r="H549" i="24"/>
  <c r="H55" i="23"/>
  <c r="H68" i="23"/>
  <c r="H256" i="22"/>
  <c r="H306" i="22"/>
  <c r="H108" i="21"/>
  <c r="H370" i="21"/>
  <c r="H406" i="21"/>
  <c r="H452" i="21"/>
  <c r="H460" i="21"/>
  <c r="H562" i="21"/>
  <c r="H55" i="20"/>
  <c r="H80" i="19"/>
  <c r="H182" i="19"/>
  <c r="H218" i="19"/>
  <c r="H347" i="19"/>
  <c r="H382" i="19"/>
  <c r="H408" i="19"/>
  <c r="H405" i="18"/>
  <c r="H240" i="10"/>
  <c r="H264" i="10"/>
  <c r="H263" i="10"/>
  <c r="H286" i="15"/>
  <c r="H309" i="15"/>
  <c r="H410" i="13"/>
  <c r="H435" i="13"/>
  <c r="E549" i="11"/>
  <c r="H549" i="11" s="1"/>
  <c r="E454" i="11"/>
  <c r="E355" i="11"/>
  <c r="E542" i="11"/>
  <c r="E360" i="11"/>
  <c r="H152" i="8"/>
  <c r="H321" i="8"/>
  <c r="E304" i="8"/>
  <c r="H494" i="8"/>
  <c r="H85" i="7"/>
  <c r="H105" i="7"/>
  <c r="E353" i="5"/>
  <c r="H353" i="5" s="1"/>
  <c r="E361" i="5"/>
  <c r="E370" i="5"/>
  <c r="E442" i="5"/>
  <c r="E450" i="5"/>
  <c r="H450" i="5" s="1"/>
  <c r="E458" i="5"/>
  <c r="E470" i="5"/>
  <c r="H470" i="5" s="1"/>
  <c r="H545" i="5"/>
  <c r="E500" i="5"/>
  <c r="H500" i="5" s="1"/>
  <c r="E549" i="5"/>
  <c r="H549" i="5" s="1"/>
  <c r="E387" i="5"/>
  <c r="E485" i="5"/>
  <c r="E360" i="5"/>
  <c r="H360" i="5" s="1"/>
  <c r="E455" i="5"/>
  <c r="H302" i="29"/>
  <c r="H585" i="19"/>
  <c r="H122" i="10"/>
  <c r="E90" i="14"/>
  <c r="E124" i="14"/>
  <c r="C10" i="14"/>
  <c r="E129" i="14"/>
  <c r="E119" i="14"/>
  <c r="H476" i="14"/>
  <c r="H370" i="14"/>
  <c r="E574" i="13"/>
  <c r="H574" i="13" s="1"/>
  <c r="H112" i="12"/>
  <c r="H421" i="8"/>
  <c r="E123" i="7"/>
  <c r="H146" i="30"/>
  <c r="H185" i="30"/>
  <c r="H198" i="30"/>
  <c r="H286" i="30"/>
  <c r="H302" i="30"/>
  <c r="H450" i="30"/>
  <c r="H262" i="29"/>
  <c r="H382" i="29"/>
  <c r="H433" i="29"/>
  <c r="H585" i="29"/>
  <c r="H204" i="27"/>
  <c r="H51" i="25"/>
  <c r="E174" i="25"/>
  <c r="H174" i="25" s="1"/>
  <c r="E236" i="25"/>
  <c r="H236" i="25" s="1"/>
  <c r="E244" i="25"/>
  <c r="H244" i="25" s="1"/>
  <c r="E291" i="25"/>
  <c r="H351" i="25"/>
  <c r="H368" i="25"/>
  <c r="H387" i="25"/>
  <c r="H105" i="23"/>
  <c r="H232" i="22"/>
  <c r="H264" i="22"/>
  <c r="H353" i="21"/>
  <c r="H414" i="21"/>
  <c r="H502" i="20"/>
  <c r="H564" i="20"/>
  <c r="H148" i="19"/>
  <c r="H355" i="19"/>
  <c r="H364" i="19"/>
  <c r="H416" i="19"/>
  <c r="H384" i="18"/>
  <c r="H410" i="18"/>
  <c r="H554" i="10"/>
  <c r="H525" i="11"/>
  <c r="H541" i="11"/>
  <c r="E547" i="11"/>
  <c r="E500" i="11"/>
  <c r="E389" i="11"/>
  <c r="H389" i="11" s="1"/>
  <c r="E370" i="11"/>
  <c r="H370" i="11" s="1"/>
  <c r="E353" i="11"/>
  <c r="E479" i="11"/>
  <c r="E445" i="11"/>
  <c r="E398" i="11"/>
  <c r="E354" i="11"/>
  <c r="H354" i="11" s="1"/>
  <c r="E236" i="8"/>
  <c r="H236" i="8" s="1"/>
  <c r="E202" i="8"/>
  <c r="H202" i="8" s="1"/>
  <c r="H349" i="8"/>
  <c r="H464" i="8"/>
  <c r="H508" i="8"/>
  <c r="H502" i="8"/>
  <c r="H433" i="7"/>
  <c r="H573" i="6"/>
  <c r="E389" i="5"/>
  <c r="H389" i="5" s="1"/>
  <c r="E397" i="5"/>
  <c r="E406" i="5"/>
  <c r="E498" i="5"/>
  <c r="H498" i="5" s="1"/>
  <c r="E531" i="5"/>
  <c r="E539" i="5"/>
  <c r="E547" i="5"/>
  <c r="H547" i="5" s="1"/>
  <c r="E556" i="5"/>
  <c r="E496" i="5"/>
  <c r="E484" i="5"/>
  <c r="E382" i="5"/>
  <c r="H382" i="5" s="1"/>
  <c r="E383" i="5"/>
  <c r="H383" i="5" s="1"/>
  <c r="E409" i="5"/>
  <c r="E528" i="5"/>
  <c r="E495" i="5"/>
  <c r="E434" i="5"/>
  <c r="H434" i="5" s="1"/>
  <c r="H124" i="34"/>
  <c r="H132" i="34"/>
  <c r="H349" i="34"/>
  <c r="H541" i="34"/>
  <c r="H549" i="34"/>
  <c r="H558" i="34"/>
  <c r="H254" i="19"/>
  <c r="E394" i="3"/>
  <c r="H394" i="3" s="1"/>
  <c r="E345" i="3"/>
  <c r="E547" i="3"/>
  <c r="E527" i="3"/>
  <c r="E470" i="3"/>
  <c r="H470" i="3" s="1"/>
  <c r="E448" i="3"/>
  <c r="E434" i="3"/>
  <c r="E409" i="3"/>
  <c r="E395" i="3"/>
  <c r="H395" i="3" s="1"/>
  <c r="E384" i="3"/>
  <c r="E368" i="3"/>
  <c r="E355" i="3"/>
  <c r="H355" i="3" s="1"/>
  <c r="E549" i="3"/>
  <c r="E528" i="3"/>
  <c r="E487" i="3"/>
  <c r="E473" i="3"/>
  <c r="H473" i="3" s="1"/>
  <c r="E450" i="3"/>
  <c r="E444" i="3"/>
  <c r="E413" i="3"/>
  <c r="E397" i="3"/>
  <c r="H397" i="3" s="1"/>
  <c r="E387" i="3"/>
  <c r="E369" i="3"/>
  <c r="E357" i="3"/>
  <c r="H357" i="3" s="1"/>
  <c r="E347" i="3"/>
  <c r="E372" i="28"/>
  <c r="E352" i="28"/>
  <c r="E501" i="28"/>
  <c r="H501" i="28" s="1"/>
  <c r="E479" i="28"/>
  <c r="H479" i="28" s="1"/>
  <c r="E469" i="28"/>
  <c r="E446" i="28"/>
  <c r="H446" i="28" s="1"/>
  <c r="E401" i="28"/>
  <c r="H401" i="28" s="1"/>
  <c r="E500" i="28"/>
  <c r="H500" i="28" s="1"/>
  <c r="E558" i="28"/>
  <c r="E542" i="28"/>
  <c r="H542" i="28" s="1"/>
  <c r="E532" i="28"/>
  <c r="H532" i="28" s="1"/>
  <c r="E527" i="28"/>
  <c r="E520" i="28"/>
  <c r="E506" i="28"/>
  <c r="H506" i="28" s="1"/>
  <c r="E474" i="28"/>
  <c r="H474" i="28" s="1"/>
  <c r="E459" i="28"/>
  <c r="H459" i="28" s="1"/>
  <c r="E443" i="28"/>
  <c r="E371" i="28"/>
  <c r="E496" i="28"/>
  <c r="H496" i="28" s="1"/>
  <c r="E413" i="28"/>
  <c r="H413" i="28" s="1"/>
  <c r="E368" i="28"/>
  <c r="E357" i="28"/>
  <c r="E348" i="28"/>
  <c r="H348" i="28" s="1"/>
  <c r="E363" i="28"/>
  <c r="E503" i="28"/>
  <c r="E470" i="28"/>
  <c r="H470" i="28" s="1"/>
  <c r="E454" i="28"/>
  <c r="E411" i="28"/>
  <c r="E394" i="28"/>
  <c r="E384" i="28"/>
  <c r="E512" i="28"/>
  <c r="E445" i="28"/>
  <c r="H445" i="28" s="1"/>
  <c r="E383" i="28"/>
  <c r="E560" i="28"/>
  <c r="E533" i="28"/>
  <c r="H533" i="28" s="1"/>
  <c r="E528" i="28"/>
  <c r="E521" i="28"/>
  <c r="E490" i="28"/>
  <c r="E475" i="28"/>
  <c r="H475" i="28" s="1"/>
  <c r="E465" i="28"/>
  <c r="H465" i="28" s="1"/>
  <c r="E444" i="28"/>
  <c r="E414" i="28"/>
  <c r="E504" i="28"/>
  <c r="H504" i="28" s="1"/>
  <c r="E449" i="28"/>
  <c r="H472" i="1"/>
  <c r="H464" i="1"/>
  <c r="H372" i="1"/>
  <c r="H496" i="13"/>
  <c r="H516" i="13"/>
  <c r="H541" i="13"/>
  <c r="H586" i="12"/>
  <c r="H355" i="11"/>
  <c r="H522" i="11"/>
  <c r="H564" i="11"/>
  <c r="H240" i="8"/>
  <c r="H264" i="8"/>
  <c r="H377" i="8"/>
  <c r="H448" i="8"/>
  <c r="E176" i="7"/>
  <c r="H176" i="7" s="1"/>
  <c r="E198" i="7"/>
  <c r="H198" i="7" s="1"/>
  <c r="E227" i="7"/>
  <c r="E177" i="7"/>
  <c r="H177" i="7" s="1"/>
  <c r="E201" i="7"/>
  <c r="E313" i="7"/>
  <c r="H359" i="5"/>
  <c r="H408" i="5"/>
  <c r="E352" i="3"/>
  <c r="H352" i="3" s="1"/>
  <c r="E372" i="3"/>
  <c r="E391" i="3"/>
  <c r="H391" i="3" s="1"/>
  <c r="E431" i="3"/>
  <c r="E468" i="3"/>
  <c r="H468" i="3" s="1"/>
  <c r="E499" i="3"/>
  <c r="C12" i="3"/>
  <c r="H454" i="34"/>
  <c r="H462" i="34"/>
  <c r="H470" i="34"/>
  <c r="H478" i="34"/>
  <c r="H486" i="34"/>
  <c r="H494" i="34"/>
  <c r="H502" i="34"/>
  <c r="H514" i="34"/>
  <c r="H522" i="34"/>
  <c r="H531" i="34"/>
  <c r="E182" i="28"/>
  <c r="H182" i="28" s="1"/>
  <c r="E239" i="28"/>
  <c r="E186" i="28"/>
  <c r="H186" i="28" s="1"/>
  <c r="E367" i="28"/>
  <c r="E452" i="28"/>
  <c r="H452" i="28" s="1"/>
  <c r="E482" i="28"/>
  <c r="H482" i="28" s="1"/>
  <c r="E537" i="28"/>
  <c r="E561" i="28"/>
  <c r="H561" i="28" s="1"/>
  <c r="E409" i="28"/>
  <c r="H409" i="28" s="1"/>
  <c r="E346" i="28"/>
  <c r="E412" i="28"/>
  <c r="H412" i="28" s="1"/>
  <c r="E354" i="28"/>
  <c r="E353" i="28"/>
  <c r="H353" i="28" s="1"/>
  <c r="E230" i="28"/>
  <c r="E236" i="28"/>
  <c r="E175" i="28"/>
  <c r="E199" i="28"/>
  <c r="E222" i="28"/>
  <c r="E301" i="28"/>
  <c r="H301" i="28" s="1"/>
  <c r="E233" i="28"/>
  <c r="E191" i="28"/>
  <c r="H191" i="28" s="1"/>
  <c r="E200" i="28"/>
  <c r="E288" i="28"/>
  <c r="H288" i="28" s="1"/>
  <c r="E198" i="28"/>
  <c r="H198" i="28" s="1"/>
  <c r="E258" i="28"/>
  <c r="H258" i="28" s="1"/>
  <c r="E309" i="28"/>
  <c r="E241" i="28"/>
  <c r="H241" i="28" s="1"/>
  <c r="E329" i="28"/>
  <c r="E201" i="28"/>
  <c r="H201" i="28" s="1"/>
  <c r="H246" i="7"/>
  <c r="H414" i="34"/>
  <c r="H575" i="28"/>
  <c r="H55" i="6"/>
  <c r="H24" i="30"/>
  <c r="H118" i="6"/>
  <c r="H128" i="14"/>
  <c r="H152" i="17"/>
  <c r="H319" i="21"/>
  <c r="H311" i="21"/>
  <c r="H311" i="23"/>
  <c r="H560" i="1"/>
  <c r="H552" i="1"/>
  <c r="H543" i="1"/>
  <c r="H535" i="1"/>
  <c r="H527" i="1"/>
  <c r="H518" i="1"/>
  <c r="H510" i="1"/>
  <c r="H506" i="1"/>
  <c r="H498" i="1"/>
  <c r="H490" i="1"/>
  <c r="H482" i="1"/>
  <c r="H431" i="1"/>
  <c r="H347" i="1"/>
  <c r="H132" i="6"/>
  <c r="H94" i="17"/>
  <c r="H230" i="7"/>
  <c r="H230" i="19"/>
  <c r="H328" i="21"/>
  <c r="H252" i="21"/>
  <c r="H187" i="21"/>
  <c r="H330" i="23"/>
  <c r="H180" i="23"/>
  <c r="H321" i="26"/>
  <c r="H264" i="26"/>
  <c r="H406" i="1"/>
  <c r="H494" i="2"/>
  <c r="H496" i="15"/>
  <c r="H452" i="15"/>
  <c r="H472" i="24"/>
  <c r="E195" i="2"/>
  <c r="H195" i="2" s="1"/>
  <c r="E230" i="2"/>
  <c r="H377" i="34"/>
  <c r="H45" i="34"/>
  <c r="H37" i="34"/>
  <c r="H45" i="29"/>
  <c r="H246" i="19"/>
  <c r="H238" i="19"/>
  <c r="H242" i="21"/>
  <c r="H454" i="1"/>
  <c r="H446" i="1"/>
  <c r="H414" i="1"/>
  <c r="H359" i="1"/>
  <c r="H522" i="2"/>
  <c r="H560" i="9"/>
  <c r="H474" i="9"/>
  <c r="H355" i="9"/>
  <c r="H464" i="9"/>
  <c r="H485" i="12"/>
  <c r="H537" i="15"/>
  <c r="H529" i="15"/>
  <c r="H488" i="15"/>
  <c r="H480" i="15"/>
  <c r="H444" i="15"/>
  <c r="H348" i="15"/>
  <c r="H396" i="27"/>
  <c r="H408" i="10"/>
  <c r="H518" i="15"/>
  <c r="H506" i="15"/>
  <c r="H431" i="15"/>
  <c r="H361" i="15"/>
  <c r="H349" i="15"/>
  <c r="H545" i="4"/>
  <c r="H470" i="4"/>
  <c r="H395" i="4"/>
  <c r="H515" i="5"/>
  <c r="H544" i="6"/>
  <c r="H532" i="6"/>
  <c r="H462" i="6"/>
  <c r="H448" i="6"/>
  <c r="H444" i="6"/>
  <c r="H435" i="6"/>
  <c r="H431" i="6"/>
  <c r="H422" i="6"/>
  <c r="H415" i="6"/>
  <c r="H405" i="6"/>
  <c r="H533" i="8"/>
  <c r="H503" i="8"/>
  <c r="H501" i="9"/>
  <c r="H443" i="9"/>
  <c r="H407" i="9"/>
  <c r="H364" i="9"/>
  <c r="H363" i="9"/>
  <c r="H534" i="10"/>
  <c r="H495" i="10"/>
  <c r="H534" i="12"/>
  <c r="H503" i="12"/>
  <c r="H356" i="12"/>
  <c r="H534" i="14"/>
  <c r="H515" i="14"/>
  <c r="H491" i="14"/>
  <c r="H469" i="14"/>
  <c r="H356" i="14"/>
  <c r="H557" i="15"/>
  <c r="H555" i="15"/>
  <c r="H538" i="15"/>
  <c r="H519" i="15"/>
  <c r="H507" i="15"/>
  <c r="H463" i="15"/>
  <c r="H447" i="15"/>
  <c r="H395" i="15"/>
  <c r="H392" i="15"/>
  <c r="H363" i="15"/>
  <c r="H350" i="15"/>
  <c r="H541" i="16"/>
  <c r="H508" i="16"/>
  <c r="H498" i="16"/>
  <c r="H494" i="16"/>
  <c r="H482" i="16"/>
  <c r="H414" i="16"/>
  <c r="H403" i="16"/>
  <c r="H543" i="17"/>
  <c r="H524" i="17"/>
  <c r="H499" i="17"/>
  <c r="H495" i="17"/>
  <c r="H483" i="17"/>
  <c r="H422" i="17"/>
  <c r="H396" i="17"/>
  <c r="H513" i="19"/>
  <c r="H503" i="19"/>
  <c r="H548" i="20"/>
  <c r="H526" i="20"/>
  <c r="H536" i="21"/>
  <c r="H530" i="21"/>
  <c r="H396" i="21"/>
  <c r="H501" i="23"/>
  <c r="H530" i="24"/>
  <c r="H524" i="24"/>
  <c r="H507" i="24"/>
  <c r="H489" i="24"/>
  <c r="H461" i="24"/>
  <c r="H471" i="25"/>
  <c r="H465" i="30"/>
  <c r="H411" i="30"/>
  <c r="H394" i="30"/>
  <c r="H432" i="32"/>
  <c r="H382" i="32"/>
  <c r="H578" i="17"/>
  <c r="H591" i="32"/>
  <c r="H318" i="4"/>
  <c r="H186" i="14"/>
  <c r="H227" i="16"/>
  <c r="H237" i="19"/>
  <c r="H325" i="20"/>
  <c r="H259" i="20"/>
  <c r="H259" i="21"/>
  <c r="H217" i="21"/>
  <c r="H233" i="23"/>
  <c r="H245" i="25"/>
  <c r="H312" i="28"/>
  <c r="H416" i="4"/>
  <c r="H423" i="6"/>
  <c r="H384" i="6"/>
  <c r="H377" i="6"/>
  <c r="H375" i="9"/>
  <c r="H350" i="9"/>
  <c r="H519" i="12"/>
  <c r="H487" i="12"/>
  <c r="H509" i="14"/>
  <c r="H411" i="15"/>
  <c r="H368" i="17"/>
  <c r="H363" i="21"/>
  <c r="H463" i="27"/>
  <c r="H373" i="5"/>
  <c r="H495" i="25"/>
  <c r="H415" i="25"/>
  <c r="H500" i="14"/>
  <c r="H520" i="14"/>
  <c r="H554" i="14"/>
  <c r="H323" i="13"/>
  <c r="H262" i="6"/>
  <c r="H364" i="15"/>
  <c r="H466" i="15"/>
  <c r="H333" i="25"/>
  <c r="H253" i="32"/>
  <c r="H515" i="25"/>
  <c r="H449" i="25"/>
  <c r="H411" i="25"/>
  <c r="H371" i="25"/>
  <c r="E126" i="22"/>
  <c r="H126" i="22" s="1"/>
  <c r="E103" i="29"/>
  <c r="H156" i="19"/>
  <c r="H148" i="11"/>
  <c r="H158" i="6"/>
  <c r="H130" i="17"/>
  <c r="H122" i="17"/>
  <c r="E155" i="20"/>
  <c r="E155" i="29"/>
  <c r="E119" i="10"/>
  <c r="E103" i="6"/>
  <c r="H101" i="30"/>
  <c r="E102" i="29"/>
  <c r="H102" i="29" s="1"/>
  <c r="H85" i="26"/>
  <c r="E155" i="4"/>
  <c r="H146" i="6"/>
  <c r="H94" i="6"/>
  <c r="H137" i="14"/>
  <c r="E155" i="6"/>
  <c r="E102" i="25"/>
  <c r="H130" i="32"/>
  <c r="H137" i="30"/>
  <c r="H146" i="19"/>
  <c r="H116" i="6"/>
  <c r="H146" i="14"/>
  <c r="E78" i="10"/>
  <c r="E129" i="32"/>
  <c r="H129" i="32" s="1"/>
  <c r="H139" i="23"/>
  <c r="E127" i="10"/>
  <c r="H127" i="10" s="1"/>
  <c r="E104" i="10"/>
  <c r="H104" i="10" s="1"/>
  <c r="E124" i="10"/>
  <c r="H124" i="10" s="1"/>
  <c r="E119" i="8"/>
  <c r="H119" i="8" s="1"/>
  <c r="E86" i="8"/>
  <c r="H86" i="8" s="1"/>
  <c r="H148" i="32"/>
  <c r="E74" i="32"/>
  <c r="H158" i="26"/>
  <c r="E113" i="20"/>
  <c r="H113" i="20" s="1"/>
  <c r="E124" i="20"/>
  <c r="E150" i="20"/>
  <c r="E90" i="20"/>
  <c r="E78" i="19"/>
  <c r="H78" i="19" s="1"/>
  <c r="H130" i="19"/>
  <c r="E129" i="19"/>
  <c r="H129" i="19" s="1"/>
  <c r="E79" i="13"/>
  <c r="E155" i="1"/>
  <c r="H155" i="1" s="1"/>
  <c r="E155" i="18"/>
  <c r="E155" i="31"/>
  <c r="H155" i="31" s="1"/>
  <c r="E155" i="23"/>
  <c r="H155" i="23" s="1"/>
  <c r="E74" i="10"/>
  <c r="E91" i="10"/>
  <c r="E103" i="10"/>
  <c r="H103" i="10" s="1"/>
  <c r="H85" i="23"/>
  <c r="E135" i="19"/>
  <c r="H135" i="19" s="1"/>
  <c r="E75" i="19"/>
  <c r="E155" i="13"/>
  <c r="H155" i="13" s="1"/>
  <c r="E91" i="19"/>
  <c r="E155" i="24"/>
  <c r="H155" i="24" s="1"/>
  <c r="E155" i="19"/>
  <c r="H155" i="19" s="1"/>
  <c r="H156" i="23"/>
  <c r="E126" i="19"/>
  <c r="H126" i="19" s="1"/>
  <c r="E79" i="19"/>
  <c r="E74" i="17"/>
  <c r="H101" i="7"/>
  <c r="E90" i="24"/>
  <c r="E76" i="24"/>
  <c r="E150" i="10"/>
  <c r="C8" i="13"/>
  <c r="E8" i="13" s="1"/>
  <c r="E155" i="32"/>
  <c r="H155" i="32" s="1"/>
  <c r="H87" i="26"/>
  <c r="E155" i="22"/>
  <c r="H155" i="22" s="1"/>
  <c r="E155" i="21"/>
  <c r="H155" i="21" s="1"/>
  <c r="E75" i="20"/>
  <c r="E103" i="19"/>
  <c r="H103" i="19" s="1"/>
  <c r="E74" i="19"/>
  <c r="E129" i="15"/>
  <c r="E86" i="13"/>
  <c r="H86" i="13" s="1"/>
  <c r="E155" i="15"/>
  <c r="E155" i="25"/>
  <c r="H155" i="25" s="1"/>
  <c r="E93" i="27"/>
  <c r="H93" i="27" s="1"/>
  <c r="H138" i="30"/>
  <c r="E155" i="30"/>
  <c r="H155" i="30" s="1"/>
  <c r="E155" i="11"/>
  <c r="H155" i="11" s="1"/>
  <c r="E155" i="7"/>
  <c r="H155" i="7" s="1"/>
  <c r="E444" i="14"/>
  <c r="H444" i="14" s="1"/>
  <c r="E369" i="14"/>
  <c r="H369" i="14" s="1"/>
  <c r="E524" i="14"/>
  <c r="H524" i="14" s="1"/>
  <c r="E473" i="14"/>
  <c r="H473" i="14" s="1"/>
  <c r="E397" i="14"/>
  <c r="E20" i="5"/>
  <c r="H20" i="5" s="1"/>
  <c r="E81" i="3"/>
  <c r="H81" i="3" s="1"/>
  <c r="E123" i="3"/>
  <c r="H543" i="9"/>
  <c r="H518" i="9"/>
  <c r="H510" i="9"/>
  <c r="H382" i="9"/>
  <c r="E585" i="2"/>
  <c r="E592" i="2"/>
  <c r="H592" i="2" s="1"/>
  <c r="E587" i="2"/>
  <c r="H587" i="2" s="1"/>
  <c r="E577" i="2"/>
  <c r="H577" i="2" s="1"/>
  <c r="C13" i="2"/>
  <c r="E590" i="2"/>
  <c r="H590" i="2" s="1"/>
  <c r="E586" i="2"/>
  <c r="H586" i="2" s="1"/>
  <c r="E575" i="2"/>
  <c r="H575" i="2" s="1"/>
  <c r="E596" i="2"/>
  <c r="E589" i="2"/>
  <c r="E580" i="2"/>
  <c r="E574" i="2"/>
  <c r="H574" i="2" s="1"/>
  <c r="E574" i="7"/>
  <c r="E596" i="7"/>
  <c r="E572" i="7"/>
  <c r="H572" i="7" s="1"/>
  <c r="E570" i="7"/>
  <c r="E588" i="7"/>
  <c r="H588" i="7" s="1"/>
  <c r="C13" i="7"/>
  <c r="E592" i="7"/>
  <c r="H592" i="7" s="1"/>
  <c r="E580" i="7"/>
  <c r="H580" i="7" s="1"/>
  <c r="E587" i="7"/>
  <c r="H587" i="7" s="1"/>
  <c r="E579" i="11"/>
  <c r="H579" i="11" s="1"/>
  <c r="E588" i="11"/>
  <c r="H588" i="11" s="1"/>
  <c r="E585" i="11"/>
  <c r="H585" i="11" s="1"/>
  <c r="E595" i="11"/>
  <c r="G570" i="11"/>
  <c r="C13" i="11"/>
  <c r="E127" i="32"/>
  <c r="E102" i="32"/>
  <c r="E301" i="25"/>
  <c r="H301" i="25" s="1"/>
  <c r="E199" i="25"/>
  <c r="H199" i="25" s="1"/>
  <c r="E263" i="25"/>
  <c r="E139" i="19"/>
  <c r="H139" i="19" s="1"/>
  <c r="E76" i="19"/>
  <c r="H76" i="19" s="1"/>
  <c r="E109" i="19"/>
  <c r="E123" i="19"/>
  <c r="H123" i="19" s="1"/>
  <c r="E140" i="19"/>
  <c r="H140" i="19" s="1"/>
  <c r="E88" i="19"/>
  <c r="H88" i="19" s="1"/>
  <c r="E93" i="19"/>
  <c r="E104" i="19"/>
  <c r="E86" i="19"/>
  <c r="H86" i="19" s="1"/>
  <c r="E131" i="19"/>
  <c r="H131" i="19" s="1"/>
  <c r="E105" i="17"/>
  <c r="H105" i="17" s="1"/>
  <c r="E127" i="17"/>
  <c r="E169" i="15"/>
  <c r="E315" i="15"/>
  <c r="H315" i="15" s="1"/>
  <c r="H353" i="15"/>
  <c r="H482" i="15"/>
  <c r="E468" i="30"/>
  <c r="H468" i="30" s="1"/>
  <c r="E66" i="23"/>
  <c r="H66" i="23" s="1"/>
  <c r="E542" i="14"/>
  <c r="E409" i="14"/>
  <c r="E368" i="14"/>
  <c r="H368" i="14" s="1"/>
  <c r="E345" i="14"/>
  <c r="E445" i="14"/>
  <c r="E389" i="14"/>
  <c r="H389" i="14" s="1"/>
  <c r="E360" i="14"/>
  <c r="H360" i="14" s="1"/>
  <c r="E238" i="14"/>
  <c r="E202" i="14"/>
  <c r="H202" i="14" s="1"/>
  <c r="E299" i="14"/>
  <c r="H299" i="14" s="1"/>
  <c r="E170" i="14"/>
  <c r="E263" i="14"/>
  <c r="H263" i="14" s="1"/>
  <c r="E199" i="14"/>
  <c r="H199" i="14" s="1"/>
  <c r="E198" i="14"/>
  <c r="H198" i="14" s="1"/>
  <c r="E207" i="14"/>
  <c r="E191" i="14"/>
  <c r="H191" i="14" s="1"/>
  <c r="H307" i="6"/>
  <c r="E455" i="6"/>
  <c r="E460" i="6"/>
  <c r="E389" i="6"/>
  <c r="H389" i="6" s="1"/>
  <c r="E365" i="6"/>
  <c r="H365" i="6" s="1"/>
  <c r="E401" i="6"/>
  <c r="E547" i="6"/>
  <c r="H547" i="6" s="1"/>
  <c r="E399" i="6"/>
  <c r="H399" i="6" s="1"/>
  <c r="E386" i="6"/>
  <c r="H516" i="2"/>
  <c r="H416" i="2"/>
  <c r="H435" i="9"/>
  <c r="E525" i="29"/>
  <c r="E471" i="29"/>
  <c r="H471" i="29" s="1"/>
  <c r="E524" i="29"/>
  <c r="H524" i="29" s="1"/>
  <c r="E88" i="24"/>
  <c r="H88" i="24" s="1"/>
  <c r="E570" i="19"/>
  <c r="E556" i="14"/>
  <c r="E472" i="14"/>
  <c r="H472" i="14" s="1"/>
  <c r="E388" i="14"/>
  <c r="H388" i="14" s="1"/>
  <c r="E366" i="14"/>
  <c r="H366" i="14" s="1"/>
  <c r="E348" i="14"/>
  <c r="H348" i="14" s="1"/>
  <c r="E521" i="14"/>
  <c r="H521" i="14" s="1"/>
  <c r="E470" i="14"/>
  <c r="E401" i="14"/>
  <c r="E393" i="14"/>
  <c r="E352" i="14"/>
  <c r="H352" i="14" s="1"/>
  <c r="C12" i="14"/>
  <c r="E504" i="14"/>
  <c r="H504" i="14" s="1"/>
  <c r="E434" i="14"/>
  <c r="H434" i="14" s="1"/>
  <c r="E358" i="14"/>
  <c r="H358" i="14" s="1"/>
  <c r="H123" i="12"/>
  <c r="H468" i="8"/>
  <c r="H224" i="3"/>
  <c r="E80" i="2"/>
  <c r="H80" i="2" s="1"/>
  <c r="E590" i="32"/>
  <c r="H590" i="32" s="1"/>
  <c r="E49" i="31"/>
  <c r="H49" i="31" s="1"/>
  <c r="E315" i="31"/>
  <c r="H315" i="31" s="1"/>
  <c r="E202" i="31"/>
  <c r="H202" i="31" s="1"/>
  <c r="E288" i="31"/>
  <c r="E211" i="31"/>
  <c r="H211" i="31" s="1"/>
  <c r="H454" i="27"/>
  <c r="H489" i="27"/>
  <c r="H373" i="27"/>
  <c r="E347" i="26"/>
  <c r="H347" i="26" s="1"/>
  <c r="E353" i="26"/>
  <c r="H353" i="26" s="1"/>
  <c r="E365" i="26"/>
  <c r="H365" i="26" s="1"/>
  <c r="E387" i="26"/>
  <c r="H387" i="26" s="1"/>
  <c r="E393" i="26"/>
  <c r="H393" i="26" s="1"/>
  <c r="E409" i="26"/>
  <c r="H409" i="26" s="1"/>
  <c r="E455" i="26"/>
  <c r="E473" i="26"/>
  <c r="H473" i="26" s="1"/>
  <c r="E500" i="26"/>
  <c r="E521" i="26"/>
  <c r="E548" i="26"/>
  <c r="H291" i="25"/>
  <c r="E304" i="24"/>
  <c r="H304" i="24" s="1"/>
  <c r="H352" i="24"/>
  <c r="E360" i="23"/>
  <c r="H360" i="23" s="1"/>
  <c r="E369" i="23"/>
  <c r="H369" i="23" s="1"/>
  <c r="E387" i="23"/>
  <c r="H387" i="23" s="1"/>
  <c r="E398" i="23"/>
  <c r="E447" i="23"/>
  <c r="H447" i="23" s="1"/>
  <c r="E468" i="23"/>
  <c r="H468" i="23" s="1"/>
  <c r="E525" i="23"/>
  <c r="H525" i="23" s="1"/>
  <c r="E549" i="23"/>
  <c r="H488" i="22"/>
  <c r="H586" i="21"/>
  <c r="E570" i="20"/>
  <c r="E574" i="20"/>
  <c r="E53" i="18"/>
  <c r="H498" i="18"/>
  <c r="E401" i="16"/>
  <c r="H401" i="16" s="1"/>
  <c r="E201" i="14"/>
  <c r="E315" i="14"/>
  <c r="H315" i="14" s="1"/>
  <c r="E301" i="14"/>
  <c r="H301" i="14" s="1"/>
  <c r="E169" i="14"/>
  <c r="E210" i="5"/>
  <c r="H583" i="4"/>
  <c r="E595" i="2"/>
  <c r="H595" i="2" s="1"/>
  <c r="E475" i="14"/>
  <c r="E351" i="14"/>
  <c r="H351" i="14" s="1"/>
  <c r="E124" i="2"/>
  <c r="H124" i="2" s="1"/>
  <c r="H415" i="18"/>
  <c r="H101" i="6"/>
  <c r="E239" i="5"/>
  <c r="E315" i="5"/>
  <c r="H315" i="5" s="1"/>
  <c r="E234" i="5"/>
  <c r="H234" i="5" s="1"/>
  <c r="E206" i="5"/>
  <c r="E182" i="5"/>
  <c r="H182" i="5" s="1"/>
  <c r="E299" i="5"/>
  <c r="E227" i="5"/>
  <c r="H227" i="5" s="1"/>
  <c r="E201" i="5"/>
  <c r="E176" i="5"/>
  <c r="E170" i="5"/>
  <c r="H170" i="5" s="1"/>
  <c r="E291" i="5"/>
  <c r="H291" i="5" s="1"/>
  <c r="E259" i="5"/>
  <c r="E198" i="5"/>
  <c r="H198" i="5" s="1"/>
  <c r="E174" i="5"/>
  <c r="H174" i="5" s="1"/>
  <c r="H336" i="5"/>
  <c r="E543" i="16"/>
  <c r="E548" i="16"/>
  <c r="H548" i="16" s="1"/>
  <c r="E454" i="16"/>
  <c r="H454" i="16" s="1"/>
  <c r="E369" i="16"/>
  <c r="C12" i="16"/>
  <c r="E547" i="16"/>
  <c r="H547" i="16" s="1"/>
  <c r="E452" i="16"/>
  <c r="H452" i="16" s="1"/>
  <c r="E398" i="16"/>
  <c r="H398" i="16" s="1"/>
  <c r="E387" i="16"/>
  <c r="H387" i="16" s="1"/>
  <c r="E360" i="16"/>
  <c r="E345" i="16"/>
  <c r="H506" i="9"/>
  <c r="E500" i="29"/>
  <c r="E432" i="29"/>
  <c r="E123" i="24"/>
  <c r="H123" i="24" s="1"/>
  <c r="C10" i="21"/>
  <c r="H86" i="10"/>
  <c r="E549" i="14"/>
  <c r="H549" i="14" s="1"/>
  <c r="E468" i="14"/>
  <c r="H468" i="14" s="1"/>
  <c r="E386" i="14"/>
  <c r="H386" i="14" s="1"/>
  <c r="E363" i="14"/>
  <c r="E539" i="14"/>
  <c r="H539" i="14" s="1"/>
  <c r="H487" i="14"/>
  <c r="E460" i="14"/>
  <c r="H460" i="14" s="1"/>
  <c r="E399" i="14"/>
  <c r="H399" i="14" s="1"/>
  <c r="E387" i="14"/>
  <c r="H387" i="14" s="1"/>
  <c r="E548" i="14"/>
  <c r="H548" i="14" s="1"/>
  <c r="E474" i="14"/>
  <c r="H474" i="14" s="1"/>
  <c r="E432" i="14"/>
  <c r="H432" i="14" s="1"/>
  <c r="E365" i="14"/>
  <c r="H365" i="14" s="1"/>
  <c r="E357" i="14"/>
  <c r="H357" i="14" s="1"/>
  <c r="H445" i="13"/>
  <c r="E111" i="2"/>
  <c r="H258" i="1"/>
  <c r="E37" i="31"/>
  <c r="E186" i="31"/>
  <c r="E185" i="31"/>
  <c r="H185" i="31" s="1"/>
  <c r="E219" i="31"/>
  <c r="H219" i="31" s="1"/>
  <c r="E304" i="31"/>
  <c r="H304" i="31" s="1"/>
  <c r="E184" i="31"/>
  <c r="E423" i="29"/>
  <c r="H423" i="29" s="1"/>
  <c r="E348" i="26"/>
  <c r="H348" i="26" s="1"/>
  <c r="E354" i="26"/>
  <c r="E366" i="26"/>
  <c r="H366" i="26" s="1"/>
  <c r="E388" i="26"/>
  <c r="H388" i="26" s="1"/>
  <c r="E421" i="26"/>
  <c r="H421" i="26" s="1"/>
  <c r="E445" i="26"/>
  <c r="E460" i="26"/>
  <c r="E478" i="26"/>
  <c r="H478" i="26" s="1"/>
  <c r="H563" i="25"/>
  <c r="E354" i="23"/>
  <c r="H354" i="23" s="1"/>
  <c r="E365" i="23"/>
  <c r="H365" i="23" s="1"/>
  <c r="E388" i="23"/>
  <c r="H388" i="23" s="1"/>
  <c r="E399" i="23"/>
  <c r="H399" i="23" s="1"/>
  <c r="E431" i="23"/>
  <c r="H431" i="23" s="1"/>
  <c r="E452" i="23"/>
  <c r="E470" i="23"/>
  <c r="E499" i="23"/>
  <c r="H499" i="23" s="1"/>
  <c r="E527" i="23"/>
  <c r="H527" i="23" s="1"/>
  <c r="H444" i="22"/>
  <c r="H207" i="10"/>
  <c r="H548" i="10"/>
  <c r="E351" i="16"/>
  <c r="H351" i="16" s="1"/>
  <c r="E389" i="16"/>
  <c r="H389" i="16" s="1"/>
  <c r="H387" i="15"/>
  <c r="E206" i="14"/>
  <c r="H206" i="14" s="1"/>
  <c r="E171" i="14"/>
  <c r="E287" i="14"/>
  <c r="E211" i="14"/>
  <c r="H211" i="14" s="1"/>
  <c r="H409" i="11"/>
  <c r="H386" i="11"/>
  <c r="H373" i="11"/>
  <c r="H330" i="8"/>
  <c r="H186" i="7"/>
  <c r="H393" i="7"/>
  <c r="H421" i="7"/>
  <c r="E573" i="7"/>
  <c r="H573" i="7" s="1"/>
  <c r="E554" i="6"/>
  <c r="E334" i="5"/>
  <c r="E573" i="2"/>
  <c r="H474" i="13"/>
  <c r="H288" i="12"/>
  <c r="H527" i="12"/>
  <c r="H408" i="11"/>
  <c r="H462" i="11"/>
  <c r="H574" i="9"/>
  <c r="H204" i="8"/>
  <c r="H232" i="8"/>
  <c r="H498" i="8"/>
  <c r="H416" i="5"/>
  <c r="H496" i="5"/>
  <c r="H543" i="5"/>
  <c r="H464" i="5"/>
  <c r="H232" i="2"/>
  <c r="H359" i="34"/>
  <c r="H423" i="34"/>
  <c r="H442" i="34"/>
  <c r="H571" i="34"/>
  <c r="H43" i="19"/>
  <c r="H37" i="22"/>
  <c r="H101" i="2"/>
  <c r="H152" i="6"/>
  <c r="H87" i="27"/>
  <c r="H244" i="5"/>
  <c r="H238" i="21"/>
  <c r="H326" i="23"/>
  <c r="H224" i="23"/>
  <c r="H248" i="24"/>
  <c r="H405" i="2"/>
  <c r="H466" i="2"/>
  <c r="H370" i="9"/>
  <c r="H560" i="15"/>
  <c r="H498" i="15"/>
  <c r="H490" i="15"/>
  <c r="H446" i="15"/>
  <c r="H416" i="15"/>
  <c r="H404" i="15"/>
  <c r="H552" i="23"/>
  <c r="H545" i="27"/>
  <c r="H408" i="27"/>
  <c r="H508" i="10"/>
  <c r="H516" i="10"/>
  <c r="H393" i="10"/>
  <c r="H200" i="15"/>
  <c r="H208" i="15"/>
  <c r="H66" i="13"/>
  <c r="H174" i="13"/>
  <c r="H458" i="12"/>
  <c r="H400" i="12"/>
  <c r="H384" i="11"/>
  <c r="H508" i="11"/>
  <c r="H516" i="11"/>
  <c r="H533" i="11"/>
  <c r="H49" i="8"/>
  <c r="H41" i="7"/>
  <c r="H137" i="7"/>
  <c r="H514" i="5"/>
  <c r="E180" i="2"/>
  <c r="H139" i="34"/>
  <c r="H468" i="34"/>
  <c r="H484" i="34"/>
  <c r="H520" i="34"/>
  <c r="H22" i="19"/>
  <c r="H156" i="17"/>
  <c r="H87" i="17"/>
  <c r="H150" i="29"/>
  <c r="H187" i="4"/>
  <c r="H308" i="5"/>
  <c r="H177" i="6"/>
  <c r="H316" i="11"/>
  <c r="H314" i="11"/>
  <c r="H308" i="11"/>
  <c r="H305" i="11"/>
  <c r="H303" i="11"/>
  <c r="H255" i="11"/>
  <c r="H253" i="11"/>
  <c r="H217" i="11"/>
  <c r="H193" i="11"/>
  <c r="H231" i="13"/>
  <c r="H316" i="14"/>
  <c r="H221" i="14"/>
  <c r="H234" i="16"/>
  <c r="H230" i="16"/>
  <c r="H224" i="16"/>
  <c r="H241" i="17"/>
  <c r="H186" i="17"/>
  <c r="H238" i="24"/>
  <c r="H333" i="28"/>
  <c r="H225" i="29"/>
  <c r="H299" i="32"/>
  <c r="H226" i="32"/>
  <c r="H452" i="1"/>
  <c r="H364" i="2"/>
  <c r="H543" i="3"/>
  <c r="H541" i="3"/>
  <c r="H522" i="4"/>
  <c r="H474" i="4"/>
  <c r="H532" i="5"/>
  <c r="H359" i="9"/>
  <c r="H422" i="12"/>
  <c r="H520" i="15"/>
  <c r="H407" i="20"/>
  <c r="H396" i="20"/>
  <c r="H367" i="24"/>
  <c r="H350" i="24"/>
  <c r="H553" i="25"/>
  <c r="H544" i="25"/>
  <c r="H507" i="25"/>
  <c r="H438" i="29"/>
  <c r="H377" i="32"/>
  <c r="H583" i="6"/>
  <c r="H578" i="6"/>
  <c r="H583" i="17"/>
  <c r="H545" i="10"/>
  <c r="H366" i="10"/>
  <c r="H413" i="10"/>
  <c r="H486" i="13"/>
  <c r="H564" i="13"/>
  <c r="H423" i="11"/>
  <c r="H482" i="11"/>
  <c r="H498" i="11"/>
  <c r="H518" i="11"/>
  <c r="H552" i="11"/>
  <c r="H202" i="9"/>
  <c r="H94" i="8"/>
  <c r="H516" i="8"/>
  <c r="H68" i="7"/>
  <c r="H401" i="7"/>
  <c r="H462" i="5"/>
  <c r="H492" i="5"/>
  <c r="H506" i="5"/>
  <c r="H556" i="5"/>
  <c r="H575" i="5"/>
  <c r="H594" i="4"/>
  <c r="H413" i="3"/>
  <c r="H453" i="2"/>
  <c r="H85" i="34"/>
  <c r="H114" i="34"/>
  <c r="H347" i="34"/>
  <c r="H399" i="34"/>
  <c r="H539" i="34"/>
  <c r="H547" i="34"/>
  <c r="H556" i="34"/>
  <c r="H564" i="34"/>
  <c r="H431" i="28"/>
  <c r="H530" i="28"/>
  <c r="H585" i="28"/>
  <c r="H19" i="22"/>
  <c r="H47" i="6"/>
  <c r="H39" i="6"/>
  <c r="H28" i="22"/>
  <c r="H46" i="31"/>
  <c r="H52" i="32"/>
  <c r="H146" i="17"/>
  <c r="H148" i="25"/>
  <c r="H200" i="1"/>
  <c r="H257" i="3"/>
  <c r="H316" i="6"/>
  <c r="H254" i="6"/>
  <c r="H246" i="6"/>
  <c r="H220" i="6"/>
  <c r="H172" i="6"/>
  <c r="H325" i="7"/>
  <c r="H241" i="8"/>
  <c r="H318" i="14"/>
  <c r="H262" i="16"/>
  <c r="H252" i="16"/>
  <c r="H248" i="16"/>
  <c r="H179" i="16"/>
  <c r="H239" i="17"/>
  <c r="H211" i="17"/>
  <c r="H176" i="23"/>
  <c r="H248" i="26"/>
  <c r="H558" i="1"/>
  <c r="H549" i="1"/>
  <c r="H541" i="1"/>
  <c r="H533" i="1"/>
  <c r="H525" i="1"/>
  <c r="H516" i="1"/>
  <c r="H508" i="1"/>
  <c r="H504" i="1"/>
  <c r="H496" i="1"/>
  <c r="H488" i="1"/>
  <c r="H478" i="1"/>
  <c r="H442" i="1"/>
  <c r="H497" i="6"/>
  <c r="H491" i="8"/>
  <c r="H554" i="9"/>
  <c r="H471" i="10"/>
  <c r="H403" i="14"/>
  <c r="H536" i="15"/>
  <c r="H528" i="15"/>
  <c r="H513" i="15"/>
  <c r="H497" i="15"/>
  <c r="H445" i="15"/>
  <c r="H433" i="15"/>
  <c r="H371" i="19"/>
  <c r="H555" i="20"/>
  <c r="H551" i="20"/>
  <c r="H538" i="20"/>
  <c r="H534" i="20"/>
  <c r="H532" i="20"/>
  <c r="H495" i="20"/>
  <c r="H493" i="20"/>
  <c r="H491" i="20"/>
  <c r="H461" i="20"/>
  <c r="H526" i="21"/>
  <c r="H544" i="27"/>
  <c r="H529" i="27"/>
  <c r="H420" i="29"/>
  <c r="H356" i="31"/>
  <c r="E377" i="11"/>
  <c r="E157" i="33"/>
  <c r="E81" i="33"/>
  <c r="H81" i="33" s="1"/>
  <c r="E104" i="30"/>
  <c r="H104" i="30" s="1"/>
  <c r="E81" i="30"/>
  <c r="H81" i="30" s="1"/>
  <c r="E158" i="27"/>
  <c r="E81" i="27"/>
  <c r="H81" i="27" s="1"/>
  <c r="E111" i="25"/>
  <c r="H111" i="25" s="1"/>
  <c r="E74" i="22"/>
  <c r="E123" i="10"/>
  <c r="H123" i="10" s="1"/>
  <c r="E83" i="8"/>
  <c r="H83" i="8" s="1"/>
  <c r="E135" i="6"/>
  <c r="H135" i="6" s="1"/>
  <c r="E115" i="31"/>
  <c r="H115" i="31" s="1"/>
  <c r="E140" i="31"/>
  <c r="H140" i="31" s="1"/>
  <c r="E80" i="31"/>
  <c r="H80" i="31" s="1"/>
  <c r="E118" i="31"/>
  <c r="E91" i="31"/>
  <c r="H91" i="31" s="1"/>
  <c r="E119" i="31"/>
  <c r="E94" i="31"/>
  <c r="H94" i="31" s="1"/>
  <c r="E113" i="31"/>
  <c r="H113" i="31" s="1"/>
  <c r="H112" i="30"/>
  <c r="E90" i="27"/>
  <c r="E103" i="27"/>
  <c r="H103" i="27" s="1"/>
  <c r="E129" i="27"/>
  <c r="H129" i="27" s="1"/>
  <c r="E111" i="27"/>
  <c r="H111" i="27" s="1"/>
  <c r="E109" i="27"/>
  <c r="H109" i="27" s="1"/>
  <c r="E104" i="26"/>
  <c r="H104" i="26" s="1"/>
  <c r="C10" i="26"/>
  <c r="E91" i="26"/>
  <c r="H91" i="26" s="1"/>
  <c r="E119" i="26"/>
  <c r="H119" i="26" s="1"/>
  <c r="E75" i="26"/>
  <c r="H75" i="26" s="1"/>
  <c r="E132" i="26"/>
  <c r="E74" i="23"/>
  <c r="E131" i="23"/>
  <c r="E79" i="23"/>
  <c r="H79" i="23" s="1"/>
  <c r="H158" i="23"/>
  <c r="H105" i="21"/>
  <c r="H116" i="21"/>
  <c r="E122" i="18"/>
  <c r="H122" i="18" s="1"/>
  <c r="E79" i="18"/>
  <c r="H79" i="18" s="1"/>
  <c r="E83" i="18"/>
  <c r="H83" i="18" s="1"/>
  <c r="E88" i="11"/>
  <c r="H88" i="11" s="1"/>
  <c r="E110" i="11"/>
  <c r="H158" i="7"/>
  <c r="E127" i="3"/>
  <c r="H127" i="3" s="1"/>
  <c r="E110" i="33"/>
  <c r="H110" i="33" s="1"/>
  <c r="E156" i="28"/>
  <c r="H156" i="28" s="1"/>
  <c r="E81" i="28"/>
  <c r="H81" i="28" s="1"/>
  <c r="H143" i="6"/>
  <c r="H122" i="6"/>
  <c r="H143" i="14"/>
  <c r="H128" i="17"/>
  <c r="H137" i="24"/>
  <c r="H83" i="24"/>
  <c r="E114" i="29"/>
  <c r="H114" i="29" s="1"/>
  <c r="E81" i="29"/>
  <c r="H81" i="29" s="1"/>
  <c r="E90" i="22"/>
  <c r="H90" i="22" s="1"/>
  <c r="E81" i="22"/>
  <c r="H81" i="22" s="1"/>
  <c r="E126" i="6"/>
  <c r="H126" i="6" s="1"/>
  <c r="E138" i="10"/>
  <c r="H138" i="10" s="1"/>
  <c r="E81" i="10"/>
  <c r="H81" i="10" s="1"/>
  <c r="E80" i="18"/>
  <c r="H80" i="18" s="1"/>
  <c r="E81" i="18"/>
  <c r="H81" i="18" s="1"/>
  <c r="E94" i="23"/>
  <c r="E81" i="23"/>
  <c r="H81" i="23" s="1"/>
  <c r="E142" i="31"/>
  <c r="E81" i="31"/>
  <c r="H81" i="31" s="1"/>
  <c r="H115" i="23"/>
  <c r="H146" i="24"/>
  <c r="H158" i="27"/>
  <c r="E121" i="27"/>
  <c r="E106" i="27"/>
  <c r="H106" i="27" s="1"/>
  <c r="E94" i="27"/>
  <c r="H94" i="27" s="1"/>
  <c r="H128" i="29"/>
  <c r="H117" i="31"/>
  <c r="E78" i="25"/>
  <c r="H78" i="25" s="1"/>
  <c r="E129" i="10"/>
  <c r="H129" i="10" s="1"/>
  <c r="E113" i="10"/>
  <c r="H113" i="10" s="1"/>
  <c r="E102" i="10"/>
  <c r="H102" i="10" s="1"/>
  <c r="E88" i="10"/>
  <c r="H88" i="10" s="1"/>
  <c r="E130" i="10"/>
  <c r="H130" i="10" s="1"/>
  <c r="E132" i="10"/>
  <c r="E92" i="10"/>
  <c r="H92" i="10" s="1"/>
  <c r="G74" i="8"/>
  <c r="C8" i="6"/>
  <c r="E74" i="6"/>
  <c r="C10" i="2"/>
  <c r="E91" i="2"/>
  <c r="H91" i="2" s="1"/>
  <c r="E83" i="2"/>
  <c r="H83" i="2" s="1"/>
  <c r="E86" i="31"/>
  <c r="E131" i="31"/>
  <c r="H131" i="31" s="1"/>
  <c r="E78" i="31"/>
  <c r="H78" i="31" s="1"/>
  <c r="E88" i="31"/>
  <c r="H88" i="31" s="1"/>
  <c r="E110" i="31"/>
  <c r="E126" i="31"/>
  <c r="E141" i="31"/>
  <c r="E75" i="31"/>
  <c r="H75" i="31" s="1"/>
  <c r="E111" i="31"/>
  <c r="H111" i="31" s="1"/>
  <c r="E83" i="31"/>
  <c r="H83" i="31" s="1"/>
  <c r="E104" i="31"/>
  <c r="H104" i="31" s="1"/>
  <c r="E120" i="31"/>
  <c r="H120" i="31" s="1"/>
  <c r="E129" i="31"/>
  <c r="C10" i="30"/>
  <c r="E118" i="27"/>
  <c r="H118" i="27" s="1"/>
  <c r="E78" i="27"/>
  <c r="H78" i="27" s="1"/>
  <c r="C10" i="27"/>
  <c r="E74" i="27"/>
  <c r="E92" i="27"/>
  <c r="H92" i="27" s="1"/>
  <c r="E75" i="27"/>
  <c r="H75" i="27" s="1"/>
  <c r="E79" i="27"/>
  <c r="H79" i="27" s="1"/>
  <c r="E93" i="26"/>
  <c r="H93" i="26" s="1"/>
  <c r="E76" i="26"/>
  <c r="H76" i="26" s="1"/>
  <c r="E123" i="26"/>
  <c r="H123" i="26" s="1"/>
  <c r="E79" i="26"/>
  <c r="E103" i="26"/>
  <c r="H103" i="26" s="1"/>
  <c r="E111" i="26"/>
  <c r="H111" i="26" s="1"/>
  <c r="E113" i="23"/>
  <c r="H113" i="23" s="1"/>
  <c r="C10" i="23"/>
  <c r="H146" i="23"/>
  <c r="E92" i="18"/>
  <c r="H92" i="18" s="1"/>
  <c r="E81" i="14"/>
  <c r="H81" i="14" s="1"/>
  <c r="E145" i="11"/>
  <c r="H145" i="11" s="1"/>
  <c r="E129" i="11"/>
  <c r="H129" i="11" s="1"/>
  <c r="E75" i="11"/>
  <c r="H75" i="11" s="1"/>
  <c r="H85" i="11"/>
  <c r="E126" i="11"/>
  <c r="H126" i="11" s="1"/>
  <c r="E135" i="11"/>
  <c r="E114" i="11"/>
  <c r="H114" i="11" s="1"/>
  <c r="H146" i="7"/>
  <c r="E145" i="5"/>
  <c r="E81" i="5"/>
  <c r="H81" i="5" s="1"/>
  <c r="H105" i="6"/>
  <c r="H87" i="6"/>
  <c r="H148" i="12"/>
  <c r="E28" i="24"/>
  <c r="H28" i="24" s="1"/>
  <c r="E119" i="6"/>
  <c r="H119" i="6" s="1"/>
  <c r="E149" i="14"/>
  <c r="H149" i="14" s="1"/>
  <c r="E102" i="23"/>
  <c r="E333" i="2"/>
  <c r="H333" i="2" s="1"/>
  <c r="E237" i="2"/>
  <c r="H237" i="2" s="1"/>
  <c r="E247" i="16"/>
  <c r="E247" i="28"/>
  <c r="E193" i="28"/>
  <c r="H193" i="28" s="1"/>
  <c r="H322" i="29"/>
  <c r="H298" i="30"/>
  <c r="E504" i="23"/>
  <c r="H504" i="23" s="1"/>
  <c r="E405" i="23"/>
  <c r="H405" i="23" s="1"/>
  <c r="E537" i="23"/>
  <c r="H537" i="23" s="1"/>
  <c r="E377" i="23"/>
  <c r="H377" i="23" s="1"/>
  <c r="E442" i="23"/>
  <c r="E453" i="23"/>
  <c r="H453" i="23" s="1"/>
  <c r="E433" i="26"/>
  <c r="H433" i="26" s="1"/>
  <c r="E480" i="26"/>
  <c r="H480" i="26" s="1"/>
  <c r="E505" i="26"/>
  <c r="H521" i="1"/>
  <c r="E483" i="2"/>
  <c r="H483" i="2" s="1"/>
  <c r="H564" i="3"/>
  <c r="H493" i="3"/>
  <c r="H469" i="3"/>
  <c r="E464" i="3"/>
  <c r="H464" i="3" s="1"/>
  <c r="H363" i="3"/>
  <c r="H559" i="4"/>
  <c r="H540" i="4"/>
  <c r="H561" i="6"/>
  <c r="H525" i="6"/>
  <c r="H466" i="6"/>
  <c r="H416" i="6"/>
  <c r="H356" i="7"/>
  <c r="H485" i="8"/>
  <c r="H481" i="8"/>
  <c r="H471" i="8"/>
  <c r="H553" i="9"/>
  <c r="H424" i="9"/>
  <c r="E485" i="10"/>
  <c r="H485" i="10" s="1"/>
  <c r="H463" i="10"/>
  <c r="H536" i="12"/>
  <c r="H420" i="12"/>
  <c r="H553" i="14"/>
  <c r="H532" i="14"/>
  <c r="H467" i="14"/>
  <c r="H422" i="14"/>
  <c r="H471" i="15"/>
  <c r="H415" i="15"/>
  <c r="H559" i="16"/>
  <c r="H534" i="16"/>
  <c r="H511" i="16"/>
  <c r="H477" i="16"/>
  <c r="E476" i="16"/>
  <c r="H476" i="16" s="1"/>
  <c r="H465" i="16"/>
  <c r="H563" i="17"/>
  <c r="H467" i="17"/>
  <c r="H431" i="17"/>
  <c r="H416" i="17"/>
  <c r="H390" i="19"/>
  <c r="H375" i="19"/>
  <c r="H561" i="20"/>
  <c r="H546" i="20"/>
  <c r="H544" i="20"/>
  <c r="H521" i="20"/>
  <c r="H517" i="20"/>
  <c r="H515" i="20"/>
  <c r="H513" i="20"/>
  <c r="H511" i="20"/>
  <c r="H507" i="20"/>
  <c r="H505" i="20"/>
  <c r="H503" i="20"/>
  <c r="H487" i="20"/>
  <c r="E484" i="32"/>
  <c r="E538" i="32"/>
  <c r="H538" i="32" s="1"/>
  <c r="E527" i="32"/>
  <c r="E155" i="10"/>
  <c r="H155" i="10" s="1"/>
  <c r="E35" i="6"/>
  <c r="H35" i="6" s="1"/>
  <c r="E66" i="14"/>
  <c r="E154" i="18"/>
  <c r="H154" i="18" s="1"/>
  <c r="E102" i="24"/>
  <c r="H102" i="24" s="1"/>
  <c r="E200" i="30"/>
  <c r="H200" i="30" s="1"/>
  <c r="E238" i="3"/>
  <c r="H238" i="3" s="1"/>
  <c r="E301" i="4"/>
  <c r="E319" i="7"/>
  <c r="H319" i="7" s="1"/>
  <c r="E248" i="7"/>
  <c r="H248" i="7" s="1"/>
  <c r="E209" i="7"/>
  <c r="H209" i="7" s="1"/>
  <c r="H329" i="11"/>
  <c r="E223" i="13"/>
  <c r="H223" i="13" s="1"/>
  <c r="E217" i="13"/>
  <c r="H217" i="13" s="1"/>
  <c r="E334" i="14"/>
  <c r="H334" i="14" s="1"/>
  <c r="E231" i="14"/>
  <c r="E317" i="16"/>
  <c r="H317" i="16" s="1"/>
  <c r="E322" i="18"/>
  <c r="H322" i="18" s="1"/>
  <c r="H176" i="20"/>
  <c r="H303" i="26"/>
  <c r="E345" i="2"/>
  <c r="E529" i="2"/>
  <c r="H529" i="2" s="1"/>
  <c r="E424" i="18"/>
  <c r="H424" i="18" s="1"/>
  <c r="E403" i="18"/>
  <c r="H403" i="18" s="1"/>
  <c r="E371" i="18"/>
  <c r="H371" i="18" s="1"/>
  <c r="E464" i="18"/>
  <c r="H464" i="18" s="1"/>
  <c r="E411" i="22"/>
  <c r="H411" i="22" s="1"/>
  <c r="E484" i="22"/>
  <c r="E497" i="22"/>
  <c r="H497" i="22" s="1"/>
  <c r="E352" i="22"/>
  <c r="H352" i="22" s="1"/>
  <c r="E529" i="3"/>
  <c r="H529" i="3" s="1"/>
  <c r="H516" i="3"/>
  <c r="H443" i="6"/>
  <c r="H434" i="6"/>
  <c r="H392" i="8"/>
  <c r="E509" i="10"/>
  <c r="H509" i="10" s="1"/>
  <c r="H507" i="10"/>
  <c r="H411" i="12"/>
  <c r="E575" i="14"/>
  <c r="H575" i="14" s="1"/>
  <c r="E580" i="14"/>
  <c r="H198" i="8"/>
  <c r="E34" i="3"/>
  <c r="H34" i="3" s="1"/>
  <c r="H56" i="7"/>
  <c r="E50" i="27"/>
  <c r="E120" i="4"/>
  <c r="E133" i="14"/>
  <c r="H133" i="14" s="1"/>
  <c r="H140" i="16"/>
  <c r="E121" i="24"/>
  <c r="H82" i="26"/>
  <c r="E148" i="28"/>
  <c r="H148" i="28" s="1"/>
  <c r="E106" i="31"/>
  <c r="H106" i="31" s="1"/>
  <c r="H121" i="32"/>
  <c r="H241" i="4"/>
  <c r="E231" i="5"/>
  <c r="H231" i="5" s="1"/>
  <c r="H287" i="6"/>
  <c r="H191" i="6"/>
  <c r="H334" i="7"/>
  <c r="H310" i="7"/>
  <c r="H253" i="9"/>
  <c r="H237" i="9"/>
  <c r="H213" i="9"/>
  <c r="H193" i="14"/>
  <c r="H328" i="16"/>
  <c r="H235" i="19"/>
  <c r="H177" i="20"/>
  <c r="H173" i="22"/>
  <c r="H303" i="27"/>
  <c r="H255" i="27"/>
  <c r="E217" i="28"/>
  <c r="H217" i="28" s="1"/>
  <c r="E443" i="3"/>
  <c r="H443" i="3" s="1"/>
  <c r="E66" i="20"/>
  <c r="H66" i="20" s="1"/>
  <c r="E50" i="10"/>
  <c r="E52" i="27"/>
  <c r="E133" i="1"/>
  <c r="E156" i="14"/>
  <c r="E140" i="14"/>
  <c r="H140" i="14" s="1"/>
  <c r="E132" i="14"/>
  <c r="H132" i="14" s="1"/>
  <c r="E140" i="24"/>
  <c r="H140" i="24" s="1"/>
  <c r="H142" i="30"/>
  <c r="E127" i="30"/>
  <c r="H127" i="30" s="1"/>
  <c r="E247" i="5"/>
  <c r="E318" i="7"/>
  <c r="E319" i="11"/>
  <c r="E264" i="28"/>
  <c r="H264" i="28" s="1"/>
  <c r="H176" i="32"/>
  <c r="E479" i="21"/>
  <c r="E513" i="21"/>
  <c r="H513" i="21" s="1"/>
  <c r="E540" i="21"/>
  <c r="H540" i="21" s="1"/>
  <c r="E390" i="21"/>
  <c r="H390" i="21" s="1"/>
  <c r="E461" i="21"/>
  <c r="H461" i="21" s="1"/>
  <c r="E423" i="31"/>
  <c r="H423" i="31" s="1"/>
  <c r="E485" i="31"/>
  <c r="H555" i="9"/>
  <c r="E404" i="10"/>
  <c r="H404" i="10" s="1"/>
  <c r="E420" i="16"/>
  <c r="H420" i="16" s="1"/>
  <c r="H483" i="20"/>
  <c r="H481" i="20"/>
  <c r="H479" i="20"/>
  <c r="H477" i="20"/>
  <c r="H473" i="20"/>
  <c r="H438" i="21"/>
  <c r="H367" i="21"/>
  <c r="H553" i="23"/>
  <c r="H540" i="23"/>
  <c r="H530" i="23"/>
  <c r="H493" i="23"/>
  <c r="H411" i="23"/>
  <c r="H540" i="24"/>
  <c r="H515" i="24"/>
  <c r="H481" i="24"/>
  <c r="H477" i="24"/>
  <c r="H407" i="25"/>
  <c r="H501" i="27"/>
  <c r="H438" i="28"/>
  <c r="H559" i="30"/>
  <c r="H501" i="30"/>
  <c r="H561" i="32"/>
  <c r="H424" i="32"/>
  <c r="H405" i="32"/>
  <c r="H392" i="32"/>
  <c r="H390" i="32"/>
  <c r="H371" i="32"/>
  <c r="E591" i="3"/>
  <c r="H591" i="3" s="1"/>
  <c r="H576" i="4"/>
  <c r="H580" i="15"/>
  <c r="E584" i="30"/>
  <c r="H584" i="30" s="1"/>
  <c r="H307" i="28"/>
  <c r="H33" i="31"/>
  <c r="H213" i="25"/>
  <c r="H158" i="25"/>
  <c r="H392" i="25"/>
  <c r="H509" i="25"/>
  <c r="H530" i="25"/>
  <c r="H192" i="24"/>
  <c r="H309" i="24"/>
  <c r="H408" i="24"/>
  <c r="H416" i="24"/>
  <c r="H431" i="24"/>
  <c r="H452" i="24"/>
  <c r="H476" i="24"/>
  <c r="H512" i="24"/>
  <c r="H537" i="24"/>
  <c r="H545" i="24"/>
  <c r="H554" i="24"/>
  <c r="H579" i="24"/>
  <c r="H349" i="23"/>
  <c r="H384" i="23"/>
  <c r="H410" i="23"/>
  <c r="H462" i="23"/>
  <c r="H494" i="23"/>
  <c r="H502" i="23"/>
  <c r="H522" i="23"/>
  <c r="E137" i="19"/>
  <c r="H137" i="19" s="1"/>
  <c r="H216" i="19"/>
  <c r="H311" i="19"/>
  <c r="H319" i="19"/>
  <c r="E155" i="17"/>
  <c r="H155" i="17" s="1"/>
  <c r="H321" i="17"/>
  <c r="H55" i="15"/>
  <c r="H442" i="14"/>
  <c r="H482" i="14"/>
  <c r="H262" i="13"/>
  <c r="H364" i="12"/>
  <c r="H416" i="12"/>
  <c r="H476" i="12"/>
  <c r="H492" i="12"/>
  <c r="H520" i="12"/>
  <c r="H545" i="12"/>
  <c r="H554" i="12"/>
  <c r="H562" i="12"/>
  <c r="H264" i="3"/>
  <c r="H497" i="30"/>
  <c r="E583" i="7"/>
  <c r="H583" i="7" s="1"/>
  <c r="H238" i="28"/>
  <c r="E319" i="26"/>
  <c r="H319" i="26" s="1"/>
  <c r="H47" i="24"/>
  <c r="H323" i="17"/>
  <c r="H585" i="16"/>
  <c r="H180" i="14"/>
  <c r="H220" i="14"/>
  <c r="H238" i="14"/>
  <c r="H264" i="13"/>
  <c r="E218" i="6"/>
  <c r="H218" i="6" s="1"/>
  <c r="H534" i="21"/>
  <c r="H532" i="21"/>
  <c r="H390" i="27"/>
  <c r="E589" i="15"/>
  <c r="H589" i="15" s="1"/>
  <c r="E592" i="30"/>
  <c r="H592" i="30" s="1"/>
  <c r="H584" i="32"/>
  <c r="H355" i="32"/>
  <c r="H416" i="32"/>
  <c r="E384" i="27"/>
  <c r="H384" i="27" s="1"/>
  <c r="H204" i="26"/>
  <c r="E234" i="26"/>
  <c r="H234" i="26" s="1"/>
  <c r="H423" i="26"/>
  <c r="H435" i="26"/>
  <c r="H516" i="26"/>
  <c r="H525" i="26"/>
  <c r="H541" i="26"/>
  <c r="H356" i="25"/>
  <c r="H453" i="25"/>
  <c r="H517" i="25"/>
  <c r="H538" i="25"/>
  <c r="H234" i="24"/>
  <c r="H317" i="24"/>
  <c r="H334" i="24"/>
  <c r="H359" i="24"/>
  <c r="H435" i="24"/>
  <c r="H480" i="24"/>
  <c r="H488" i="24"/>
  <c r="H496" i="24"/>
  <c r="H525" i="24"/>
  <c r="H558" i="24"/>
  <c r="H406" i="23"/>
  <c r="H442" i="23"/>
  <c r="H482" i="23"/>
  <c r="H490" i="23"/>
  <c r="H518" i="23"/>
  <c r="H560" i="23"/>
  <c r="E176" i="21"/>
  <c r="H176" i="21" s="1"/>
  <c r="H234" i="17"/>
  <c r="H359" i="10"/>
  <c r="H448" i="10"/>
  <c r="H488" i="10"/>
  <c r="H575" i="16"/>
  <c r="E397" i="15"/>
  <c r="H397" i="15" s="1"/>
  <c r="H256" i="14"/>
  <c r="H323" i="14"/>
  <c r="H462" i="14"/>
  <c r="H502" i="14"/>
  <c r="H216" i="13"/>
  <c r="H525" i="9"/>
  <c r="H541" i="9"/>
  <c r="E172" i="8"/>
  <c r="H172" i="8" s="1"/>
  <c r="E319" i="8"/>
  <c r="H47" i="3"/>
  <c r="E576" i="3"/>
  <c r="H576" i="3" s="1"/>
  <c r="E492" i="27"/>
  <c r="H492" i="27" s="1"/>
  <c r="E525" i="27"/>
  <c r="H525" i="27" s="1"/>
  <c r="E22" i="11"/>
  <c r="E374" i="11"/>
  <c r="H374" i="11" s="1"/>
  <c r="H19" i="9"/>
  <c r="H216" i="33"/>
  <c r="H416" i="33"/>
  <c r="H580" i="13"/>
  <c r="H588" i="6"/>
  <c r="H583" i="27"/>
  <c r="H588" i="27"/>
  <c r="H580" i="27"/>
  <c r="H573" i="23"/>
  <c r="D13" i="22"/>
  <c r="G13" i="22" s="1"/>
  <c r="H579" i="17"/>
  <c r="H588" i="17"/>
  <c r="H596" i="17"/>
  <c r="H589" i="8"/>
  <c r="D13" i="5"/>
  <c r="G13" i="5" s="1"/>
  <c r="H588" i="2"/>
  <c r="F570" i="34"/>
  <c r="F570" i="21"/>
  <c r="H583" i="34"/>
  <c r="D13" i="13"/>
  <c r="G13" i="13" s="1"/>
  <c r="H574" i="5"/>
  <c r="G570" i="18"/>
  <c r="H577" i="14"/>
  <c r="H586" i="13"/>
  <c r="H577" i="6"/>
  <c r="F570" i="27"/>
  <c r="H585" i="24"/>
  <c r="G570" i="23"/>
  <c r="H570" i="23" s="1"/>
  <c r="D13" i="23"/>
  <c r="G13" i="23" s="1"/>
  <c r="H573" i="21"/>
  <c r="D13" i="16"/>
  <c r="G13" i="16" s="1"/>
  <c r="F570" i="7"/>
  <c r="H586" i="3"/>
  <c r="H573" i="1"/>
  <c r="D12" i="3"/>
  <c r="G12" i="3" s="1"/>
  <c r="G345" i="3"/>
  <c r="F447" i="12"/>
  <c r="G345" i="12"/>
  <c r="H345" i="12" s="1"/>
  <c r="D12" i="12"/>
  <c r="G12" i="12" s="1"/>
  <c r="F353" i="31"/>
  <c r="G345" i="31"/>
  <c r="H345" i="31" s="1"/>
  <c r="H363" i="32"/>
  <c r="H372" i="15"/>
  <c r="H373" i="32"/>
  <c r="H532" i="29"/>
  <c r="H350" i="14"/>
  <c r="H544" i="13"/>
  <c r="H524" i="13"/>
  <c r="H500" i="8"/>
  <c r="H558" i="8"/>
  <c r="H537" i="32"/>
  <c r="H545" i="32"/>
  <c r="H347" i="31"/>
  <c r="H372" i="31"/>
  <c r="H511" i="31"/>
  <c r="H562" i="31"/>
  <c r="H401" i="31"/>
  <c r="H467" i="31"/>
  <c r="H471" i="31"/>
  <c r="H479" i="31"/>
  <c r="H547" i="27"/>
  <c r="H361" i="27"/>
  <c r="H557" i="27"/>
  <c r="H398" i="27"/>
  <c r="H369" i="27"/>
  <c r="H354" i="27"/>
  <c r="H470" i="23"/>
  <c r="H355" i="20"/>
  <c r="H364" i="20"/>
  <c r="H395" i="20"/>
  <c r="H404" i="20"/>
  <c r="H416" i="20"/>
  <c r="H444" i="20"/>
  <c r="H464" i="20"/>
  <c r="H472" i="20"/>
  <c r="H480" i="20"/>
  <c r="H488" i="20"/>
  <c r="H496" i="20"/>
  <c r="H504" i="20"/>
  <c r="H508" i="20"/>
  <c r="H516" i="20"/>
  <c r="H525" i="20"/>
  <c r="H533" i="20"/>
  <c r="H541" i="20"/>
  <c r="H549" i="20"/>
  <c r="H558" i="20"/>
  <c r="H347" i="10"/>
  <c r="H387" i="10"/>
  <c r="H412" i="10"/>
  <c r="H497" i="10"/>
  <c r="H498" i="10"/>
  <c r="H535" i="10"/>
  <c r="H411" i="10"/>
  <c r="H388" i="12"/>
  <c r="H408" i="8"/>
  <c r="H460" i="6"/>
  <c r="H410" i="5"/>
  <c r="H466" i="5"/>
  <c r="H527" i="5"/>
  <c r="H552" i="5"/>
  <c r="H513" i="5"/>
  <c r="H557" i="2"/>
  <c r="H451" i="9"/>
  <c r="H538" i="30"/>
  <c r="H372" i="32"/>
  <c r="H434" i="29"/>
  <c r="H432" i="29"/>
  <c r="H397" i="14"/>
  <c r="H445" i="14"/>
  <c r="H477" i="13"/>
  <c r="H383" i="13"/>
  <c r="H460" i="9"/>
  <c r="H386" i="9"/>
  <c r="H388" i="9"/>
  <c r="D12" i="31"/>
  <c r="G12" i="31" s="1"/>
  <c r="H509" i="31"/>
  <c r="H432" i="31"/>
  <c r="H465" i="31"/>
  <c r="H477" i="31"/>
  <c r="H476" i="30"/>
  <c r="H498" i="30"/>
  <c r="H520" i="30"/>
  <c r="H545" i="30"/>
  <c r="D12" i="30"/>
  <c r="G12" i="30" s="1"/>
  <c r="H386" i="26"/>
  <c r="H558" i="26"/>
  <c r="H501" i="25"/>
  <c r="H473" i="25"/>
  <c r="H394" i="25"/>
  <c r="H393" i="23"/>
  <c r="H474" i="23"/>
  <c r="H547" i="23"/>
  <c r="H399" i="10"/>
  <c r="H472" i="10"/>
  <c r="H355" i="10"/>
  <c r="H405" i="28"/>
  <c r="H473" i="28"/>
  <c r="H505" i="28"/>
  <c r="H518" i="28"/>
  <c r="H556" i="28"/>
  <c r="H386" i="22"/>
  <c r="H354" i="21"/>
  <c r="H383" i="21"/>
  <c r="H388" i="21"/>
  <c r="H512" i="21"/>
  <c r="H520" i="21"/>
  <c r="H558" i="21"/>
  <c r="H369" i="20"/>
  <c r="H377" i="20"/>
  <c r="H456" i="20"/>
  <c r="H357" i="19"/>
  <c r="H370" i="19"/>
  <c r="H386" i="19"/>
  <c r="H398" i="19"/>
  <c r="H421" i="19"/>
  <c r="H433" i="19"/>
  <c r="H543" i="19"/>
  <c r="H552" i="19"/>
  <c r="H560" i="19"/>
  <c r="H524" i="18"/>
  <c r="H487" i="18"/>
  <c r="H383" i="17"/>
  <c r="H409" i="10"/>
  <c r="H475" i="10"/>
  <c r="H354" i="10"/>
  <c r="H444" i="10"/>
  <c r="H527" i="10"/>
  <c r="H358" i="10"/>
  <c r="H445" i="10"/>
  <c r="H467" i="10"/>
  <c r="H484" i="10"/>
  <c r="H434" i="12"/>
  <c r="H365" i="11"/>
  <c r="H482" i="5"/>
  <c r="H494" i="5"/>
  <c r="H518" i="5"/>
  <c r="H521" i="5"/>
  <c r="H371" i="3"/>
  <c r="H537" i="2"/>
  <c r="H355" i="2"/>
  <c r="H390" i="28"/>
  <c r="H451" i="28"/>
  <c r="H455" i="28"/>
  <c r="H471" i="28"/>
  <c r="F345" i="13"/>
  <c r="D12" i="13"/>
  <c r="G12" i="13" s="1"/>
  <c r="H397" i="30"/>
  <c r="H408" i="30"/>
  <c r="H527" i="30"/>
  <c r="H351" i="26"/>
  <c r="H412" i="26"/>
  <c r="H509" i="26"/>
  <c r="H370" i="25"/>
  <c r="H389" i="25"/>
  <c r="H406" i="25"/>
  <c r="H414" i="25"/>
  <c r="H450" i="25"/>
  <c r="H458" i="25"/>
  <c r="H482" i="25"/>
  <c r="H490" i="25"/>
  <c r="H510" i="25"/>
  <c r="H518" i="25"/>
  <c r="H543" i="25"/>
  <c r="H552" i="25"/>
  <c r="H499" i="25"/>
  <c r="H409" i="25"/>
  <c r="H390" i="25"/>
  <c r="H368" i="24"/>
  <c r="H386" i="24"/>
  <c r="H398" i="24"/>
  <c r="H444" i="24"/>
  <c r="H473" i="24"/>
  <c r="H504" i="24"/>
  <c r="H357" i="23"/>
  <c r="H383" i="23"/>
  <c r="H389" i="23"/>
  <c r="H401" i="23"/>
  <c r="H434" i="23"/>
  <c r="H454" i="23"/>
  <c r="H556" i="23"/>
  <c r="H346" i="23"/>
  <c r="H351" i="20"/>
  <c r="H372" i="20"/>
  <c r="H391" i="20"/>
  <c r="H412" i="20"/>
  <c r="H452" i="20"/>
  <c r="H374" i="19"/>
  <c r="H446" i="19"/>
  <c r="H474" i="19"/>
  <c r="H531" i="19"/>
  <c r="H539" i="19"/>
  <c r="H547" i="19"/>
  <c r="H556" i="19"/>
  <c r="H564" i="19"/>
  <c r="H388" i="16"/>
  <c r="H388" i="15"/>
  <c r="H351" i="11"/>
  <c r="H479" i="11"/>
  <c r="H547" i="7"/>
  <c r="H351" i="6"/>
  <c r="H400" i="4"/>
  <c r="H479" i="2"/>
  <c r="H432" i="28"/>
  <c r="H554" i="30"/>
  <c r="H562" i="30"/>
  <c r="H476" i="27"/>
  <c r="H499" i="27"/>
  <c r="H453" i="27"/>
  <c r="H524" i="26"/>
  <c r="H355" i="25"/>
  <c r="H364" i="25"/>
  <c r="H391" i="25"/>
  <c r="H519" i="25"/>
  <c r="H434" i="25"/>
  <c r="H398" i="25"/>
  <c r="H365" i="25"/>
  <c r="H348" i="25"/>
  <c r="H351" i="24"/>
  <c r="H400" i="24"/>
  <c r="H500" i="24"/>
  <c r="H472" i="22"/>
  <c r="H549" i="22"/>
  <c r="H365" i="21"/>
  <c r="H391" i="21"/>
  <c r="H444" i="21"/>
  <c r="H524" i="21"/>
  <c r="H368" i="20"/>
  <c r="H382" i="20"/>
  <c r="H387" i="20"/>
  <c r="H408" i="20"/>
  <c r="H423" i="20"/>
  <c r="H435" i="20"/>
  <c r="H460" i="20"/>
  <c r="H468" i="20"/>
  <c r="H476" i="20"/>
  <c r="H484" i="20"/>
  <c r="H492" i="20"/>
  <c r="H500" i="20"/>
  <c r="H512" i="20"/>
  <c r="H520" i="20"/>
  <c r="H529" i="20"/>
  <c r="H537" i="20"/>
  <c r="H545" i="20"/>
  <c r="H554" i="20"/>
  <c r="H562" i="20"/>
  <c r="H349" i="19"/>
  <c r="H384" i="19"/>
  <c r="H389" i="19"/>
  <c r="H397" i="19"/>
  <c r="H401" i="19"/>
  <c r="H410" i="19"/>
  <c r="H454" i="19"/>
  <c r="H462" i="19"/>
  <c r="H470" i="19"/>
  <c r="H498" i="19"/>
  <c r="H506" i="19"/>
  <c r="H510" i="19"/>
  <c r="H518" i="19"/>
  <c r="H521" i="18"/>
  <c r="H447" i="10"/>
  <c r="H468" i="10"/>
  <c r="H501" i="10"/>
  <c r="H386" i="10"/>
  <c r="H395" i="10"/>
  <c r="H460" i="10"/>
  <c r="H489" i="10"/>
  <c r="H386" i="16"/>
  <c r="H542" i="16"/>
  <c r="H479" i="15"/>
  <c r="H365" i="15"/>
  <c r="H445" i="12"/>
  <c r="H413" i="12"/>
  <c r="H350" i="11"/>
  <c r="H372" i="7"/>
  <c r="H404" i="7"/>
  <c r="H459" i="7"/>
  <c r="H352" i="6"/>
  <c r="H386" i="6"/>
  <c r="H357" i="5"/>
  <c r="H397" i="5"/>
  <c r="H406" i="5"/>
  <c r="H442" i="5"/>
  <c r="H485" i="5"/>
  <c r="H526" i="5"/>
  <c r="H400" i="5"/>
  <c r="H487" i="5"/>
  <c r="H367" i="5"/>
  <c r="H393" i="4"/>
  <c r="H524" i="12"/>
  <c r="H360" i="12"/>
  <c r="H548" i="12"/>
  <c r="H360" i="11"/>
  <c r="H492" i="8"/>
  <c r="H414" i="8"/>
  <c r="H369" i="7"/>
  <c r="H434" i="7"/>
  <c r="H401" i="6"/>
  <c r="H528" i="6"/>
  <c r="H489" i="5"/>
  <c r="H509" i="5"/>
  <c r="H461" i="5"/>
  <c r="H495" i="5"/>
  <c r="H455" i="5"/>
  <c r="H386" i="5"/>
  <c r="H348" i="4"/>
  <c r="H446" i="3"/>
  <c r="H479" i="3"/>
  <c r="H544" i="3"/>
  <c r="H473" i="2"/>
  <c r="H509" i="2"/>
  <c r="H482" i="2"/>
  <c r="H399" i="2"/>
  <c r="H393" i="2"/>
  <c r="H373" i="28"/>
  <c r="H414" i="28"/>
  <c r="H444" i="28"/>
  <c r="H383" i="28"/>
  <c r="H411" i="28"/>
  <c r="H503" i="28"/>
  <c r="H423" i="4"/>
  <c r="H408" i="4"/>
  <c r="H371" i="6"/>
  <c r="H355" i="6"/>
  <c r="H367" i="8"/>
  <c r="H498" i="9"/>
  <c r="H482" i="9"/>
  <c r="H414" i="9"/>
  <c r="H541" i="24"/>
  <c r="H391" i="24"/>
  <c r="H187" i="31"/>
  <c r="D11" i="30"/>
  <c r="G11" i="30" s="1"/>
  <c r="H326" i="27"/>
  <c r="H334" i="27"/>
  <c r="H203" i="27"/>
  <c r="H263" i="27"/>
  <c r="H199" i="27"/>
  <c r="H226" i="25"/>
  <c r="H287" i="25"/>
  <c r="H199" i="21"/>
  <c r="H231" i="18"/>
  <c r="H287" i="11"/>
  <c r="H259" i="8"/>
  <c r="H174" i="7"/>
  <c r="H302" i="4"/>
  <c r="H224" i="34"/>
  <c r="H248" i="3"/>
  <c r="H187" i="5"/>
  <c r="H216" i="7"/>
  <c r="H254" i="9"/>
  <c r="H242" i="9"/>
  <c r="H230" i="9"/>
  <c r="H216" i="9"/>
  <c r="H317" i="13"/>
  <c r="H264" i="20"/>
  <c r="H180" i="24"/>
  <c r="H240" i="28"/>
  <c r="D11" i="29"/>
  <c r="G11" i="29" s="1"/>
  <c r="H193" i="5"/>
  <c r="H219" i="7"/>
  <c r="H239" i="8"/>
  <c r="H299" i="29"/>
  <c r="H202" i="23"/>
  <c r="H207" i="2"/>
  <c r="H301" i="34"/>
  <c r="H184" i="31"/>
  <c r="H287" i="30"/>
  <c r="H309" i="30"/>
  <c r="H317" i="30"/>
  <c r="H195" i="29"/>
  <c r="D11" i="27"/>
  <c r="G11" i="27" s="1"/>
  <c r="H181" i="27"/>
  <c r="H191" i="27"/>
  <c r="H244" i="26"/>
  <c r="G169" i="25"/>
  <c r="H172" i="25"/>
  <c r="H192" i="25"/>
  <c r="H204" i="25"/>
  <c r="H288" i="25"/>
  <c r="H304" i="25"/>
  <c r="H311" i="25"/>
  <c r="H319" i="25"/>
  <c r="H328" i="25"/>
  <c r="H336" i="25"/>
  <c r="H259" i="25"/>
  <c r="H177" i="25"/>
  <c r="H218" i="24"/>
  <c r="H232" i="23"/>
  <c r="H307" i="23"/>
  <c r="H175" i="21"/>
  <c r="D11" i="20"/>
  <c r="G11" i="20" s="1"/>
  <c r="H241" i="18"/>
  <c r="H263" i="18"/>
  <c r="H302" i="18"/>
  <c r="H203" i="10"/>
  <c r="H224" i="2"/>
  <c r="H326" i="2"/>
  <c r="H230" i="34"/>
  <c r="H238" i="34"/>
  <c r="H207" i="16"/>
  <c r="H216" i="15"/>
  <c r="H224" i="15"/>
  <c r="H242" i="15"/>
  <c r="H250" i="15"/>
  <c r="H311" i="15"/>
  <c r="H328" i="15"/>
  <c r="H336" i="15"/>
  <c r="H298" i="14"/>
  <c r="H334" i="13"/>
  <c r="H206" i="13"/>
  <c r="H315" i="13"/>
  <c r="H176" i="11"/>
  <c r="H299" i="11"/>
  <c r="H200" i="7"/>
  <c r="H286" i="34"/>
  <c r="H302" i="34"/>
  <c r="H311" i="34"/>
  <c r="H319" i="34"/>
  <c r="H328" i="34"/>
  <c r="H336" i="34"/>
  <c r="H206" i="28"/>
  <c r="H198" i="1"/>
  <c r="H323" i="3"/>
  <c r="H307" i="3"/>
  <c r="H212" i="4"/>
  <c r="H252" i="5"/>
  <c r="H218" i="5"/>
  <c r="H213" i="5"/>
  <c r="H252" i="7"/>
  <c r="H241" i="7"/>
  <c r="H208" i="7"/>
  <c r="H224" i="9"/>
  <c r="H326" i="13"/>
  <c r="H256" i="13"/>
  <c r="H248" i="13"/>
  <c r="H224" i="13"/>
  <c r="H321" i="14"/>
  <c r="H230" i="14"/>
  <c r="H204" i="14"/>
  <c r="H174" i="17"/>
  <c r="H292" i="19"/>
  <c r="H246" i="20"/>
  <c r="H202" i="21"/>
  <c r="H254" i="23"/>
  <c r="H318" i="25"/>
  <c r="H316" i="25"/>
  <c r="H305" i="25"/>
  <c r="H298" i="25"/>
  <c r="H255" i="25"/>
  <c r="H239" i="25"/>
  <c r="H219" i="25"/>
  <c r="H209" i="25"/>
  <c r="H305" i="26"/>
  <c r="H333" i="27"/>
  <c r="H314" i="29"/>
  <c r="H327" i="30"/>
  <c r="H258" i="30"/>
  <c r="H249" i="30"/>
  <c r="H247" i="30"/>
  <c r="H335" i="31"/>
  <c r="H218" i="28"/>
  <c r="H87" i="22"/>
  <c r="H111" i="8"/>
  <c r="H108" i="30"/>
  <c r="H146" i="26"/>
  <c r="H80" i="23"/>
  <c r="H85" i="10"/>
  <c r="H148" i="10"/>
  <c r="H111" i="15"/>
  <c r="H110" i="11"/>
  <c r="H101" i="17"/>
  <c r="H90" i="17"/>
  <c r="H140" i="25"/>
  <c r="H93" i="22"/>
  <c r="H133" i="8"/>
  <c r="H123" i="7"/>
  <c r="H90" i="32"/>
  <c r="H152" i="32"/>
  <c r="H151" i="29"/>
  <c r="H123" i="29"/>
  <c r="H141" i="11"/>
  <c r="H101" i="8"/>
  <c r="H93" i="17"/>
  <c r="H137" i="25"/>
  <c r="H120" i="25"/>
  <c r="H146" i="27"/>
  <c r="H128" i="27"/>
  <c r="H109" i="32"/>
  <c r="H76" i="25"/>
  <c r="H90" i="24"/>
  <c r="H126" i="14"/>
  <c r="H143" i="8"/>
  <c r="H83" i="32"/>
  <c r="H112" i="32"/>
  <c r="H120" i="32"/>
  <c r="H146" i="32"/>
  <c r="H90" i="31"/>
  <c r="H121" i="29"/>
  <c r="H90" i="26"/>
  <c r="H112" i="26"/>
  <c r="H128" i="26"/>
  <c r="H137" i="22"/>
  <c r="H158" i="22"/>
  <c r="H90" i="20"/>
  <c r="H86" i="7"/>
  <c r="H145" i="5"/>
  <c r="H124" i="1"/>
  <c r="H116" i="1"/>
  <c r="H78" i="1"/>
  <c r="H156" i="14"/>
  <c r="H87" i="18"/>
  <c r="H82" i="22"/>
  <c r="F18" i="2"/>
  <c r="D9" i="2"/>
  <c r="G9" i="2" s="1"/>
  <c r="H45" i="10"/>
  <c r="H33" i="8"/>
  <c r="H41" i="8"/>
  <c r="H55" i="7"/>
  <c r="H66" i="34"/>
  <c r="H55" i="34"/>
  <c r="H47" i="34"/>
  <c r="H39" i="34"/>
  <c r="H31" i="34"/>
  <c r="H22" i="34"/>
  <c r="H47" i="2"/>
  <c r="H31" i="6"/>
  <c r="H20" i="27"/>
  <c r="H35" i="20"/>
  <c r="H43" i="20"/>
  <c r="H22" i="7"/>
  <c r="H43" i="7"/>
  <c r="H68" i="15"/>
  <c r="H24" i="26"/>
  <c r="H21" i="31"/>
  <c r="H54" i="32"/>
  <c r="E586" i="25"/>
  <c r="H586" i="25" s="1"/>
  <c r="E592" i="24"/>
  <c r="H592" i="24" s="1"/>
  <c r="E572" i="25"/>
  <c r="C8" i="19"/>
  <c r="E8" i="19" s="1"/>
  <c r="E587" i="19"/>
  <c r="H587" i="19" s="1"/>
  <c r="E571" i="19"/>
  <c r="H571" i="19" s="1"/>
  <c r="E583" i="10"/>
  <c r="E570" i="10"/>
  <c r="E573" i="16"/>
  <c r="H573" i="16" s="1"/>
  <c r="E574" i="16"/>
  <c r="H574" i="16" s="1"/>
  <c r="H574" i="14"/>
  <c r="E588" i="13"/>
  <c r="H588" i="13" s="1"/>
  <c r="E587" i="13"/>
  <c r="H587" i="13" s="1"/>
  <c r="E574" i="6"/>
  <c r="H574" i="6" s="1"/>
  <c r="H587" i="4"/>
  <c r="H587" i="30"/>
  <c r="H575" i="27"/>
  <c r="E573" i="26"/>
  <c r="H573" i="26" s="1"/>
  <c r="E574" i="26"/>
  <c r="E595" i="26"/>
  <c r="H595" i="26" s="1"/>
  <c r="C13" i="24"/>
  <c r="E572" i="24"/>
  <c r="H572" i="24" s="1"/>
  <c r="E588" i="24"/>
  <c r="G570" i="22"/>
  <c r="E574" i="21"/>
  <c r="H574" i="21" s="1"/>
  <c r="G570" i="21"/>
  <c r="H570" i="21" s="1"/>
  <c r="H572" i="17"/>
  <c r="H574" i="12"/>
  <c r="E573" i="8"/>
  <c r="E572" i="5"/>
  <c r="H572" i="5" s="1"/>
  <c r="E589" i="5"/>
  <c r="H589" i="5" s="1"/>
  <c r="E592" i="5"/>
  <c r="H592" i="5" s="1"/>
  <c r="E584" i="5"/>
  <c r="H584" i="5" s="1"/>
  <c r="E596" i="5"/>
  <c r="H596" i="5" s="1"/>
  <c r="H572" i="3"/>
  <c r="H588" i="3"/>
  <c r="H589" i="2"/>
  <c r="E579" i="28"/>
  <c r="H579" i="28" s="1"/>
  <c r="E596" i="28"/>
  <c r="E591" i="28"/>
  <c r="H591" i="28" s="1"/>
  <c r="C13" i="28"/>
  <c r="E586" i="28"/>
  <c r="H586" i="28" s="1"/>
  <c r="E570" i="8"/>
  <c r="E583" i="3"/>
  <c r="H583" i="3" s="1"/>
  <c r="E578" i="3"/>
  <c r="H578" i="3" s="1"/>
  <c r="E586" i="6"/>
  <c r="H586" i="6" s="1"/>
  <c r="E579" i="8"/>
  <c r="E591" i="12"/>
  <c r="H591" i="12" s="1"/>
  <c r="E579" i="30"/>
  <c r="H579" i="30" s="1"/>
  <c r="E590" i="11"/>
  <c r="E576" i="8"/>
  <c r="E584" i="19"/>
  <c r="E579" i="22"/>
  <c r="H579" i="22" s="1"/>
  <c r="E584" i="25"/>
  <c r="E590" i="19"/>
  <c r="H590" i="19" s="1"/>
  <c r="G570" i="19"/>
  <c r="E572" i="19"/>
  <c r="H572" i="19" s="1"/>
  <c r="C13" i="17"/>
  <c r="E587" i="16"/>
  <c r="H587" i="16" s="1"/>
  <c r="E592" i="14"/>
  <c r="H592" i="14" s="1"/>
  <c r="E586" i="14"/>
  <c r="H586" i="14" s="1"/>
  <c r="E572" i="14"/>
  <c r="H585" i="13"/>
  <c r="E572" i="13"/>
  <c r="H572" i="13" s="1"/>
  <c r="E584" i="13"/>
  <c r="H584" i="13" s="1"/>
  <c r="E587" i="6"/>
  <c r="C13" i="6"/>
  <c r="E570" i="4"/>
  <c r="C8" i="4"/>
  <c r="E13" i="4" s="1"/>
  <c r="H571" i="30"/>
  <c r="H594" i="27"/>
  <c r="E586" i="26"/>
  <c r="H586" i="26" s="1"/>
  <c r="E589" i="24"/>
  <c r="E585" i="21"/>
  <c r="E588" i="21"/>
  <c r="H588" i="21" s="1"/>
  <c r="H571" i="9"/>
  <c r="E574" i="8"/>
  <c r="H585" i="8"/>
  <c r="E587" i="5"/>
  <c r="H587" i="5" s="1"/>
  <c r="E595" i="5"/>
  <c r="H595" i="5" s="1"/>
  <c r="E580" i="5"/>
  <c r="E585" i="5"/>
  <c r="E570" i="5"/>
  <c r="E590" i="5"/>
  <c r="H590" i="5" s="1"/>
  <c r="E595" i="28"/>
  <c r="E588" i="28"/>
  <c r="E574" i="28"/>
  <c r="H574" i="28" s="1"/>
  <c r="E577" i="28"/>
  <c r="H577" i="28" s="1"/>
  <c r="H593" i="28"/>
  <c r="E584" i="4"/>
  <c r="E578" i="7"/>
  <c r="H578" i="7" s="1"/>
  <c r="E591" i="8"/>
  <c r="H591" i="8" s="1"/>
  <c r="E353" i="30"/>
  <c r="H353" i="30" s="1"/>
  <c r="H468" i="32"/>
  <c r="E460" i="30"/>
  <c r="H460" i="30" s="1"/>
  <c r="H449" i="13"/>
  <c r="H360" i="8"/>
  <c r="H484" i="32"/>
  <c r="H476" i="32"/>
  <c r="H500" i="32"/>
  <c r="H541" i="32"/>
  <c r="H435" i="30"/>
  <c r="E500" i="30"/>
  <c r="H500" i="30" s="1"/>
  <c r="H543" i="30"/>
  <c r="H560" i="30"/>
  <c r="H383" i="24"/>
  <c r="H383" i="22"/>
  <c r="H556" i="22"/>
  <c r="H358" i="18"/>
  <c r="E371" i="14"/>
  <c r="H371" i="14" s="1"/>
  <c r="E430" i="14"/>
  <c r="H430" i="14" s="1"/>
  <c r="E450" i="14"/>
  <c r="H450" i="14" s="1"/>
  <c r="E517" i="14"/>
  <c r="H517" i="14" s="1"/>
  <c r="E537" i="14"/>
  <c r="H537" i="14" s="1"/>
  <c r="E481" i="14"/>
  <c r="H481" i="14" s="1"/>
  <c r="E406" i="14"/>
  <c r="H406" i="14" s="1"/>
  <c r="H529" i="13"/>
  <c r="H554" i="13"/>
  <c r="H399" i="12"/>
  <c r="H368" i="11"/>
  <c r="H377" i="11"/>
  <c r="H435" i="11"/>
  <c r="H488" i="11"/>
  <c r="E489" i="8"/>
  <c r="H489" i="8" s="1"/>
  <c r="H406" i="8"/>
  <c r="H514" i="8"/>
  <c r="H355" i="7"/>
  <c r="H448" i="34"/>
  <c r="E346" i="34"/>
  <c r="H346" i="34" s="1"/>
  <c r="E405" i="7"/>
  <c r="E563" i="7"/>
  <c r="H563" i="7" s="1"/>
  <c r="E384" i="7"/>
  <c r="H384" i="7" s="1"/>
  <c r="E490" i="7"/>
  <c r="H490" i="7" s="1"/>
  <c r="E351" i="17"/>
  <c r="E527" i="17"/>
  <c r="H527" i="17" s="1"/>
  <c r="E358" i="24"/>
  <c r="H358" i="24" s="1"/>
  <c r="E415" i="24"/>
  <c r="H415" i="24" s="1"/>
  <c r="E531" i="24"/>
  <c r="H531" i="24" s="1"/>
  <c r="E403" i="24"/>
  <c r="H403" i="24" s="1"/>
  <c r="H547" i="1"/>
  <c r="H514" i="1"/>
  <c r="H486" i="1"/>
  <c r="H476" i="1"/>
  <c r="H435" i="1"/>
  <c r="H423" i="1"/>
  <c r="E539" i="9"/>
  <c r="H539" i="9" s="1"/>
  <c r="E479" i="30"/>
  <c r="H479" i="30" s="1"/>
  <c r="E431" i="5"/>
  <c r="E554" i="5"/>
  <c r="H554" i="5" s="1"/>
  <c r="E480" i="5"/>
  <c r="H480" i="5" s="1"/>
  <c r="E405" i="5"/>
  <c r="H405" i="5" s="1"/>
  <c r="E447" i="5"/>
  <c r="E517" i="5"/>
  <c r="H517" i="5" s="1"/>
  <c r="E557" i="5"/>
  <c r="H557" i="5" s="1"/>
  <c r="E371" i="5"/>
  <c r="E430" i="5"/>
  <c r="E479" i="5"/>
  <c r="H479" i="5" s="1"/>
  <c r="E499" i="5"/>
  <c r="H499" i="5" s="1"/>
  <c r="E524" i="5"/>
  <c r="E352" i="5"/>
  <c r="H352" i="5" s="1"/>
  <c r="E432" i="5"/>
  <c r="H432" i="5" s="1"/>
  <c r="E473" i="5"/>
  <c r="H473" i="5" s="1"/>
  <c r="E542" i="5"/>
  <c r="H542" i="5" s="1"/>
  <c r="E365" i="5"/>
  <c r="H365" i="5" s="1"/>
  <c r="E375" i="5"/>
  <c r="H375" i="5" s="1"/>
  <c r="E407" i="5"/>
  <c r="H407" i="5" s="1"/>
  <c r="E424" i="5"/>
  <c r="E449" i="5"/>
  <c r="H449" i="5" s="1"/>
  <c r="E563" i="5"/>
  <c r="H563" i="5" s="1"/>
  <c r="E540" i="5"/>
  <c r="H540" i="5" s="1"/>
  <c r="H406" i="30"/>
  <c r="H360" i="18"/>
  <c r="H413" i="18"/>
  <c r="H489" i="18"/>
  <c r="H475" i="18"/>
  <c r="H391" i="12"/>
  <c r="H399" i="11"/>
  <c r="H416" i="11"/>
  <c r="H353" i="8"/>
  <c r="H466" i="8"/>
  <c r="H389" i="4"/>
  <c r="H352" i="4"/>
  <c r="E546" i="33"/>
  <c r="H546" i="33" s="1"/>
  <c r="E491" i="33"/>
  <c r="H491" i="33" s="1"/>
  <c r="E403" i="33"/>
  <c r="E480" i="14"/>
  <c r="H480" i="14" s="1"/>
  <c r="E361" i="30"/>
  <c r="H361" i="30" s="1"/>
  <c r="E445" i="30"/>
  <c r="E453" i="30"/>
  <c r="H453" i="30" s="1"/>
  <c r="E548" i="30"/>
  <c r="H548" i="30" s="1"/>
  <c r="E525" i="30"/>
  <c r="H525" i="30" s="1"/>
  <c r="E504" i="30"/>
  <c r="H504" i="30" s="1"/>
  <c r="E388" i="30"/>
  <c r="H388" i="30" s="1"/>
  <c r="E430" i="30"/>
  <c r="H430" i="30" s="1"/>
  <c r="E457" i="30"/>
  <c r="H457" i="30" s="1"/>
  <c r="E539" i="30"/>
  <c r="E486" i="30"/>
  <c r="H486" i="30" s="1"/>
  <c r="E358" i="30"/>
  <c r="E455" i="30"/>
  <c r="H455" i="30" s="1"/>
  <c r="E524" i="30"/>
  <c r="H524" i="30" s="1"/>
  <c r="E542" i="30"/>
  <c r="H542" i="30" s="1"/>
  <c r="E412" i="34"/>
  <c r="E366" i="34"/>
  <c r="H366" i="34" s="1"/>
  <c r="E345" i="34"/>
  <c r="E408" i="34"/>
  <c r="H408" i="34" s="1"/>
  <c r="E389" i="34"/>
  <c r="H389" i="34" s="1"/>
  <c r="E370" i="34"/>
  <c r="H370" i="34" s="1"/>
  <c r="E361" i="34"/>
  <c r="H361" i="34" s="1"/>
  <c r="E351" i="34"/>
  <c r="H351" i="34" s="1"/>
  <c r="E348" i="34"/>
  <c r="H348" i="34" s="1"/>
  <c r="E387" i="34"/>
  <c r="H387" i="34" s="1"/>
  <c r="E489" i="34"/>
  <c r="H489" i="34" s="1"/>
  <c r="C12" i="34"/>
  <c r="H369" i="13"/>
  <c r="E444" i="32"/>
  <c r="H444" i="32" s="1"/>
  <c r="H395" i="30"/>
  <c r="E414" i="30"/>
  <c r="H414" i="30" s="1"/>
  <c r="E444" i="30"/>
  <c r="H444" i="30" s="1"/>
  <c r="H404" i="29"/>
  <c r="E391" i="29"/>
  <c r="E538" i="29"/>
  <c r="H538" i="29" s="1"/>
  <c r="E484" i="29"/>
  <c r="H484" i="29" s="1"/>
  <c r="E495" i="29"/>
  <c r="H445" i="23"/>
  <c r="E504" i="29"/>
  <c r="H504" i="29" s="1"/>
  <c r="E501" i="29"/>
  <c r="H501" i="29" s="1"/>
  <c r="E413" i="29"/>
  <c r="H413" i="29" s="1"/>
  <c r="H435" i="29"/>
  <c r="H400" i="13"/>
  <c r="H365" i="13"/>
  <c r="H398" i="8"/>
  <c r="H460" i="32"/>
  <c r="H514" i="32"/>
  <c r="H522" i="32"/>
  <c r="H531" i="32"/>
  <c r="H564" i="32"/>
  <c r="H416" i="30"/>
  <c r="H448" i="30"/>
  <c r="H458" i="30"/>
  <c r="H541" i="10"/>
  <c r="H564" i="10"/>
  <c r="H499" i="16"/>
  <c r="H510" i="13"/>
  <c r="E500" i="13"/>
  <c r="H500" i="13" s="1"/>
  <c r="E423" i="13"/>
  <c r="H423" i="13" s="1"/>
  <c r="E489" i="13"/>
  <c r="H489" i="13" s="1"/>
  <c r="H372" i="12"/>
  <c r="E432" i="9"/>
  <c r="E528" i="9"/>
  <c r="H528" i="9" s="1"/>
  <c r="E500" i="9"/>
  <c r="H500" i="9" s="1"/>
  <c r="E468" i="9"/>
  <c r="H468" i="9" s="1"/>
  <c r="E453" i="9"/>
  <c r="E473" i="9"/>
  <c r="E548" i="9"/>
  <c r="H548" i="9" s="1"/>
  <c r="E374" i="9"/>
  <c r="H374" i="9" s="1"/>
  <c r="E394" i="9"/>
  <c r="H391" i="8"/>
  <c r="H476" i="8"/>
  <c r="H367" i="6"/>
  <c r="H468" i="5"/>
  <c r="E408" i="33"/>
  <c r="E517" i="24"/>
  <c r="H517" i="24" s="1"/>
  <c r="E377" i="9"/>
  <c r="H377" i="9" s="1"/>
  <c r="H409" i="2"/>
  <c r="H401" i="34"/>
  <c r="H410" i="34"/>
  <c r="H371" i="28"/>
  <c r="H520" i="28"/>
  <c r="H356" i="28"/>
  <c r="H368" i="1"/>
  <c r="E515" i="2"/>
  <c r="E513" i="2"/>
  <c r="H513" i="2" s="1"/>
  <c r="E394" i="2"/>
  <c r="E536" i="3"/>
  <c r="H536" i="3" s="1"/>
  <c r="E509" i="3"/>
  <c r="H509" i="3" s="1"/>
  <c r="E451" i="3"/>
  <c r="H451" i="3" s="1"/>
  <c r="E423" i="3"/>
  <c r="E392" i="3"/>
  <c r="H392" i="3" s="1"/>
  <c r="E431" i="4"/>
  <c r="H438" i="8"/>
  <c r="H533" i="9"/>
  <c r="E423" i="10"/>
  <c r="H423" i="10" s="1"/>
  <c r="E349" i="10"/>
  <c r="H349" i="10" s="1"/>
  <c r="H553" i="12"/>
  <c r="H463" i="12"/>
  <c r="H470" i="15"/>
  <c r="E360" i="15"/>
  <c r="H360" i="15" s="1"/>
  <c r="E552" i="16"/>
  <c r="H552" i="16" s="1"/>
  <c r="H515" i="16"/>
  <c r="H507" i="16"/>
  <c r="H503" i="16"/>
  <c r="E421" i="16"/>
  <c r="H421" i="16" s="1"/>
  <c r="E543" i="18"/>
  <c r="E542" i="20"/>
  <c r="H542" i="20" s="1"/>
  <c r="E382" i="22"/>
  <c r="H382" i="22" s="1"/>
  <c r="E353" i="22"/>
  <c r="E455" i="23"/>
  <c r="E375" i="23"/>
  <c r="H375" i="23" s="1"/>
  <c r="E372" i="23"/>
  <c r="H372" i="23" s="1"/>
  <c r="H559" i="24"/>
  <c r="E512" i="26"/>
  <c r="E464" i="26"/>
  <c r="H464" i="26" s="1"/>
  <c r="E438" i="26"/>
  <c r="H438" i="26" s="1"/>
  <c r="H416" i="27"/>
  <c r="H356" i="27"/>
  <c r="E393" i="15"/>
  <c r="H393" i="15" s="1"/>
  <c r="E494" i="11"/>
  <c r="H494" i="11" s="1"/>
  <c r="H458" i="1"/>
  <c r="H450" i="1"/>
  <c r="H412" i="1"/>
  <c r="H404" i="1"/>
  <c r="H506" i="2"/>
  <c r="E554" i="4"/>
  <c r="E548" i="4"/>
  <c r="H548" i="4" s="1"/>
  <c r="E450" i="4"/>
  <c r="H450" i="4" s="1"/>
  <c r="E557" i="16"/>
  <c r="E554" i="16"/>
  <c r="E377" i="16"/>
  <c r="H377" i="16" s="1"/>
  <c r="E544" i="19"/>
  <c r="H544" i="19" s="1"/>
  <c r="E532" i="19"/>
  <c r="E453" i="19"/>
  <c r="E559" i="22"/>
  <c r="H559" i="22" s="1"/>
  <c r="E404" i="22"/>
  <c r="E355" i="22"/>
  <c r="E557" i="23"/>
  <c r="H557" i="23" s="1"/>
  <c r="E538" i="23"/>
  <c r="H538" i="23" s="1"/>
  <c r="E433" i="23"/>
  <c r="H433" i="23" s="1"/>
  <c r="E420" i="23"/>
  <c r="H420" i="23" s="1"/>
  <c r="E391" i="23"/>
  <c r="H391" i="23" s="1"/>
  <c r="E551" i="31"/>
  <c r="H551" i="31" s="1"/>
  <c r="E405" i="31"/>
  <c r="H365" i="4"/>
  <c r="H445" i="4"/>
  <c r="H364" i="34"/>
  <c r="H372" i="34"/>
  <c r="H382" i="34"/>
  <c r="H391" i="34"/>
  <c r="H525" i="28"/>
  <c r="H562" i="28"/>
  <c r="H495" i="28"/>
  <c r="H468" i="1"/>
  <c r="H391" i="1"/>
  <c r="H355" i="1"/>
  <c r="H435" i="2"/>
  <c r="E538" i="3"/>
  <c r="H538" i="3" s="1"/>
  <c r="E377" i="3"/>
  <c r="E373" i="3"/>
  <c r="H501" i="4"/>
  <c r="E397" i="6"/>
  <c r="H397" i="6" s="1"/>
  <c r="E513" i="10"/>
  <c r="H513" i="10" s="1"/>
  <c r="E491" i="10"/>
  <c r="H554" i="15"/>
  <c r="H494" i="15"/>
  <c r="H462" i="15"/>
  <c r="H518" i="16"/>
  <c r="H510" i="16"/>
  <c r="H506" i="16"/>
  <c r="E548" i="19"/>
  <c r="H548" i="19" s="1"/>
  <c r="E463" i="19"/>
  <c r="E554" i="22"/>
  <c r="E539" i="23"/>
  <c r="H539" i="23" s="1"/>
  <c r="H514" i="27"/>
  <c r="H410" i="27"/>
  <c r="H501" i="32"/>
  <c r="E364" i="27"/>
  <c r="H364" i="27" s="1"/>
  <c r="E543" i="2"/>
  <c r="H543" i="2" s="1"/>
  <c r="E195" i="12"/>
  <c r="E217" i="12"/>
  <c r="H217" i="12" s="1"/>
  <c r="E234" i="12"/>
  <c r="H234" i="12" s="1"/>
  <c r="E227" i="12"/>
  <c r="E177" i="9"/>
  <c r="H177" i="9" s="1"/>
  <c r="E221" i="9"/>
  <c r="H221" i="9" s="1"/>
  <c r="E313" i="9"/>
  <c r="H313" i="9" s="1"/>
  <c r="E315" i="9"/>
  <c r="E317" i="9"/>
  <c r="E304" i="12"/>
  <c r="H304" i="12" s="1"/>
  <c r="H242" i="31"/>
  <c r="H288" i="30"/>
  <c r="E206" i="29"/>
  <c r="H206" i="29" s="1"/>
  <c r="E308" i="29"/>
  <c r="H308" i="29" s="1"/>
  <c r="E310" i="29"/>
  <c r="E328" i="29"/>
  <c r="H328" i="29" s="1"/>
  <c r="E204" i="29"/>
  <c r="H204" i="29" s="1"/>
  <c r="E226" i="12"/>
  <c r="H226" i="12" s="1"/>
  <c r="E263" i="34"/>
  <c r="H263" i="34" s="1"/>
  <c r="E207" i="34"/>
  <c r="H207" i="34" s="1"/>
  <c r="E196" i="34"/>
  <c r="E303" i="34"/>
  <c r="E244" i="34"/>
  <c r="H244" i="34" s="1"/>
  <c r="E288" i="22"/>
  <c r="E221" i="23"/>
  <c r="E320" i="25"/>
  <c r="H320" i="25" s="1"/>
  <c r="E331" i="25"/>
  <c r="H331" i="25" s="1"/>
  <c r="E175" i="25"/>
  <c r="E191" i="25"/>
  <c r="H191" i="25" s="1"/>
  <c r="E234" i="25"/>
  <c r="E198" i="25"/>
  <c r="E184" i="15"/>
  <c r="H184" i="15" s="1"/>
  <c r="E175" i="15"/>
  <c r="H175" i="15" s="1"/>
  <c r="E210" i="15"/>
  <c r="H210" i="15" s="1"/>
  <c r="E199" i="15"/>
  <c r="H199" i="15" s="1"/>
  <c r="E286" i="22"/>
  <c r="H286" i="22" s="1"/>
  <c r="E198" i="22"/>
  <c r="E222" i="22"/>
  <c r="H222" i="22" s="1"/>
  <c r="E178" i="22"/>
  <c r="H178" i="22" s="1"/>
  <c r="E291" i="22"/>
  <c r="H291" i="22" s="1"/>
  <c r="E169" i="12"/>
  <c r="H204" i="30"/>
  <c r="E196" i="22"/>
  <c r="H196" i="22" s="1"/>
  <c r="E287" i="22"/>
  <c r="E200" i="22"/>
  <c r="H200" i="22" s="1"/>
  <c r="H202" i="10"/>
  <c r="E314" i="23"/>
  <c r="H314" i="23" s="1"/>
  <c r="H317" i="21"/>
  <c r="E195" i="10"/>
  <c r="H195" i="10" s="1"/>
  <c r="E177" i="10"/>
  <c r="E243" i="10"/>
  <c r="E180" i="10"/>
  <c r="H180" i="10" s="1"/>
  <c r="E213" i="10"/>
  <c r="H213" i="10" s="1"/>
  <c r="E298" i="10"/>
  <c r="H298" i="10" s="1"/>
  <c r="E196" i="10"/>
  <c r="H196" i="10" s="1"/>
  <c r="E258" i="10"/>
  <c r="H258" i="10" s="1"/>
  <c r="E198" i="10"/>
  <c r="H198" i="10" s="1"/>
  <c r="E192" i="10"/>
  <c r="H192" i="10" s="1"/>
  <c r="E313" i="10"/>
  <c r="H313" i="10" s="1"/>
  <c r="E200" i="10"/>
  <c r="H200" i="10" s="1"/>
  <c r="E199" i="10"/>
  <c r="H199" i="10" s="1"/>
  <c r="E227" i="10"/>
  <c r="H227" i="10" s="1"/>
  <c r="E291" i="10"/>
  <c r="H291" i="10" s="1"/>
  <c r="E169" i="10"/>
  <c r="E286" i="10"/>
  <c r="H286" i="10" s="1"/>
  <c r="E222" i="10"/>
  <c r="H222" i="10" s="1"/>
  <c r="E206" i="10"/>
  <c r="H206" i="10" s="1"/>
  <c r="E170" i="10"/>
  <c r="H170" i="10" s="1"/>
  <c r="E212" i="10"/>
  <c r="H212" i="10" s="1"/>
  <c r="H185" i="6"/>
  <c r="C8" i="12"/>
  <c r="E13" i="12" s="1"/>
  <c r="E175" i="12"/>
  <c r="H175" i="12" s="1"/>
  <c r="H195" i="30"/>
  <c r="E206" i="24"/>
  <c r="H206" i="24" s="1"/>
  <c r="E171" i="24"/>
  <c r="H171" i="24" s="1"/>
  <c r="E179" i="24"/>
  <c r="H179" i="24" s="1"/>
  <c r="E211" i="24"/>
  <c r="H211" i="24" s="1"/>
  <c r="E241" i="24"/>
  <c r="E198" i="24"/>
  <c r="H198" i="24" s="1"/>
  <c r="E263" i="22"/>
  <c r="H263" i="22" s="1"/>
  <c r="G169" i="12"/>
  <c r="H234" i="30"/>
  <c r="H250" i="30"/>
  <c r="H257" i="30"/>
  <c r="H244" i="27"/>
  <c r="E177" i="23"/>
  <c r="H177" i="23" s="1"/>
  <c r="E192" i="23"/>
  <c r="H192" i="23" s="1"/>
  <c r="E242" i="23"/>
  <c r="H242" i="23" s="1"/>
  <c r="E169" i="23"/>
  <c r="E291" i="23"/>
  <c r="H291" i="23" s="1"/>
  <c r="E174" i="23"/>
  <c r="H174" i="23" s="1"/>
  <c r="E212" i="23"/>
  <c r="H212" i="23" s="1"/>
  <c r="E202" i="22"/>
  <c r="H202" i="22" s="1"/>
  <c r="E195" i="3"/>
  <c r="H195" i="3" s="1"/>
  <c r="E213" i="3"/>
  <c r="E251" i="3"/>
  <c r="H251" i="3" s="1"/>
  <c r="E299" i="3"/>
  <c r="H299" i="3" s="1"/>
  <c r="E254" i="3"/>
  <c r="H254" i="3" s="1"/>
  <c r="E334" i="3"/>
  <c r="H334" i="3" s="1"/>
  <c r="H316" i="9"/>
  <c r="H327" i="27"/>
  <c r="E175" i="19"/>
  <c r="H306" i="3"/>
  <c r="H299" i="31"/>
  <c r="H174" i="30"/>
  <c r="H220" i="30"/>
  <c r="H230" i="30"/>
  <c r="H238" i="30"/>
  <c r="H246" i="30"/>
  <c r="H254" i="30"/>
  <c r="H306" i="30"/>
  <c r="H313" i="30"/>
  <c r="H222" i="27"/>
  <c r="H207" i="26"/>
  <c r="H185" i="25"/>
  <c r="H309" i="25"/>
  <c r="H317" i="25"/>
  <c r="H211" i="25"/>
  <c r="H200" i="24"/>
  <c r="H326" i="22"/>
  <c r="H240" i="21"/>
  <c r="H299" i="21"/>
  <c r="E236" i="19"/>
  <c r="H252" i="19"/>
  <c r="H218" i="10"/>
  <c r="H244" i="10"/>
  <c r="H336" i="10"/>
  <c r="E196" i="14"/>
  <c r="H196" i="14" s="1"/>
  <c r="E236" i="14"/>
  <c r="C11" i="14"/>
  <c r="E11" i="14" s="1"/>
  <c r="E210" i="14"/>
  <c r="H210" i="14" s="1"/>
  <c r="G169" i="14"/>
  <c r="E222" i="14"/>
  <c r="E291" i="14"/>
  <c r="H291" i="14" s="1"/>
  <c r="H185" i="13"/>
  <c r="H184" i="13"/>
  <c r="H176" i="13"/>
  <c r="H252" i="12"/>
  <c r="H319" i="12"/>
  <c r="H328" i="12"/>
  <c r="H180" i="8"/>
  <c r="H192" i="8"/>
  <c r="H220" i="8"/>
  <c r="H246" i="8"/>
  <c r="H287" i="7"/>
  <c r="E185" i="5"/>
  <c r="H185" i="5" s="1"/>
  <c r="E202" i="5"/>
  <c r="H202" i="5" s="1"/>
  <c r="E222" i="5"/>
  <c r="E258" i="5"/>
  <c r="H258" i="5" s="1"/>
  <c r="E309" i="5"/>
  <c r="H309" i="5" s="1"/>
  <c r="H218" i="2"/>
  <c r="H240" i="2"/>
  <c r="H307" i="2"/>
  <c r="E238" i="2"/>
  <c r="H238" i="2" s="1"/>
  <c r="E314" i="2"/>
  <c r="H206" i="34"/>
  <c r="H216" i="34"/>
  <c r="H306" i="34"/>
  <c r="H313" i="34"/>
  <c r="H321" i="34"/>
  <c r="H330" i="34"/>
  <c r="H187" i="33"/>
  <c r="H226" i="33"/>
  <c r="E201" i="4"/>
  <c r="E236" i="4"/>
  <c r="E174" i="20"/>
  <c r="H174" i="20" s="1"/>
  <c r="E315" i="20"/>
  <c r="H315" i="20" s="1"/>
  <c r="E184" i="30"/>
  <c r="H184" i="30" s="1"/>
  <c r="E319" i="30"/>
  <c r="H319" i="30" s="1"/>
  <c r="E196" i="30"/>
  <c r="E201" i="30"/>
  <c r="E173" i="30"/>
  <c r="H173" i="30" s="1"/>
  <c r="E177" i="30"/>
  <c r="H177" i="30" s="1"/>
  <c r="H336" i="1"/>
  <c r="H328" i="1"/>
  <c r="H319" i="1"/>
  <c r="H311" i="1"/>
  <c r="H304" i="1"/>
  <c r="H252" i="1"/>
  <c r="H240" i="1"/>
  <c r="E177" i="4"/>
  <c r="H177" i="4" s="1"/>
  <c r="E254" i="5"/>
  <c r="H254" i="5" s="1"/>
  <c r="H306" i="6"/>
  <c r="H180" i="11"/>
  <c r="E309" i="14"/>
  <c r="H309" i="14" s="1"/>
  <c r="H231" i="17"/>
  <c r="H220" i="24"/>
  <c r="E208" i="33"/>
  <c r="H208" i="33" s="1"/>
  <c r="E179" i="33"/>
  <c r="E221" i="33"/>
  <c r="E243" i="33"/>
  <c r="H243" i="33" s="1"/>
  <c r="E173" i="33"/>
  <c r="H173" i="33" s="1"/>
  <c r="E184" i="33"/>
  <c r="H184" i="33" s="1"/>
  <c r="E199" i="33"/>
  <c r="H199" i="33" s="1"/>
  <c r="E207" i="33"/>
  <c r="H207" i="33" s="1"/>
  <c r="E219" i="33"/>
  <c r="H219" i="33" s="1"/>
  <c r="E231" i="33"/>
  <c r="H231" i="33" s="1"/>
  <c r="E241" i="33"/>
  <c r="H241" i="33" s="1"/>
  <c r="E263" i="33"/>
  <c r="H263" i="33" s="1"/>
  <c r="E298" i="33"/>
  <c r="E308" i="33"/>
  <c r="H308" i="33" s="1"/>
  <c r="E322" i="33"/>
  <c r="H322" i="33" s="1"/>
  <c r="E169" i="33"/>
  <c r="E178" i="33"/>
  <c r="H178" i="33" s="1"/>
  <c r="E202" i="33"/>
  <c r="H202" i="33" s="1"/>
  <c r="E238" i="33"/>
  <c r="H238" i="33" s="1"/>
  <c r="E185" i="33"/>
  <c r="E204" i="33"/>
  <c r="H204" i="33" s="1"/>
  <c r="E222" i="33"/>
  <c r="H222" i="33" s="1"/>
  <c r="E242" i="33"/>
  <c r="E192" i="27"/>
  <c r="H192" i="27" s="1"/>
  <c r="E209" i="27"/>
  <c r="H209" i="27" s="1"/>
  <c r="E221" i="27"/>
  <c r="H221" i="27" s="1"/>
  <c r="E301" i="27"/>
  <c r="H301" i="27" s="1"/>
  <c r="E320" i="27"/>
  <c r="E319" i="27"/>
  <c r="H319" i="27" s="1"/>
  <c r="E220" i="27"/>
  <c r="H220" i="27" s="1"/>
  <c r="E196" i="27"/>
  <c r="H196" i="27" s="1"/>
  <c r="E225" i="27"/>
  <c r="H225" i="27" s="1"/>
  <c r="E298" i="27"/>
  <c r="H298" i="27" s="1"/>
  <c r="E200" i="6"/>
  <c r="H200" i="6" s="1"/>
  <c r="E236" i="6"/>
  <c r="H236" i="6" s="1"/>
  <c r="E182" i="6"/>
  <c r="E304" i="6"/>
  <c r="H226" i="19"/>
  <c r="H244" i="19"/>
  <c r="E313" i="19"/>
  <c r="H313" i="19" s="1"/>
  <c r="E317" i="19"/>
  <c r="H317" i="19" s="1"/>
  <c r="E288" i="19"/>
  <c r="H288" i="19" s="1"/>
  <c r="H204" i="10"/>
  <c r="H256" i="10"/>
  <c r="H182" i="14"/>
  <c r="H208" i="12"/>
  <c r="H170" i="9"/>
  <c r="H216" i="8"/>
  <c r="H257" i="8"/>
  <c r="H302" i="8"/>
  <c r="H334" i="5"/>
  <c r="H332" i="2"/>
  <c r="H180" i="34"/>
  <c r="H192" i="34"/>
  <c r="H202" i="34"/>
  <c r="H210" i="34"/>
  <c r="H220" i="34"/>
  <c r="H309" i="34"/>
  <c r="H317" i="34"/>
  <c r="E314" i="14"/>
  <c r="E234" i="14"/>
  <c r="H234" i="14" s="1"/>
  <c r="E227" i="31"/>
  <c r="H227" i="31" s="1"/>
  <c r="E204" i="31"/>
  <c r="H204" i="31" s="1"/>
  <c r="E218" i="31"/>
  <c r="H218" i="31" s="1"/>
  <c r="E180" i="31"/>
  <c r="H180" i="31" s="1"/>
  <c r="E256" i="31"/>
  <c r="H256" i="31" s="1"/>
  <c r="H315" i="1"/>
  <c r="H288" i="1"/>
  <c r="H226" i="1"/>
  <c r="H321" i="3"/>
  <c r="H326" i="5"/>
  <c r="E323" i="5"/>
  <c r="E310" i="5"/>
  <c r="H310" i="5" s="1"/>
  <c r="H309" i="6"/>
  <c r="H252" i="9"/>
  <c r="H330" i="24"/>
  <c r="H292" i="24"/>
  <c r="E241" i="31"/>
  <c r="H241" i="31" s="1"/>
  <c r="E250" i="32"/>
  <c r="H250" i="32" s="1"/>
  <c r="E210" i="32"/>
  <c r="H210" i="32" s="1"/>
  <c r="H218" i="1"/>
  <c r="H208" i="1"/>
  <c r="H187" i="1"/>
  <c r="H178" i="1"/>
  <c r="H326" i="3"/>
  <c r="H250" i="3"/>
  <c r="H216" i="3"/>
  <c r="H292" i="6"/>
  <c r="H208" i="6"/>
  <c r="H192" i="6"/>
  <c r="H187" i="7"/>
  <c r="H336" i="9"/>
  <c r="H244" i="9"/>
  <c r="H178" i="9"/>
  <c r="E203" i="11"/>
  <c r="H203" i="11" s="1"/>
  <c r="E334" i="16"/>
  <c r="H334" i="16" s="1"/>
  <c r="E299" i="16"/>
  <c r="H299" i="16" s="1"/>
  <c r="E195" i="16"/>
  <c r="H195" i="16" s="1"/>
  <c r="E186" i="18"/>
  <c r="H186" i="18" s="1"/>
  <c r="H220" i="19"/>
  <c r="H208" i="21"/>
  <c r="H286" i="23"/>
  <c r="H254" i="24"/>
  <c r="H232" i="24"/>
  <c r="H330" i="26"/>
  <c r="H230" i="26"/>
  <c r="H180" i="26"/>
  <c r="E256" i="28"/>
  <c r="H256" i="28" s="1"/>
  <c r="E317" i="26"/>
  <c r="H317" i="26" s="1"/>
  <c r="E311" i="8"/>
  <c r="H311" i="8" s="1"/>
  <c r="H226" i="9"/>
  <c r="H208" i="9"/>
  <c r="H187" i="9"/>
  <c r="H334" i="17"/>
  <c r="H238" i="20"/>
  <c r="H288" i="21"/>
  <c r="H336" i="23"/>
  <c r="H240" i="24"/>
  <c r="H336" i="26"/>
  <c r="E173" i="28"/>
  <c r="H173" i="28" s="1"/>
  <c r="E115" i="2"/>
  <c r="H115" i="2" s="1"/>
  <c r="E118" i="2"/>
  <c r="H118" i="2" s="1"/>
  <c r="E128" i="2"/>
  <c r="H128" i="2" s="1"/>
  <c r="E114" i="2"/>
  <c r="H114" i="2" s="1"/>
  <c r="E79" i="2"/>
  <c r="H79" i="2" s="1"/>
  <c r="E93" i="2"/>
  <c r="H93" i="2" s="1"/>
  <c r="E109" i="2"/>
  <c r="H109" i="2" s="1"/>
  <c r="E129" i="2"/>
  <c r="E112" i="2"/>
  <c r="H112" i="2" s="1"/>
  <c r="E74" i="16"/>
  <c r="E92" i="16"/>
  <c r="H92" i="16" s="1"/>
  <c r="E91" i="16"/>
  <c r="H91" i="16" s="1"/>
  <c r="E88" i="16"/>
  <c r="H88" i="16" s="1"/>
  <c r="E124" i="16"/>
  <c r="H124" i="16" s="1"/>
  <c r="E118" i="7"/>
  <c r="H118" i="7" s="1"/>
  <c r="E102" i="2"/>
  <c r="E139" i="2"/>
  <c r="H139" i="2" s="1"/>
  <c r="E126" i="2"/>
  <c r="H126" i="2" s="1"/>
  <c r="E132" i="29"/>
  <c r="H132" i="29" s="1"/>
  <c r="E120" i="29"/>
  <c r="H120" i="29" s="1"/>
  <c r="E83" i="29"/>
  <c r="H83" i="29" s="1"/>
  <c r="H120" i="23"/>
  <c r="E79" i="16"/>
  <c r="H79" i="16" s="1"/>
  <c r="E110" i="12"/>
  <c r="H110" i="12" s="1"/>
  <c r="E101" i="12"/>
  <c r="H101" i="12" s="1"/>
  <c r="E158" i="12"/>
  <c r="H158" i="12" s="1"/>
  <c r="H132" i="8"/>
  <c r="H87" i="7"/>
  <c r="H108" i="7"/>
  <c r="E136" i="6"/>
  <c r="H136" i="6" s="1"/>
  <c r="E79" i="6"/>
  <c r="H79" i="6" s="1"/>
  <c r="C10" i="6"/>
  <c r="E92" i="6"/>
  <c r="H92" i="6" s="1"/>
  <c r="E124" i="5"/>
  <c r="H124" i="5" s="1"/>
  <c r="E139" i="13"/>
  <c r="H139" i="13" s="1"/>
  <c r="E108" i="13"/>
  <c r="H108" i="13" s="1"/>
  <c r="E74" i="20"/>
  <c r="E102" i="20"/>
  <c r="H102" i="20" s="1"/>
  <c r="E109" i="20"/>
  <c r="H109" i="20" s="1"/>
  <c r="E126" i="20"/>
  <c r="H126" i="20" s="1"/>
  <c r="E157" i="2"/>
  <c r="H157" i="2" s="1"/>
  <c r="H142" i="5"/>
  <c r="E142" i="6"/>
  <c r="E131" i="20"/>
  <c r="E103" i="20"/>
  <c r="H103" i="20" s="1"/>
  <c r="E88" i="20"/>
  <c r="H88" i="20" s="1"/>
  <c r="E140" i="22"/>
  <c r="H140" i="22" s="1"/>
  <c r="E83" i="7"/>
  <c r="H83" i="7" s="1"/>
  <c r="E139" i="7"/>
  <c r="H139" i="7" s="1"/>
  <c r="E110" i="22"/>
  <c r="H110" i="22" s="1"/>
  <c r="C10" i="9"/>
  <c r="E141" i="9"/>
  <c r="H141" i="9" s="1"/>
  <c r="E141" i="29"/>
  <c r="H141" i="29" s="1"/>
  <c r="E145" i="29"/>
  <c r="H145" i="29" s="1"/>
  <c r="E79" i="29"/>
  <c r="E129" i="29"/>
  <c r="H129" i="29" s="1"/>
  <c r="E74" i="29"/>
  <c r="E104" i="29"/>
  <c r="H104" i="29" s="1"/>
  <c r="E124" i="29"/>
  <c r="H124" i="29" s="1"/>
  <c r="E152" i="29"/>
  <c r="H152" i="29" s="1"/>
  <c r="E112" i="22"/>
  <c r="H112" i="22" s="1"/>
  <c r="E129" i="22"/>
  <c r="H129" i="22" s="1"/>
  <c r="E88" i="22"/>
  <c r="H88" i="22" s="1"/>
  <c r="H121" i="14"/>
  <c r="E75" i="7"/>
  <c r="H75" i="7" s="1"/>
  <c r="E129" i="7"/>
  <c r="H129" i="7" s="1"/>
  <c r="E113" i="7"/>
  <c r="H113" i="7" s="1"/>
  <c r="E123" i="2"/>
  <c r="E86" i="2"/>
  <c r="H86" i="2" s="1"/>
  <c r="H139" i="32"/>
  <c r="H84" i="22"/>
  <c r="E78" i="7"/>
  <c r="H78" i="7" s="1"/>
  <c r="E74" i="7"/>
  <c r="E127" i="7"/>
  <c r="H127" i="7" s="1"/>
  <c r="E111" i="7"/>
  <c r="H111" i="7" s="1"/>
  <c r="E122" i="2"/>
  <c r="H122" i="2" s="1"/>
  <c r="E113" i="2"/>
  <c r="H113" i="2" s="1"/>
  <c r="E108" i="2"/>
  <c r="E75" i="2"/>
  <c r="H75" i="2" s="1"/>
  <c r="E75" i="29"/>
  <c r="H75" i="29" s="1"/>
  <c r="E130" i="29"/>
  <c r="H130" i="29" s="1"/>
  <c r="E118" i="29"/>
  <c r="H118" i="29" s="1"/>
  <c r="E78" i="29"/>
  <c r="H78" i="29" s="1"/>
  <c r="E111" i="29"/>
  <c r="H111" i="29" s="1"/>
  <c r="H78" i="23"/>
  <c r="H148" i="23"/>
  <c r="E141" i="22"/>
  <c r="H141" i="22" s="1"/>
  <c r="E108" i="22"/>
  <c r="H108" i="22" s="1"/>
  <c r="E152" i="22"/>
  <c r="H152" i="22" s="1"/>
  <c r="E137" i="21"/>
  <c r="H137" i="21" s="1"/>
  <c r="E123" i="16"/>
  <c r="H123" i="16" s="1"/>
  <c r="H124" i="15"/>
  <c r="H132" i="11"/>
  <c r="E129" i="9"/>
  <c r="H129" i="9" s="1"/>
  <c r="E91" i="8"/>
  <c r="H91" i="8" s="1"/>
  <c r="E93" i="8"/>
  <c r="H93" i="8" s="1"/>
  <c r="E131" i="8"/>
  <c r="E74" i="8"/>
  <c r="E102" i="8"/>
  <c r="H102" i="8" s="1"/>
  <c r="H158" i="8"/>
  <c r="E88" i="4"/>
  <c r="H88" i="4" s="1"/>
  <c r="H137" i="6"/>
  <c r="E88" i="6"/>
  <c r="H88" i="6" s="1"/>
  <c r="H85" i="6"/>
  <c r="E84" i="9"/>
  <c r="E152" i="12"/>
  <c r="H152" i="12" s="1"/>
  <c r="E142" i="12"/>
  <c r="H142" i="12" s="1"/>
  <c r="E145" i="13"/>
  <c r="H156" i="20"/>
  <c r="E85" i="28"/>
  <c r="H85" i="28" s="1"/>
  <c r="E143" i="22"/>
  <c r="E88" i="7"/>
  <c r="H88" i="7" s="1"/>
  <c r="E109" i="7"/>
  <c r="H109" i="7" s="1"/>
  <c r="E121" i="7"/>
  <c r="H121" i="7" s="1"/>
  <c r="E150" i="7"/>
  <c r="H150" i="7" s="1"/>
  <c r="E126" i="7"/>
  <c r="H126" i="7" s="1"/>
  <c r="E130" i="7"/>
  <c r="H130" i="7" s="1"/>
  <c r="E131" i="5"/>
  <c r="H131" i="5" s="1"/>
  <c r="E84" i="5"/>
  <c r="H84" i="5" s="1"/>
  <c r="E145" i="2"/>
  <c r="H131" i="22"/>
  <c r="E104" i="22"/>
  <c r="H104" i="22" s="1"/>
  <c r="E91" i="22"/>
  <c r="H91" i="22" s="1"/>
  <c r="E124" i="22"/>
  <c r="H124" i="22" s="1"/>
  <c r="E110" i="7"/>
  <c r="H110" i="7" s="1"/>
  <c r="E119" i="7"/>
  <c r="H119" i="7" s="1"/>
  <c r="E76" i="7"/>
  <c r="H76" i="7" s="1"/>
  <c r="E90" i="2"/>
  <c r="H90" i="2" s="1"/>
  <c r="E74" i="2"/>
  <c r="E131" i="2"/>
  <c r="H131" i="2" s="1"/>
  <c r="E104" i="2"/>
  <c r="H104" i="2" s="1"/>
  <c r="E88" i="2"/>
  <c r="H88" i="2" s="1"/>
  <c r="E130" i="2"/>
  <c r="H130" i="2" s="1"/>
  <c r="E110" i="2"/>
  <c r="H110" i="2" s="1"/>
  <c r="E103" i="2"/>
  <c r="H103" i="2" s="1"/>
  <c r="H93" i="31"/>
  <c r="E122" i="29"/>
  <c r="H122" i="29" s="1"/>
  <c r="E90" i="29"/>
  <c r="H90" i="29" s="1"/>
  <c r="C10" i="29"/>
  <c r="E93" i="29"/>
  <c r="H93" i="29" s="1"/>
  <c r="E91" i="29"/>
  <c r="H91" i="29" s="1"/>
  <c r="H133" i="26"/>
  <c r="C10" i="16"/>
  <c r="E90" i="5"/>
  <c r="H90" i="5" s="1"/>
  <c r="E157" i="5"/>
  <c r="H157" i="5" s="1"/>
  <c r="E150" i="3"/>
  <c r="H150" i="3" s="1"/>
  <c r="E142" i="3"/>
  <c r="E92" i="3"/>
  <c r="H92" i="3" s="1"/>
  <c r="E123" i="30"/>
  <c r="H123" i="30" s="1"/>
  <c r="E103" i="30"/>
  <c r="H103" i="30" s="1"/>
  <c r="E83" i="30"/>
  <c r="H83" i="30" s="1"/>
  <c r="H80" i="1"/>
  <c r="H146" i="2"/>
  <c r="E78" i="9"/>
  <c r="H78" i="9" s="1"/>
  <c r="H120" i="24"/>
  <c r="H121" i="27"/>
  <c r="H148" i="29"/>
  <c r="E150" i="12"/>
  <c r="H150" i="12" s="1"/>
  <c r="E150" i="23"/>
  <c r="H150" i="23" s="1"/>
  <c r="H131" i="7"/>
  <c r="H85" i="30"/>
  <c r="H105" i="30"/>
  <c r="H128" i="30"/>
  <c r="H80" i="26"/>
  <c r="H155" i="26"/>
  <c r="H90" i="23"/>
  <c r="H101" i="23"/>
  <c r="H101" i="22"/>
  <c r="H114" i="21"/>
  <c r="H158" i="21"/>
  <c r="H87" i="11"/>
  <c r="H146" i="11"/>
  <c r="H112" i="8"/>
  <c r="H148" i="7"/>
  <c r="H156" i="7"/>
  <c r="H83" i="34"/>
  <c r="H92" i="34"/>
  <c r="H112" i="34"/>
  <c r="H120" i="34"/>
  <c r="H137" i="34"/>
  <c r="H146" i="34"/>
  <c r="H117" i="5"/>
  <c r="H155" i="6"/>
  <c r="H128" i="6"/>
  <c r="H120" i="6"/>
  <c r="E109" i="11"/>
  <c r="H109" i="11" s="1"/>
  <c r="H105" i="12"/>
  <c r="H110" i="14"/>
  <c r="E76" i="14"/>
  <c r="H143" i="24"/>
  <c r="E122" i="24"/>
  <c r="H122" i="24" s="1"/>
  <c r="H108" i="24"/>
  <c r="E22" i="2"/>
  <c r="E47" i="5"/>
  <c r="H47" i="5" s="1"/>
  <c r="E62" i="19"/>
  <c r="H62" i="19" s="1"/>
  <c r="H26" i="10"/>
  <c r="H34" i="6"/>
  <c r="E35" i="31"/>
  <c r="H35" i="31" s="1"/>
  <c r="E26" i="31"/>
  <c r="H26" i="31" s="1"/>
  <c r="E27" i="31"/>
  <c r="E43" i="31"/>
  <c r="H55" i="21"/>
  <c r="H68" i="21"/>
  <c r="H22" i="17"/>
  <c r="H31" i="17"/>
  <c r="H55" i="17"/>
  <c r="H66" i="17"/>
  <c r="H51" i="10"/>
  <c r="H22" i="11"/>
  <c r="E26" i="11"/>
  <c r="H26" i="11" s="1"/>
  <c r="C9" i="11"/>
  <c r="H39" i="8"/>
  <c r="H39" i="5"/>
  <c r="E50" i="2"/>
  <c r="H50" i="2" s="1"/>
  <c r="E19" i="18"/>
  <c r="H19" i="18" s="1"/>
  <c r="E61" i="3"/>
  <c r="H61" i="3" s="1"/>
  <c r="E56" i="3"/>
  <c r="H56" i="3" s="1"/>
  <c r="H41" i="3"/>
  <c r="H39" i="3"/>
  <c r="E22" i="3"/>
  <c r="H22" i="3" s="1"/>
  <c r="H22" i="6"/>
  <c r="H20" i="6"/>
  <c r="E38" i="10"/>
  <c r="H38" i="10" s="1"/>
  <c r="E53" i="11"/>
  <c r="H53" i="11" s="1"/>
  <c r="H55" i="13"/>
  <c r="E68" i="14"/>
  <c r="H68" i="14" s="1"/>
  <c r="E28" i="14"/>
  <c r="H28" i="14" s="1"/>
  <c r="H20" i="14"/>
  <c r="H20" i="19"/>
  <c r="E32" i="22"/>
  <c r="H32" i="22" s="1"/>
  <c r="E51" i="24"/>
  <c r="H51" i="24" s="1"/>
  <c r="H45" i="24"/>
  <c r="H37" i="24"/>
  <c r="E26" i="24"/>
  <c r="H26" i="24" s="1"/>
  <c r="H55" i="27"/>
  <c r="H47" i="30"/>
  <c r="H37" i="32"/>
  <c r="E27" i="30"/>
  <c r="H27" i="30" s="1"/>
  <c r="E43" i="23"/>
  <c r="H43" i="23" s="1"/>
  <c r="E22" i="8"/>
  <c r="H22" i="8" s="1"/>
  <c r="E43" i="5"/>
  <c r="H43" i="5" s="1"/>
  <c r="E19" i="33"/>
  <c r="E29" i="19"/>
  <c r="H29" i="19" s="1"/>
  <c r="C8" i="15"/>
  <c r="E13" i="15" s="1"/>
  <c r="G18" i="2"/>
  <c r="E18" i="31"/>
  <c r="H31" i="31"/>
  <c r="E66" i="31"/>
  <c r="H66" i="31" s="1"/>
  <c r="E28" i="31"/>
  <c r="H28" i="31" s="1"/>
  <c r="E35" i="25"/>
  <c r="H35" i="25" s="1"/>
  <c r="H19" i="24"/>
  <c r="E31" i="18"/>
  <c r="H31" i="18" s="1"/>
  <c r="E49" i="5"/>
  <c r="H49" i="5" s="1"/>
  <c r="E22" i="28"/>
  <c r="E52" i="14"/>
  <c r="H52" i="14" s="1"/>
  <c r="E34" i="22"/>
  <c r="H34" i="22" s="1"/>
  <c r="E67" i="25"/>
  <c r="H67" i="25" s="1"/>
  <c r="E52" i="30"/>
  <c r="E56" i="31"/>
  <c r="H56" i="31" s="1"/>
  <c r="E29" i="17"/>
  <c r="H29" i="17" s="1"/>
  <c r="E66" i="19"/>
  <c r="E24" i="19"/>
  <c r="H24" i="19" s="1"/>
  <c r="E66" i="25"/>
  <c r="H66" i="25" s="1"/>
  <c r="H32" i="10"/>
  <c r="C9" i="15"/>
  <c r="E29" i="31"/>
  <c r="H29" i="31" s="1"/>
  <c r="E53" i="31"/>
  <c r="H53" i="31" s="1"/>
  <c r="E61" i="31"/>
  <c r="H61" i="31" s="1"/>
  <c r="E29" i="24"/>
  <c r="E49" i="18"/>
  <c r="H20" i="17"/>
  <c r="H37" i="17"/>
  <c r="H45" i="17"/>
  <c r="H53" i="17"/>
  <c r="H62" i="17"/>
  <c r="E62" i="11"/>
  <c r="H62" i="11" s="1"/>
  <c r="E28" i="11"/>
  <c r="H28" i="11" s="1"/>
  <c r="H20" i="8"/>
  <c r="H53" i="8"/>
  <c r="H62" i="8"/>
  <c r="H35" i="7"/>
  <c r="H45" i="7"/>
  <c r="H19" i="6"/>
  <c r="H37" i="5"/>
  <c r="H45" i="5"/>
  <c r="H55" i="5"/>
  <c r="E50" i="28"/>
  <c r="H50" i="28" s="1"/>
  <c r="E49" i="28"/>
  <c r="H49" i="28" s="1"/>
  <c r="H45" i="28"/>
  <c r="H19" i="21"/>
  <c r="H68" i="34"/>
  <c r="H49" i="34"/>
  <c r="H41" i="34"/>
  <c r="H33" i="34"/>
  <c r="H24" i="34"/>
  <c r="E46" i="2"/>
  <c r="H46" i="2" s="1"/>
  <c r="H39" i="2"/>
  <c r="E48" i="3"/>
  <c r="H48" i="3" s="1"/>
  <c r="H33" i="3"/>
  <c r="H66" i="6"/>
  <c r="E61" i="10"/>
  <c r="H61" i="10" s="1"/>
  <c r="E46" i="10"/>
  <c r="E37" i="12"/>
  <c r="E28" i="12"/>
  <c r="H28" i="12" s="1"/>
  <c r="E37" i="13"/>
  <c r="H37" i="13" s="1"/>
  <c r="E68" i="18"/>
  <c r="H68" i="18" s="1"/>
  <c r="E52" i="18"/>
  <c r="H52" i="18" s="1"/>
  <c r="E66" i="22"/>
  <c r="H66" i="22" s="1"/>
  <c r="H45" i="22"/>
  <c r="E48" i="24"/>
  <c r="E46" i="24"/>
  <c r="H34" i="25"/>
  <c r="E38" i="27"/>
  <c r="H38" i="27" s="1"/>
  <c r="E40" i="28"/>
  <c r="H40" i="28" s="1"/>
  <c r="H31" i="30"/>
  <c r="E20" i="29"/>
  <c r="H20" i="29" s="1"/>
  <c r="E44" i="26"/>
  <c r="H44" i="26" s="1"/>
  <c r="E37" i="6"/>
  <c r="H37" i="6" s="1"/>
  <c r="E413" i="30"/>
  <c r="H413" i="30" s="1"/>
  <c r="E368" i="29"/>
  <c r="H368" i="29" s="1"/>
  <c r="E401" i="29"/>
  <c r="E453" i="29"/>
  <c r="E369" i="29"/>
  <c r="H369" i="29" s="1"/>
  <c r="E118" i="25"/>
  <c r="H118" i="25" s="1"/>
  <c r="C10" i="24"/>
  <c r="E124" i="21"/>
  <c r="H124" i="21" s="1"/>
  <c r="E129" i="21"/>
  <c r="H129" i="21" s="1"/>
  <c r="E113" i="21"/>
  <c r="H113" i="21" s="1"/>
  <c r="E75" i="21"/>
  <c r="H75" i="21" s="1"/>
  <c r="E584" i="10"/>
  <c r="H584" i="10" s="1"/>
  <c r="E592" i="10"/>
  <c r="H592" i="10" s="1"/>
  <c r="E573" i="10"/>
  <c r="H573" i="10" s="1"/>
  <c r="E595" i="10"/>
  <c r="H595" i="10" s="1"/>
  <c r="E580" i="10"/>
  <c r="H580" i="10" s="1"/>
  <c r="E577" i="10"/>
  <c r="H577" i="10" s="1"/>
  <c r="E588" i="10"/>
  <c r="H588" i="10" s="1"/>
  <c r="E574" i="10"/>
  <c r="H574" i="10" s="1"/>
  <c r="E586" i="10"/>
  <c r="H586" i="10" s="1"/>
  <c r="C13" i="10"/>
  <c r="F184" i="9"/>
  <c r="F291" i="9"/>
  <c r="F222" i="9"/>
  <c r="F299" i="9"/>
  <c r="F575" i="9"/>
  <c r="F592" i="9"/>
  <c r="F573" i="9"/>
  <c r="E345" i="30"/>
  <c r="E387" i="30"/>
  <c r="E389" i="29"/>
  <c r="H389" i="29" s="1"/>
  <c r="E353" i="29"/>
  <c r="H353" i="29" s="1"/>
  <c r="E354" i="29"/>
  <c r="H354" i="29" s="1"/>
  <c r="E130" i="25"/>
  <c r="H130" i="25" s="1"/>
  <c r="E113" i="25"/>
  <c r="H113" i="25" s="1"/>
  <c r="E74" i="24"/>
  <c r="E87" i="21"/>
  <c r="H87" i="21" s="1"/>
  <c r="F29" i="6"/>
  <c r="F18" i="6"/>
  <c r="D9" i="1"/>
  <c r="G9" i="1" s="1"/>
  <c r="G18" i="1"/>
  <c r="H18" i="1" s="1"/>
  <c r="E386" i="30"/>
  <c r="E74" i="25"/>
  <c r="E124" i="25"/>
  <c r="H124" i="25" s="1"/>
  <c r="E349" i="29"/>
  <c r="H349" i="29" s="1"/>
  <c r="E446" i="29"/>
  <c r="H446" i="29" s="1"/>
  <c r="E462" i="29"/>
  <c r="H462" i="29" s="1"/>
  <c r="E384" i="29"/>
  <c r="H384" i="29" s="1"/>
  <c r="E156" i="21"/>
  <c r="H156" i="21" s="1"/>
  <c r="E132" i="21"/>
  <c r="H132" i="21" s="1"/>
  <c r="E86" i="21"/>
  <c r="H86" i="21" s="1"/>
  <c r="E123" i="21"/>
  <c r="H123" i="21" s="1"/>
  <c r="E78" i="21"/>
  <c r="H78" i="21" s="1"/>
  <c r="D10" i="18"/>
  <c r="G10" i="18" s="1"/>
  <c r="F92" i="18"/>
  <c r="F51" i="13"/>
  <c r="F49" i="13"/>
  <c r="D9" i="13"/>
  <c r="G9" i="13" s="1"/>
  <c r="H382" i="11"/>
  <c r="F127" i="3"/>
  <c r="F130" i="3"/>
  <c r="E185" i="3"/>
  <c r="H185" i="3" s="1"/>
  <c r="E304" i="3"/>
  <c r="H304" i="3" s="1"/>
  <c r="E309" i="3"/>
  <c r="H309" i="3" s="1"/>
  <c r="E184" i="3"/>
  <c r="H184" i="3" s="1"/>
  <c r="E202" i="3"/>
  <c r="H202" i="3" s="1"/>
  <c r="C11" i="3"/>
  <c r="E199" i="3"/>
  <c r="H199" i="3" s="1"/>
  <c r="E210" i="3"/>
  <c r="E259" i="3"/>
  <c r="H259" i="3" s="1"/>
  <c r="E186" i="3"/>
  <c r="H186" i="3" s="1"/>
  <c r="E211" i="3"/>
  <c r="H211" i="3" s="1"/>
  <c r="E313" i="3"/>
  <c r="H313" i="3" s="1"/>
  <c r="E174" i="3"/>
  <c r="H174" i="3" s="1"/>
  <c r="E201" i="3"/>
  <c r="H201" i="3" s="1"/>
  <c r="E222" i="3"/>
  <c r="H222" i="3" s="1"/>
  <c r="E263" i="3"/>
  <c r="H263" i="3" s="1"/>
  <c r="E287" i="3"/>
  <c r="H287" i="3" s="1"/>
  <c r="E169" i="3"/>
  <c r="E191" i="3"/>
  <c r="H191" i="3" s="1"/>
  <c r="E236" i="3"/>
  <c r="H236" i="3" s="1"/>
  <c r="F106" i="33"/>
  <c r="F114" i="33"/>
  <c r="E53" i="3"/>
  <c r="H53" i="3" s="1"/>
  <c r="E27" i="3"/>
  <c r="H27" i="3" s="1"/>
  <c r="E29" i="3"/>
  <c r="E44" i="7"/>
  <c r="H44" i="7" s="1"/>
  <c r="E18" i="7"/>
  <c r="C8" i="7"/>
  <c r="F48" i="31"/>
  <c r="F53" i="31"/>
  <c r="F35" i="31"/>
  <c r="H48" i="6"/>
  <c r="E74" i="30"/>
  <c r="E114" i="30"/>
  <c r="H114" i="30" s="1"/>
  <c r="E122" i="30"/>
  <c r="H122" i="30" s="1"/>
  <c r="E129" i="30"/>
  <c r="H129" i="30" s="1"/>
  <c r="F145" i="27"/>
  <c r="H313" i="27"/>
  <c r="H75" i="19"/>
  <c r="E143" i="10"/>
  <c r="H143" i="10" s="1"/>
  <c r="F177" i="10"/>
  <c r="F191" i="10"/>
  <c r="F201" i="10"/>
  <c r="F227" i="10"/>
  <c r="F286" i="10"/>
  <c r="F170" i="10"/>
  <c r="H19" i="13"/>
  <c r="F182" i="12"/>
  <c r="F172" i="12"/>
  <c r="F304" i="12"/>
  <c r="F184" i="12"/>
  <c r="H421" i="11"/>
  <c r="H336" i="4"/>
  <c r="E80" i="33"/>
  <c r="H80" i="33" s="1"/>
  <c r="E129" i="33"/>
  <c r="H129" i="33" s="1"/>
  <c r="H192" i="33"/>
  <c r="H306" i="33"/>
  <c r="H121" i="34"/>
  <c r="H149" i="1"/>
  <c r="H516" i="9"/>
  <c r="H508" i="9"/>
  <c r="H486" i="9"/>
  <c r="H377" i="15"/>
  <c r="H516" i="16"/>
  <c r="H512" i="16"/>
  <c r="H504" i="16"/>
  <c r="H403" i="29"/>
  <c r="H28" i="10"/>
  <c r="E78" i="30"/>
  <c r="H78" i="30" s="1"/>
  <c r="E124" i="30"/>
  <c r="H124" i="30" s="1"/>
  <c r="E132" i="30"/>
  <c r="H132" i="30" s="1"/>
  <c r="F129" i="27"/>
  <c r="C11" i="20"/>
  <c r="E210" i="20"/>
  <c r="H210" i="20" s="1"/>
  <c r="H458" i="18"/>
  <c r="F198" i="10"/>
  <c r="F202" i="10"/>
  <c r="F222" i="10"/>
  <c r="F287" i="10"/>
  <c r="F313" i="10"/>
  <c r="H304" i="10"/>
  <c r="F111" i="12"/>
  <c r="F207" i="12"/>
  <c r="F301" i="12"/>
  <c r="F227" i="12"/>
  <c r="F177" i="12"/>
  <c r="F315" i="12"/>
  <c r="F203" i="12"/>
  <c r="H251" i="11"/>
  <c r="F83" i="6"/>
  <c r="F263" i="6"/>
  <c r="H191" i="5"/>
  <c r="E175" i="4"/>
  <c r="H175" i="4" s="1"/>
  <c r="E93" i="33"/>
  <c r="H93" i="33" s="1"/>
  <c r="E133" i="33"/>
  <c r="H133" i="33" s="1"/>
  <c r="H182" i="33"/>
  <c r="H50" i="21"/>
  <c r="H42" i="21"/>
  <c r="H336" i="16"/>
  <c r="H309" i="16"/>
  <c r="H179" i="20"/>
  <c r="H305" i="24"/>
  <c r="H233" i="24"/>
  <c r="H193" i="31"/>
  <c r="H430" i="1"/>
  <c r="H512" i="15"/>
  <c r="H474" i="15"/>
  <c r="H421" i="15"/>
  <c r="H517" i="16"/>
  <c r="H509" i="16"/>
  <c r="H505" i="16"/>
  <c r="H373" i="19"/>
  <c r="H505" i="32"/>
  <c r="H494" i="32"/>
  <c r="H421" i="32"/>
  <c r="H585" i="34"/>
  <c r="H575" i="34"/>
  <c r="E141" i="30"/>
  <c r="H141" i="30" s="1"/>
  <c r="F75" i="27"/>
  <c r="H66" i="27"/>
  <c r="D11" i="17"/>
  <c r="G11" i="17" s="1"/>
  <c r="F182" i="10"/>
  <c r="F199" i="10"/>
  <c r="F223" i="10"/>
  <c r="F288" i="10"/>
  <c r="F315" i="10"/>
  <c r="H254" i="10"/>
  <c r="F119" i="16"/>
  <c r="H287" i="13"/>
  <c r="F224" i="12"/>
  <c r="F317" i="12"/>
  <c r="F242" i="12"/>
  <c r="H170" i="8"/>
  <c r="E151" i="33"/>
  <c r="H151" i="33" s="1"/>
  <c r="H487" i="1"/>
  <c r="H493" i="5"/>
  <c r="H552" i="9"/>
  <c r="H494" i="9"/>
  <c r="H384" i="30"/>
  <c r="H585" i="9"/>
  <c r="H400" i="25"/>
  <c r="H594" i="30"/>
  <c r="C8" i="25"/>
  <c r="E12" i="25" s="1"/>
  <c r="C13" i="25"/>
  <c r="F111" i="25"/>
  <c r="H571" i="24"/>
  <c r="H559" i="19"/>
  <c r="H515" i="19"/>
  <c r="H53" i="25"/>
  <c r="E574" i="25"/>
  <c r="H574" i="25" s="1"/>
  <c r="E573" i="25"/>
  <c r="E169" i="29"/>
  <c r="E191" i="29"/>
  <c r="H191" i="29" s="1"/>
  <c r="E49" i="25"/>
  <c r="H49" i="25" s="1"/>
  <c r="E93" i="25"/>
  <c r="H93" i="25" s="1"/>
  <c r="E75" i="25"/>
  <c r="H75" i="25" s="1"/>
  <c r="E596" i="25"/>
  <c r="H596" i="25" s="1"/>
  <c r="E580" i="25"/>
  <c r="H580" i="25" s="1"/>
  <c r="E595" i="25"/>
  <c r="H595" i="25" s="1"/>
  <c r="C9" i="23"/>
  <c r="E299" i="23"/>
  <c r="H299" i="23" s="1"/>
  <c r="E210" i="23"/>
  <c r="H210" i="23" s="1"/>
  <c r="E184" i="23"/>
  <c r="H184" i="23" s="1"/>
  <c r="E49" i="23"/>
  <c r="H49" i="23" s="1"/>
  <c r="E103" i="22"/>
  <c r="H103" i="22" s="1"/>
  <c r="E123" i="22"/>
  <c r="H123" i="22" s="1"/>
  <c r="E113" i="22"/>
  <c r="H113" i="22" s="1"/>
  <c r="C10" i="22"/>
  <c r="E78" i="22"/>
  <c r="H78" i="22" s="1"/>
  <c r="E118" i="22"/>
  <c r="H118" i="22" s="1"/>
  <c r="E596" i="18"/>
  <c r="H596" i="18" s="1"/>
  <c r="C8" i="18"/>
  <c r="E8" i="18" s="1"/>
  <c r="E580" i="18"/>
  <c r="H580" i="18" s="1"/>
  <c r="E570" i="18"/>
  <c r="E587" i="18"/>
  <c r="H587" i="18" s="1"/>
  <c r="C8" i="10"/>
  <c r="E11" i="10" s="1"/>
  <c r="E29" i="18"/>
  <c r="H29" i="18" s="1"/>
  <c r="E52" i="13"/>
  <c r="H52" i="13" s="1"/>
  <c r="E31" i="13"/>
  <c r="H31" i="13" s="1"/>
  <c r="E123" i="11"/>
  <c r="H123" i="11" s="1"/>
  <c r="E79" i="11"/>
  <c r="H79" i="11" s="1"/>
  <c r="E90" i="11"/>
  <c r="H90" i="11" s="1"/>
  <c r="E118" i="11"/>
  <c r="H118" i="11" s="1"/>
  <c r="E124" i="11"/>
  <c r="H124" i="11" s="1"/>
  <c r="E150" i="11"/>
  <c r="H150" i="11" s="1"/>
  <c r="E130" i="11"/>
  <c r="H130" i="11" s="1"/>
  <c r="H516" i="5"/>
  <c r="F92" i="4"/>
  <c r="E118" i="33"/>
  <c r="H118" i="33" s="1"/>
  <c r="E142" i="33"/>
  <c r="H142" i="33" s="1"/>
  <c r="H65" i="25"/>
  <c r="H298" i="34"/>
  <c r="H264" i="4"/>
  <c r="H235" i="5"/>
  <c r="H255" i="9"/>
  <c r="H307" i="11"/>
  <c r="H548" i="1"/>
  <c r="H546" i="5"/>
  <c r="H517" i="12"/>
  <c r="H538" i="27"/>
  <c r="H563" i="32"/>
  <c r="H396" i="32"/>
  <c r="H416" i="28"/>
  <c r="H453" i="32"/>
  <c r="F399" i="7"/>
  <c r="F434" i="7"/>
  <c r="F450" i="7"/>
  <c r="F470" i="7"/>
  <c r="F478" i="7"/>
  <c r="F500" i="7"/>
  <c r="F558" i="7"/>
  <c r="F348" i="7"/>
  <c r="F352" i="7"/>
  <c r="F383" i="7"/>
  <c r="F351" i="5"/>
  <c r="F377" i="5"/>
  <c r="F431" i="5"/>
  <c r="F452" i="5"/>
  <c r="F468" i="5"/>
  <c r="F504" i="5"/>
  <c r="F549" i="5"/>
  <c r="F352" i="5"/>
  <c r="F409" i="5"/>
  <c r="F453" i="5"/>
  <c r="F485" i="5"/>
  <c r="F505" i="5"/>
  <c r="F526" i="5"/>
  <c r="F430" i="5"/>
  <c r="F455" i="5"/>
  <c r="F510" i="5"/>
  <c r="F348" i="3"/>
  <c r="F355" i="3"/>
  <c r="F372" i="3"/>
  <c r="F383" i="3"/>
  <c r="F391" i="3"/>
  <c r="F400" i="3"/>
  <c r="F445" i="3"/>
  <c r="F452" i="3"/>
  <c r="F455" i="3"/>
  <c r="F472" i="3"/>
  <c r="F499" i="3"/>
  <c r="F542" i="3"/>
  <c r="F549" i="3"/>
  <c r="F351" i="2"/>
  <c r="F468" i="2"/>
  <c r="F532" i="2"/>
  <c r="F350" i="28"/>
  <c r="H262" i="32"/>
  <c r="F175" i="11"/>
  <c r="F198" i="11"/>
  <c r="F227" i="11"/>
  <c r="F299" i="11"/>
  <c r="F222" i="6"/>
  <c r="F222" i="4"/>
  <c r="F176" i="3"/>
  <c r="F196" i="3"/>
  <c r="F212" i="3"/>
  <c r="F237" i="3"/>
  <c r="F301" i="3"/>
  <c r="E110" i="25"/>
  <c r="H110" i="25" s="1"/>
  <c r="C10" i="25"/>
  <c r="E127" i="25"/>
  <c r="H127" i="25" s="1"/>
  <c r="E91" i="25"/>
  <c r="H91" i="25" s="1"/>
  <c r="E129" i="25"/>
  <c r="H129" i="25" s="1"/>
  <c r="E79" i="25"/>
  <c r="H79" i="25" s="1"/>
  <c r="E18" i="24"/>
  <c r="G74" i="24"/>
  <c r="E126" i="10"/>
  <c r="H126" i="10" s="1"/>
  <c r="H549" i="10"/>
  <c r="E445" i="33"/>
  <c r="H445" i="33" s="1"/>
  <c r="H423" i="32"/>
  <c r="H414" i="32"/>
  <c r="H397" i="32"/>
  <c r="D13" i="1"/>
  <c r="G13" i="1" s="1"/>
  <c r="F570" i="1"/>
  <c r="E593" i="31"/>
  <c r="H593" i="31" s="1"/>
  <c r="E87" i="10"/>
  <c r="H87" i="10" s="1"/>
  <c r="H454" i="11"/>
  <c r="H496" i="11"/>
  <c r="H27" i="8"/>
  <c r="E348" i="33"/>
  <c r="H348" i="33" s="1"/>
  <c r="E584" i="31"/>
  <c r="H584" i="31" s="1"/>
  <c r="E375" i="25"/>
  <c r="H375" i="25" s="1"/>
  <c r="E383" i="25"/>
  <c r="E528" i="25"/>
  <c r="H528" i="25" s="1"/>
  <c r="E559" i="25"/>
  <c r="H559" i="25" s="1"/>
  <c r="E350" i="25"/>
  <c r="H350" i="25" s="1"/>
  <c r="E354" i="25"/>
  <c r="H354" i="25" s="1"/>
  <c r="E443" i="25"/>
  <c r="H443" i="25" s="1"/>
  <c r="E465" i="25"/>
  <c r="H465" i="25" s="1"/>
  <c r="E475" i="25"/>
  <c r="H475" i="25" s="1"/>
  <c r="E481" i="25"/>
  <c r="H481" i="25" s="1"/>
  <c r="E540" i="25"/>
  <c r="H540" i="25" s="1"/>
  <c r="F18" i="25"/>
  <c r="F35" i="25"/>
  <c r="F66" i="25"/>
  <c r="F472" i="25"/>
  <c r="F446" i="25"/>
  <c r="F529" i="25"/>
  <c r="F28" i="24"/>
  <c r="F49" i="24"/>
  <c r="F51" i="24"/>
  <c r="F26" i="24"/>
  <c r="F29" i="24"/>
  <c r="F46" i="24"/>
  <c r="F35" i="22"/>
  <c r="F32" i="22"/>
  <c r="E139" i="17"/>
  <c r="H139" i="17" s="1"/>
  <c r="E126" i="17"/>
  <c r="H126" i="17" s="1"/>
  <c r="E141" i="17"/>
  <c r="H141" i="17" s="1"/>
  <c r="E80" i="17"/>
  <c r="H80" i="17" s="1"/>
  <c r="E113" i="17"/>
  <c r="H113" i="17" s="1"/>
  <c r="E119" i="17"/>
  <c r="H119" i="17" s="1"/>
  <c r="E124" i="17"/>
  <c r="H124" i="17" s="1"/>
  <c r="E129" i="17"/>
  <c r="H129" i="17" s="1"/>
  <c r="E135" i="17"/>
  <c r="H135" i="17" s="1"/>
  <c r="E185" i="10"/>
  <c r="H185" i="10" s="1"/>
  <c r="E171" i="10"/>
  <c r="H171" i="10" s="1"/>
  <c r="E211" i="10"/>
  <c r="H211" i="10" s="1"/>
  <c r="E191" i="10"/>
  <c r="H191" i="10" s="1"/>
  <c r="E245" i="15"/>
  <c r="H245" i="15" s="1"/>
  <c r="E301" i="15"/>
  <c r="H301" i="15" s="1"/>
  <c r="E196" i="15"/>
  <c r="E351" i="15"/>
  <c r="H351" i="15" s="1"/>
  <c r="E352" i="15"/>
  <c r="H352" i="15" s="1"/>
  <c r="E409" i="15"/>
  <c r="E524" i="15"/>
  <c r="E398" i="15"/>
  <c r="H398" i="15" s="1"/>
  <c r="F213" i="13"/>
  <c r="F217" i="13"/>
  <c r="F223" i="13"/>
  <c r="E468" i="11"/>
  <c r="H468" i="11" s="1"/>
  <c r="E352" i="11"/>
  <c r="E358" i="11"/>
  <c r="E432" i="11"/>
  <c r="H432" i="11" s="1"/>
  <c r="E465" i="11"/>
  <c r="H465" i="11" s="1"/>
  <c r="E511" i="11"/>
  <c r="E555" i="11"/>
  <c r="E348" i="11"/>
  <c r="H348" i="11" s="1"/>
  <c r="E455" i="11"/>
  <c r="E503" i="11"/>
  <c r="E528" i="11"/>
  <c r="H528" i="11" s="1"/>
  <c r="E557" i="11"/>
  <c r="H557" i="11" s="1"/>
  <c r="G345" i="34"/>
  <c r="F348" i="34"/>
  <c r="F351" i="34"/>
  <c r="F361" i="34"/>
  <c r="F345" i="34"/>
  <c r="E511" i="25"/>
  <c r="H511" i="25" s="1"/>
  <c r="E489" i="25"/>
  <c r="H489" i="25" s="1"/>
  <c r="E485" i="25"/>
  <c r="H485" i="25" s="1"/>
  <c r="E578" i="31"/>
  <c r="E131" i="32"/>
  <c r="E78" i="32"/>
  <c r="H78" i="32" s="1"/>
  <c r="E79" i="32"/>
  <c r="H79" i="32" s="1"/>
  <c r="E91" i="32"/>
  <c r="H91" i="32" s="1"/>
  <c r="E140" i="32"/>
  <c r="H140" i="32" s="1"/>
  <c r="H66" i="30"/>
  <c r="H37" i="30"/>
  <c r="H155" i="14"/>
  <c r="H120" i="17"/>
  <c r="H114" i="17"/>
  <c r="H85" i="17"/>
  <c r="H152" i="24"/>
  <c r="H87" i="24"/>
  <c r="H143" i="27"/>
  <c r="H112" i="29"/>
  <c r="H302" i="13"/>
  <c r="H332" i="17"/>
  <c r="H326" i="17"/>
  <c r="H319" i="17"/>
  <c r="H330" i="19"/>
  <c r="H262" i="19"/>
  <c r="H332" i="26"/>
  <c r="H240" i="26"/>
  <c r="H232" i="26"/>
  <c r="H356" i="8"/>
  <c r="H415" i="12"/>
  <c r="H396" i="12"/>
  <c r="H535" i="14"/>
  <c r="H359" i="14"/>
  <c r="H382" i="15"/>
  <c r="H349" i="26"/>
  <c r="H423" i="27"/>
  <c r="H359" i="27"/>
  <c r="H462" i="30"/>
  <c r="H486" i="32"/>
  <c r="H408" i="32"/>
  <c r="H590" i="16"/>
  <c r="H575" i="32"/>
  <c r="H590" i="24"/>
  <c r="H490" i="12"/>
  <c r="H502" i="12"/>
  <c r="H522" i="12"/>
  <c r="H573" i="34"/>
  <c r="H571" i="32"/>
  <c r="H47" i="31"/>
  <c r="H151" i="34"/>
  <c r="H130" i="9"/>
  <c r="H125" i="10"/>
  <c r="H146" i="15"/>
  <c r="H148" i="17"/>
  <c r="H104" i="17"/>
  <c r="H157" i="20"/>
  <c r="H110" i="24"/>
  <c r="H125" i="25"/>
  <c r="H155" i="29"/>
  <c r="H109" i="30"/>
  <c r="H142" i="32"/>
  <c r="H307" i="13"/>
  <c r="H307" i="17"/>
  <c r="H264" i="17"/>
  <c r="H180" i="19"/>
  <c r="H323" i="20"/>
  <c r="H252" i="23"/>
  <c r="H246" i="23"/>
  <c r="H306" i="24"/>
  <c r="H522" i="3"/>
  <c r="H359" i="4"/>
  <c r="H493" i="8"/>
  <c r="H422" i="9"/>
  <c r="H502" i="15"/>
  <c r="H478" i="15"/>
  <c r="H450" i="15"/>
  <c r="H490" i="27"/>
  <c r="H564" i="30"/>
  <c r="H553" i="30"/>
  <c r="H531" i="30"/>
  <c r="H349" i="30"/>
  <c r="H462" i="32"/>
  <c r="H388" i="32"/>
  <c r="H596" i="16"/>
  <c r="E304" i="29"/>
  <c r="H304" i="29" s="1"/>
  <c r="G169" i="29"/>
  <c r="E196" i="29"/>
  <c r="H196" i="29" s="1"/>
  <c r="E202" i="29"/>
  <c r="H202" i="29" s="1"/>
  <c r="E234" i="29"/>
  <c r="H234" i="29" s="1"/>
  <c r="E174" i="4"/>
  <c r="H174" i="4" s="1"/>
  <c r="F291" i="3"/>
  <c r="F317" i="2"/>
  <c r="F331" i="2"/>
  <c r="F288" i="2"/>
  <c r="E227" i="28"/>
  <c r="H227" i="28" s="1"/>
  <c r="E185" i="28"/>
  <c r="H185" i="28" s="1"/>
  <c r="E203" i="28"/>
  <c r="H203" i="28" s="1"/>
  <c r="E263" i="28"/>
  <c r="H263" i="28" s="1"/>
  <c r="E323" i="28"/>
  <c r="H323" i="28" s="1"/>
  <c r="E251" i="28"/>
  <c r="H251" i="28" s="1"/>
  <c r="E330" i="28"/>
  <c r="H330" i="28" s="1"/>
  <c r="E170" i="28"/>
  <c r="E192" i="28"/>
  <c r="H192" i="28" s="1"/>
  <c r="F173" i="33"/>
  <c r="F192" i="33"/>
  <c r="F198" i="33"/>
  <c r="F226" i="33"/>
  <c r="F303" i="33"/>
  <c r="F309" i="33"/>
  <c r="F321" i="33"/>
  <c r="F333" i="33"/>
  <c r="H173" i="5"/>
  <c r="H255" i="6"/>
  <c r="H181" i="8"/>
  <c r="H199" i="9"/>
  <c r="H332" i="16"/>
  <c r="H323" i="16"/>
  <c r="H319" i="16"/>
  <c r="H251" i="18"/>
  <c r="H325" i="22"/>
  <c r="H245" i="23"/>
  <c r="H237" i="23"/>
  <c r="H223" i="24"/>
  <c r="H223" i="27"/>
  <c r="H316" i="28"/>
  <c r="H303" i="28"/>
  <c r="H331" i="4"/>
  <c r="H221" i="4"/>
  <c r="H218" i="4"/>
  <c r="H193" i="4"/>
  <c r="H177" i="17"/>
  <c r="H316" i="21"/>
  <c r="H325" i="28"/>
  <c r="H186" i="30"/>
  <c r="H251" i="32"/>
  <c r="F587" i="34"/>
  <c r="F448" i="34"/>
  <c r="F408" i="34"/>
  <c r="F387" i="34"/>
  <c r="F370" i="34"/>
  <c r="F489" i="34"/>
  <c r="F389" i="34"/>
  <c r="F366" i="34"/>
  <c r="F207" i="34"/>
  <c r="F244" i="34"/>
  <c r="F303" i="34"/>
  <c r="F196" i="34"/>
  <c r="F135" i="34"/>
  <c r="H80" i="34"/>
  <c r="H103" i="34"/>
  <c r="H110" i="34"/>
  <c r="H135" i="34"/>
  <c r="H148" i="34"/>
  <c r="H155" i="34"/>
  <c r="F299" i="2"/>
  <c r="F360" i="1"/>
  <c r="F236" i="1"/>
  <c r="F175" i="1"/>
  <c r="F263" i="1"/>
  <c r="F133" i="1"/>
  <c r="H150" i="1"/>
  <c r="F113" i="1"/>
  <c r="F129" i="1"/>
  <c r="F124" i="1"/>
  <c r="H118" i="1"/>
  <c r="F78" i="4"/>
  <c r="H398" i="2"/>
  <c r="H447" i="2"/>
  <c r="F366" i="2"/>
  <c r="F398" i="2"/>
  <c r="F454" i="2"/>
  <c r="F489" i="2"/>
  <c r="F524" i="2"/>
  <c r="H547" i="2"/>
  <c r="F515" i="2"/>
  <c r="F483" i="2"/>
  <c r="F467" i="2"/>
  <c r="F405" i="2"/>
  <c r="F394" i="2"/>
  <c r="F361" i="2"/>
  <c r="F383" i="2"/>
  <c r="F447" i="2"/>
  <c r="F475" i="2"/>
  <c r="F544" i="2"/>
  <c r="H450" i="2"/>
  <c r="H391" i="2"/>
  <c r="F543" i="2"/>
  <c r="F534" i="2"/>
  <c r="F529" i="2"/>
  <c r="F513" i="2"/>
  <c r="F480" i="2"/>
  <c r="F314" i="2"/>
  <c r="F230" i="2"/>
  <c r="F237" i="2"/>
  <c r="F195" i="2"/>
  <c r="F180" i="2"/>
  <c r="F333" i="2"/>
  <c r="F209" i="2"/>
  <c r="H148" i="2"/>
  <c r="F135" i="2"/>
  <c r="F145" i="2"/>
  <c r="F157" i="2"/>
  <c r="F43" i="2"/>
  <c r="F22" i="2"/>
  <c r="F46" i="2"/>
  <c r="F529" i="3"/>
  <c r="F383" i="8"/>
  <c r="F351" i="8"/>
  <c r="F393" i="8"/>
  <c r="F112" i="3"/>
  <c r="F549" i="8"/>
  <c r="F460" i="8"/>
  <c r="F527" i="8"/>
  <c r="F574" i="8"/>
  <c r="F365" i="8"/>
  <c r="F74" i="3"/>
  <c r="F126" i="3"/>
  <c r="H351" i="13"/>
  <c r="H470" i="13"/>
  <c r="F368" i="8"/>
  <c r="G345" i="8"/>
  <c r="F473" i="8"/>
  <c r="F412" i="8"/>
  <c r="F459" i="8"/>
  <c r="F345" i="8"/>
  <c r="F454" i="8"/>
  <c r="F369" i="8"/>
  <c r="H90" i="7"/>
  <c r="F570" i="4"/>
  <c r="F102" i="3"/>
  <c r="F76" i="3"/>
  <c r="F141" i="3"/>
  <c r="F124" i="3"/>
  <c r="F129" i="3"/>
  <c r="H455" i="6"/>
  <c r="F448" i="3"/>
  <c r="F443" i="3"/>
  <c r="F423" i="3"/>
  <c r="F589" i="3"/>
  <c r="F578" i="3"/>
  <c r="F591" i="3"/>
  <c r="F583" i="3"/>
  <c r="F576" i="3"/>
  <c r="H365" i="3"/>
  <c r="H454" i="3"/>
  <c r="F538" i="3"/>
  <c r="F536" i="3"/>
  <c r="F464" i="3"/>
  <c r="F415" i="3"/>
  <c r="F392" i="3"/>
  <c r="F377" i="3"/>
  <c r="H360" i="3"/>
  <c r="H431" i="3"/>
  <c r="H445" i="3"/>
  <c r="F509" i="3"/>
  <c r="F451" i="3"/>
  <c r="F384" i="3"/>
  <c r="F373" i="3"/>
  <c r="F315" i="3"/>
  <c r="F254" i="3"/>
  <c r="F244" i="3"/>
  <c r="F238" i="3"/>
  <c r="F334" i="3"/>
  <c r="F329" i="3"/>
  <c r="F299" i="3"/>
  <c r="F251" i="3"/>
  <c r="F195" i="3"/>
  <c r="F213" i="3"/>
  <c r="F182" i="3"/>
  <c r="F142" i="3"/>
  <c r="H158" i="3"/>
  <c r="F124" i="6"/>
  <c r="F157" i="5"/>
  <c r="F584" i="4"/>
  <c r="F548" i="4"/>
  <c r="F431" i="4"/>
  <c r="F554" i="4"/>
  <c r="F450" i="4"/>
  <c r="F196" i="4"/>
  <c r="F177" i="4"/>
  <c r="F301" i="4"/>
  <c r="F236" i="4"/>
  <c r="H246" i="4"/>
  <c r="H230" i="4"/>
  <c r="F120" i="4"/>
  <c r="F130" i="4"/>
  <c r="F88" i="4"/>
  <c r="F27" i="4"/>
  <c r="F93" i="13"/>
  <c r="F76" i="13"/>
  <c r="F143" i="7"/>
  <c r="F563" i="5"/>
  <c r="F554" i="5"/>
  <c r="F498" i="5"/>
  <c r="F495" i="5"/>
  <c r="F480" i="5"/>
  <c r="F424" i="5"/>
  <c r="F406" i="5"/>
  <c r="F532" i="5"/>
  <c r="F405" i="5"/>
  <c r="F310" i="5"/>
  <c r="F254" i="5"/>
  <c r="F239" i="5"/>
  <c r="F231" i="5"/>
  <c r="F323" i="5"/>
  <c r="F247" i="5"/>
  <c r="F43" i="5"/>
  <c r="F47" i="5"/>
  <c r="G18" i="13"/>
  <c r="F53" i="13"/>
  <c r="F66" i="14"/>
  <c r="F94" i="11"/>
  <c r="F150" i="7"/>
  <c r="F93" i="6"/>
  <c r="F586" i="6"/>
  <c r="F397" i="6"/>
  <c r="F177" i="6"/>
  <c r="F304" i="6"/>
  <c r="F236" i="6"/>
  <c r="F218" i="6"/>
  <c r="F182" i="6"/>
  <c r="F313" i="6"/>
  <c r="F199" i="6"/>
  <c r="F170" i="6"/>
  <c r="F119" i="6"/>
  <c r="F150" i="6"/>
  <c r="F142" i="6"/>
  <c r="F88" i="6"/>
  <c r="F37" i="6"/>
  <c r="F35" i="6"/>
  <c r="F66" i="7"/>
  <c r="F384" i="7"/>
  <c r="F563" i="7"/>
  <c r="F548" i="7"/>
  <c r="F490" i="7"/>
  <c r="F371" i="7"/>
  <c r="F209" i="7"/>
  <c r="F248" i="7"/>
  <c r="F233" i="7"/>
  <c r="F195" i="7"/>
  <c r="F319" i="7"/>
  <c r="F139" i="7"/>
  <c r="F83" i="7"/>
  <c r="F489" i="8"/>
  <c r="F576" i="8"/>
  <c r="F591" i="8"/>
  <c r="F579" i="8"/>
  <c r="F353" i="8"/>
  <c r="F311" i="8"/>
  <c r="F319" i="8"/>
  <c r="F172" i="8"/>
  <c r="F185" i="8"/>
  <c r="F143" i="8"/>
  <c r="F93" i="8"/>
  <c r="F91" i="8"/>
  <c r="F131" i="8"/>
  <c r="F83" i="8"/>
  <c r="F22" i="8"/>
  <c r="F18" i="16"/>
  <c r="F113" i="21"/>
  <c r="F101" i="10"/>
  <c r="F143" i="15"/>
  <c r="D13" i="9"/>
  <c r="G13" i="9" s="1"/>
  <c r="G570" i="9"/>
  <c r="F570" i="9"/>
  <c r="F584" i="9"/>
  <c r="F549" i="9"/>
  <c r="F468" i="9"/>
  <c r="F432" i="9"/>
  <c r="F394" i="9"/>
  <c r="F374" i="9"/>
  <c r="F528" i="9"/>
  <c r="F473" i="9"/>
  <c r="F453" i="9"/>
  <c r="F401" i="9"/>
  <c r="F548" i="9"/>
  <c r="F539" i="9"/>
  <c r="F500" i="9"/>
  <c r="F409" i="9"/>
  <c r="F377" i="9"/>
  <c r="F315" i="9"/>
  <c r="F317" i="9"/>
  <c r="F177" i="9"/>
  <c r="F313" i="9"/>
  <c r="F221" i="9"/>
  <c r="F78" i="9"/>
  <c r="F141" i="9"/>
  <c r="F84" i="9"/>
  <c r="F62" i="9"/>
  <c r="H590" i="10"/>
  <c r="F583" i="10"/>
  <c r="F491" i="10"/>
  <c r="F423" i="10"/>
  <c r="F509" i="10"/>
  <c r="F349" i="10"/>
  <c r="F525" i="10"/>
  <c r="F513" i="10"/>
  <c r="F485" i="10"/>
  <c r="F404" i="10"/>
  <c r="F213" i="10"/>
  <c r="F195" i="10"/>
  <c r="F180" i="10"/>
  <c r="F298" i="10"/>
  <c r="F212" i="10"/>
  <c r="F155" i="10"/>
  <c r="F61" i="10"/>
  <c r="F50" i="10"/>
  <c r="F38" i="10"/>
  <c r="F46" i="10"/>
  <c r="F539" i="12"/>
  <c r="F93" i="11"/>
  <c r="F234" i="12"/>
  <c r="F590" i="11"/>
  <c r="F500" i="11"/>
  <c r="F377" i="11"/>
  <c r="F494" i="11"/>
  <c r="F489" i="11"/>
  <c r="F374" i="11"/>
  <c r="F371" i="11"/>
  <c r="F355" i="11"/>
  <c r="F309" i="11"/>
  <c r="F251" i="11"/>
  <c r="F203" i="11"/>
  <c r="F319" i="11"/>
  <c r="F145" i="11"/>
  <c r="F109" i="11"/>
  <c r="F22" i="11"/>
  <c r="F489" i="13"/>
  <c r="F475" i="13"/>
  <c r="F579" i="25"/>
  <c r="H442" i="13"/>
  <c r="F26" i="12"/>
  <c r="F485" i="12"/>
  <c r="F457" i="12"/>
  <c r="F511" i="13"/>
  <c r="F500" i="13"/>
  <c r="F591" i="12"/>
  <c r="H347" i="12"/>
  <c r="H354" i="12"/>
  <c r="H479" i="12"/>
  <c r="H471" i="12"/>
  <c r="H393" i="12"/>
  <c r="F511" i="12"/>
  <c r="F408" i="12"/>
  <c r="H406" i="12"/>
  <c r="H353" i="12"/>
  <c r="H560" i="12"/>
  <c r="H460" i="12"/>
  <c r="H454" i="12"/>
  <c r="H366" i="12"/>
  <c r="H409" i="12"/>
  <c r="F448" i="12"/>
  <c r="F442" i="12"/>
  <c r="H431" i="12"/>
  <c r="F423" i="12"/>
  <c r="F411" i="12"/>
  <c r="F404" i="12"/>
  <c r="F355" i="12"/>
  <c r="H187" i="12"/>
  <c r="H204" i="12"/>
  <c r="F226" i="12"/>
  <c r="F217" i="12"/>
  <c r="F152" i="12"/>
  <c r="F150" i="12"/>
  <c r="F158" i="12"/>
  <c r="F142" i="12"/>
  <c r="F101" i="12"/>
  <c r="F139" i="12"/>
  <c r="F61" i="12"/>
  <c r="F37" i="12"/>
  <c r="F35" i="12"/>
  <c r="F28" i="12"/>
  <c r="F423" i="13"/>
  <c r="F590" i="13"/>
  <c r="F580" i="13"/>
  <c r="F452" i="13"/>
  <c r="F145" i="13"/>
  <c r="F108" i="13"/>
  <c r="F37" i="13"/>
  <c r="F178" i="14"/>
  <c r="F232" i="31"/>
  <c r="F580" i="14"/>
  <c r="F592" i="14"/>
  <c r="F559" i="14"/>
  <c r="F537" i="14"/>
  <c r="F521" i="14"/>
  <c r="F450" i="14"/>
  <c r="F430" i="14"/>
  <c r="F406" i="14"/>
  <c r="F517" i="14"/>
  <c r="F480" i="14"/>
  <c r="F371" i="14"/>
  <c r="F481" i="14"/>
  <c r="F453" i="14"/>
  <c r="F412" i="14"/>
  <c r="F363" i="14"/>
  <c r="F314" i="14"/>
  <c r="F238" i="14"/>
  <c r="F334" i="14"/>
  <c r="F309" i="14"/>
  <c r="F234" i="14"/>
  <c r="F171" i="14"/>
  <c r="F156" i="14"/>
  <c r="F140" i="14"/>
  <c r="F133" i="14"/>
  <c r="F76" i="14"/>
  <c r="H123" i="14"/>
  <c r="H119" i="14"/>
  <c r="F149" i="14"/>
  <c r="F132" i="14"/>
  <c r="H105" i="14"/>
  <c r="F68" i="14"/>
  <c r="F52" i="14"/>
  <c r="F28" i="14"/>
  <c r="F112" i="25"/>
  <c r="F589" i="15"/>
  <c r="F489" i="15"/>
  <c r="F432" i="15"/>
  <c r="F397" i="15"/>
  <c r="F393" i="15"/>
  <c r="F382" i="15"/>
  <c r="F360" i="15"/>
  <c r="F184" i="15"/>
  <c r="F315" i="15"/>
  <c r="F199" i="15"/>
  <c r="F204" i="15"/>
  <c r="F118" i="15"/>
  <c r="F123" i="22"/>
  <c r="F126" i="22"/>
  <c r="H124" i="20"/>
  <c r="F92" i="20"/>
  <c r="F113" i="20"/>
  <c r="F109" i="19"/>
  <c r="F184" i="16"/>
  <c r="F589" i="22"/>
  <c r="F91" i="22"/>
  <c r="F143" i="22"/>
  <c r="F90" i="20"/>
  <c r="F103" i="20"/>
  <c r="D10" i="20"/>
  <c r="G10" i="20" s="1"/>
  <c r="F86" i="19"/>
  <c r="F88" i="19"/>
  <c r="H175" i="18"/>
  <c r="H191" i="18"/>
  <c r="H206" i="18"/>
  <c r="F88" i="16"/>
  <c r="F315" i="16"/>
  <c r="H331" i="28"/>
  <c r="F557" i="16"/>
  <c r="F552" i="16"/>
  <c r="F421" i="16"/>
  <c r="F420" i="16"/>
  <c r="F543" i="16"/>
  <c r="F476" i="16"/>
  <c r="F452" i="16"/>
  <c r="F377" i="16"/>
  <c r="F554" i="16"/>
  <c r="F218" i="16"/>
  <c r="F313" i="16"/>
  <c r="F299" i="16"/>
  <c r="F247" i="16"/>
  <c r="F210" i="16"/>
  <c r="F334" i="16"/>
  <c r="F317" i="16"/>
  <c r="F195" i="16"/>
  <c r="F92" i="16"/>
  <c r="F527" i="17"/>
  <c r="F127" i="17"/>
  <c r="F155" i="17"/>
  <c r="F105" i="17"/>
  <c r="F140" i="19"/>
  <c r="F593" i="18"/>
  <c r="F583" i="18"/>
  <c r="F403" i="18"/>
  <c r="F371" i="18"/>
  <c r="F543" i="18"/>
  <c r="F464" i="18"/>
  <c r="F424" i="18"/>
  <c r="F415" i="18"/>
  <c r="F322" i="18"/>
  <c r="F186" i="18"/>
  <c r="F154" i="18"/>
  <c r="F68" i="18"/>
  <c r="F52" i="18"/>
  <c r="F31" i="18"/>
  <c r="F19" i="18"/>
  <c r="F590" i="19"/>
  <c r="F584" i="19"/>
  <c r="F571" i="19"/>
  <c r="H354" i="19"/>
  <c r="H415" i="19"/>
  <c r="H473" i="19"/>
  <c r="H477" i="19"/>
  <c r="F387" i="19"/>
  <c r="F398" i="19"/>
  <c r="F393" i="19"/>
  <c r="F401" i="19"/>
  <c r="F489" i="19"/>
  <c r="F453" i="19"/>
  <c r="F548" i="19"/>
  <c r="F463" i="19"/>
  <c r="F372" i="19"/>
  <c r="F542" i="19"/>
  <c r="F347" i="19"/>
  <c r="F462" i="19"/>
  <c r="F544" i="19"/>
  <c r="F532" i="19"/>
  <c r="F470" i="19"/>
  <c r="F421" i="19"/>
  <c r="F353" i="19"/>
  <c r="F301" i="19"/>
  <c r="F206" i="19"/>
  <c r="F317" i="19"/>
  <c r="F288" i="19"/>
  <c r="H101" i="19"/>
  <c r="F131" i="19"/>
  <c r="H87" i="19"/>
  <c r="H152" i="19"/>
  <c r="H158" i="19"/>
  <c r="F137" i="19"/>
  <c r="F132" i="19"/>
  <c r="F66" i="19"/>
  <c r="F24" i="19"/>
  <c r="F66" i="20"/>
  <c r="F542" i="20"/>
  <c r="F529" i="20"/>
  <c r="F524" i="20"/>
  <c r="F525" i="20"/>
  <c r="F489" i="20"/>
  <c r="F401" i="20"/>
  <c r="F201" i="20"/>
  <c r="F109" i="20"/>
  <c r="F87" i="20"/>
  <c r="F102" i="20"/>
  <c r="F131" i="20"/>
  <c r="F88" i="20"/>
  <c r="H102" i="25"/>
  <c r="F90" i="31"/>
  <c r="H109" i="31"/>
  <c r="H129" i="31"/>
  <c r="H115" i="26"/>
  <c r="F175" i="24"/>
  <c r="F123" i="23"/>
  <c r="F192" i="21"/>
  <c r="H126" i="31"/>
  <c r="F103" i="31"/>
  <c r="F76" i="31"/>
  <c r="H112" i="31"/>
  <c r="F315" i="24"/>
  <c r="F571" i="21"/>
  <c r="F540" i="21"/>
  <c r="F513" i="21"/>
  <c r="F479" i="21"/>
  <c r="F412" i="21"/>
  <c r="F390" i="21"/>
  <c r="F406" i="21"/>
  <c r="F395" i="21"/>
  <c r="F308" i="21"/>
  <c r="H230" i="21"/>
  <c r="H302" i="21"/>
  <c r="H171" i="21"/>
  <c r="F176" i="21"/>
  <c r="F137" i="21"/>
  <c r="G74" i="21"/>
  <c r="F88" i="21"/>
  <c r="F302" i="22"/>
  <c r="F192" i="22"/>
  <c r="F181" i="22"/>
  <c r="F178" i="22"/>
  <c r="F263" i="22"/>
  <c r="H537" i="22"/>
  <c r="F354" i="22"/>
  <c r="F365" i="22"/>
  <c r="F389" i="22"/>
  <c r="F399" i="22"/>
  <c r="F468" i="22"/>
  <c r="F479" i="22"/>
  <c r="F558" i="22"/>
  <c r="F497" i="22"/>
  <c r="F411" i="22"/>
  <c r="F353" i="22"/>
  <c r="F352" i="22"/>
  <c r="F554" i="22"/>
  <c r="F404" i="22"/>
  <c r="F382" i="22"/>
  <c r="H389" i="22"/>
  <c r="F351" i="22"/>
  <c r="F361" i="22"/>
  <c r="F369" i="22"/>
  <c r="F388" i="22"/>
  <c r="F412" i="22"/>
  <c r="F454" i="22"/>
  <c r="F478" i="22"/>
  <c r="F500" i="22"/>
  <c r="F549" i="22"/>
  <c r="F346" i="22"/>
  <c r="F559" i="22"/>
  <c r="F542" i="22"/>
  <c r="F484" i="22"/>
  <c r="F355" i="22"/>
  <c r="H292" i="22"/>
  <c r="H321" i="22"/>
  <c r="F244" i="22"/>
  <c r="H313" i="22"/>
  <c r="F321" i="22"/>
  <c r="F288" i="22"/>
  <c r="F286" i="22"/>
  <c r="F177" i="22"/>
  <c r="F140" i="22"/>
  <c r="F110" i="22"/>
  <c r="F152" i="22"/>
  <c r="F141" i="22"/>
  <c r="F112" i="22"/>
  <c r="F104" i="22"/>
  <c r="F108" i="22"/>
  <c r="F66" i="22"/>
  <c r="F593" i="23"/>
  <c r="F596" i="23"/>
  <c r="F557" i="23"/>
  <c r="F539" i="23"/>
  <c r="F538" i="23"/>
  <c r="F455" i="23"/>
  <c r="F453" i="23"/>
  <c r="F420" i="23"/>
  <c r="F372" i="23"/>
  <c r="F433" i="23"/>
  <c r="F431" i="23"/>
  <c r="F405" i="23"/>
  <c r="F377" i="23"/>
  <c r="F375" i="23"/>
  <c r="F537" i="23"/>
  <c r="F525" i="23"/>
  <c r="F504" i="23"/>
  <c r="F452" i="23"/>
  <c r="F442" i="23"/>
  <c r="F391" i="23"/>
  <c r="F355" i="23"/>
  <c r="F242" i="23"/>
  <c r="F212" i="23"/>
  <c r="F221" i="23"/>
  <c r="F192" i="23"/>
  <c r="F314" i="23"/>
  <c r="F150" i="23"/>
  <c r="F43" i="23"/>
  <c r="F584" i="25"/>
  <c r="F588" i="24"/>
  <c r="F573" i="24"/>
  <c r="D13" i="24"/>
  <c r="G13" i="24" s="1"/>
  <c r="F592" i="24"/>
  <c r="F531" i="24"/>
  <c r="F517" i="24"/>
  <c r="F358" i="24"/>
  <c r="F468" i="24"/>
  <c r="F445" i="24"/>
  <c r="F415" i="24"/>
  <c r="F403" i="24"/>
  <c r="F241" i="24"/>
  <c r="F211" i="24"/>
  <c r="F179" i="24"/>
  <c r="F254" i="24"/>
  <c r="F304" i="24"/>
  <c r="F171" i="24"/>
  <c r="F102" i="24"/>
  <c r="F76" i="24"/>
  <c r="F140" i="24"/>
  <c r="F135" i="24"/>
  <c r="F122" i="24"/>
  <c r="F121" i="24"/>
  <c r="F90" i="24"/>
  <c r="F221" i="31"/>
  <c r="F202" i="26"/>
  <c r="F244" i="26"/>
  <c r="F237" i="28"/>
  <c r="F406" i="28"/>
  <c r="F423" i="28"/>
  <c r="F372" i="28"/>
  <c r="F505" i="26"/>
  <c r="H123" i="27"/>
  <c r="F184" i="26"/>
  <c r="F301" i="26"/>
  <c r="F320" i="26"/>
  <c r="H292" i="28"/>
  <c r="F391" i="28"/>
  <c r="F430" i="28"/>
  <c r="F589" i="26"/>
  <c r="H413" i="26"/>
  <c r="F438" i="26"/>
  <c r="H465" i="26"/>
  <c r="H555" i="26"/>
  <c r="F239" i="26"/>
  <c r="F185" i="26"/>
  <c r="F317" i="26"/>
  <c r="F303" i="26"/>
  <c r="F319" i="26"/>
  <c r="F288" i="26"/>
  <c r="F234" i="26"/>
  <c r="F211" i="26"/>
  <c r="F152" i="26"/>
  <c r="F67" i="31"/>
  <c r="F141" i="30"/>
  <c r="H101" i="27"/>
  <c r="F52" i="31"/>
  <c r="F224" i="31"/>
  <c r="F237" i="31"/>
  <c r="G74" i="32"/>
  <c r="F24" i="31"/>
  <c r="F90" i="30"/>
  <c r="F129" i="30"/>
  <c r="H132" i="27"/>
  <c r="H259" i="27"/>
  <c r="F587" i="30"/>
  <c r="F583" i="27"/>
  <c r="F351" i="27"/>
  <c r="F357" i="27"/>
  <c r="F365" i="27"/>
  <c r="F370" i="27"/>
  <c r="F382" i="27"/>
  <c r="F388" i="27"/>
  <c r="F413" i="27"/>
  <c r="F446" i="27"/>
  <c r="F455" i="27"/>
  <c r="F468" i="27"/>
  <c r="F473" i="27"/>
  <c r="F487" i="27"/>
  <c r="F527" i="27"/>
  <c r="F539" i="27"/>
  <c r="F548" i="27"/>
  <c r="F552" i="27"/>
  <c r="F557" i="27"/>
  <c r="D12" i="27"/>
  <c r="G12" i="27" s="1"/>
  <c r="F492" i="27"/>
  <c r="F485" i="27"/>
  <c r="F431" i="27"/>
  <c r="F396" i="27"/>
  <c r="F392" i="27"/>
  <c r="F364" i="27"/>
  <c r="F354" i="27"/>
  <c r="F360" i="27"/>
  <c r="F368" i="27"/>
  <c r="F386" i="27"/>
  <c r="F389" i="27"/>
  <c r="F398" i="27"/>
  <c r="F401" i="27"/>
  <c r="F444" i="27"/>
  <c r="F447" i="27"/>
  <c r="F453" i="27"/>
  <c r="F470" i="27"/>
  <c r="F478" i="27"/>
  <c r="F519" i="27"/>
  <c r="F528" i="27"/>
  <c r="F542" i="27"/>
  <c r="F549" i="27"/>
  <c r="F555" i="27"/>
  <c r="F558" i="27"/>
  <c r="G345" i="27"/>
  <c r="H345" i="27" s="1"/>
  <c r="F525" i="27"/>
  <c r="F489" i="27"/>
  <c r="F424" i="27"/>
  <c r="F553" i="27"/>
  <c r="F532" i="27"/>
  <c r="F500" i="27"/>
  <c r="F491" i="27"/>
  <c r="F384" i="27"/>
  <c r="F319" i="27"/>
  <c r="F298" i="27"/>
  <c r="F288" i="27"/>
  <c r="F250" i="27"/>
  <c r="F244" i="27"/>
  <c r="F220" i="27"/>
  <c r="F186" i="27"/>
  <c r="F227" i="27"/>
  <c r="F213" i="27"/>
  <c r="F106" i="27"/>
  <c r="F52" i="27"/>
  <c r="F38" i="27"/>
  <c r="F50" i="27"/>
  <c r="H211" i="28"/>
  <c r="H222" i="28"/>
  <c r="H315" i="28"/>
  <c r="F193" i="28"/>
  <c r="F256" i="28"/>
  <c r="F247" i="28"/>
  <c r="F173" i="28"/>
  <c r="F233" i="28"/>
  <c r="F264" i="28"/>
  <c r="F217" i="28"/>
  <c r="F148" i="28"/>
  <c r="F85" i="28"/>
  <c r="F40" i="28"/>
  <c r="F398" i="29"/>
  <c r="F459" i="29"/>
  <c r="F478" i="29"/>
  <c r="F528" i="29"/>
  <c r="F539" i="29"/>
  <c r="F547" i="29"/>
  <c r="F558" i="29"/>
  <c r="F365" i="29"/>
  <c r="F409" i="29"/>
  <c r="F353" i="29"/>
  <c r="F360" i="29"/>
  <c r="F369" i="29"/>
  <c r="F465" i="29"/>
  <c r="F473" i="29"/>
  <c r="F387" i="29"/>
  <c r="F368" i="29"/>
  <c r="F484" i="29"/>
  <c r="F444" i="29"/>
  <c r="F468" i="29"/>
  <c r="F485" i="29"/>
  <c r="F500" i="29"/>
  <c r="F505" i="29"/>
  <c r="F520" i="29"/>
  <c r="F542" i="29"/>
  <c r="F548" i="29"/>
  <c r="F348" i="29"/>
  <c r="F374" i="29"/>
  <c r="F388" i="29"/>
  <c r="F446" i="29"/>
  <c r="F471" i="29"/>
  <c r="F386" i="29"/>
  <c r="F447" i="29"/>
  <c r="F538" i="29"/>
  <c r="F495" i="29"/>
  <c r="F432" i="29"/>
  <c r="F525" i="29"/>
  <c r="F456" i="29"/>
  <c r="F310" i="29"/>
  <c r="F308" i="29"/>
  <c r="F328" i="29"/>
  <c r="F145" i="29"/>
  <c r="F20" i="29"/>
  <c r="F453" i="30"/>
  <c r="F444" i="30"/>
  <c r="F388" i="30"/>
  <c r="F542" i="30"/>
  <c r="F457" i="30"/>
  <c r="F445" i="30"/>
  <c r="F539" i="30"/>
  <c r="F525" i="30"/>
  <c r="F486" i="30"/>
  <c r="F468" i="30"/>
  <c r="F455" i="30"/>
  <c r="F430" i="30"/>
  <c r="F423" i="30"/>
  <c r="F414" i="30"/>
  <c r="F358" i="30"/>
  <c r="F224" i="30"/>
  <c r="F173" i="30"/>
  <c r="F319" i="30"/>
  <c r="F104" i="30"/>
  <c r="F83" i="30"/>
  <c r="F52" i="30"/>
  <c r="F27" i="30"/>
  <c r="F53" i="30"/>
  <c r="F551" i="31"/>
  <c r="F579" i="31"/>
  <c r="F486" i="31"/>
  <c r="F510" i="31"/>
  <c r="F485" i="31"/>
  <c r="F423" i="31"/>
  <c r="F405" i="31"/>
  <c r="F247" i="31"/>
  <c r="F241" i="31"/>
  <c r="F192" i="31"/>
  <c r="F195" i="31"/>
  <c r="F256" i="31"/>
  <c r="F219" i="31"/>
  <c r="F218" i="31"/>
  <c r="F204" i="31"/>
  <c r="F180" i="31"/>
  <c r="F158" i="31"/>
  <c r="F106" i="31"/>
  <c r="F56" i="31"/>
  <c r="F287" i="32"/>
  <c r="F250" i="32"/>
  <c r="F590" i="32"/>
  <c r="F538" i="32"/>
  <c r="F527" i="32"/>
  <c r="F444" i="32"/>
  <c r="F210" i="32"/>
  <c r="F127" i="32"/>
  <c r="F491" i="33"/>
  <c r="F438" i="33"/>
  <c r="F408" i="33"/>
  <c r="F403" i="33"/>
  <c r="F264" i="33"/>
  <c r="F47" i="33"/>
  <c r="F19" i="33"/>
  <c r="E334" i="29"/>
  <c r="H334" i="29" s="1"/>
  <c r="H387" i="5"/>
  <c r="E66" i="2"/>
  <c r="H66" i="2" s="1"/>
  <c r="E29" i="2"/>
  <c r="H29" i="2" s="1"/>
  <c r="H36" i="24"/>
  <c r="H55" i="26"/>
  <c r="H38" i="32"/>
  <c r="E90" i="1"/>
  <c r="H90" i="1" s="1"/>
  <c r="E129" i="1"/>
  <c r="H129" i="1" s="1"/>
  <c r="E90" i="4"/>
  <c r="H90" i="4" s="1"/>
  <c r="E76" i="4"/>
  <c r="E126" i="4"/>
  <c r="H126" i="4" s="1"/>
  <c r="E141" i="4"/>
  <c r="H141" i="4" s="1"/>
  <c r="H117" i="28"/>
  <c r="H571" i="21"/>
  <c r="H352" i="18"/>
  <c r="H361" i="18"/>
  <c r="H365" i="18"/>
  <c r="H386" i="18"/>
  <c r="H414" i="18"/>
  <c r="H444" i="18"/>
  <c r="H447" i="18"/>
  <c r="H488" i="18"/>
  <c r="H500" i="18"/>
  <c r="E112" i="10"/>
  <c r="H112" i="10" s="1"/>
  <c r="E139" i="10"/>
  <c r="H139" i="10" s="1"/>
  <c r="C9" i="14"/>
  <c r="E9" i="14" s="1"/>
  <c r="E49" i="14"/>
  <c r="H49" i="14" s="1"/>
  <c r="E62" i="14"/>
  <c r="H62" i="14" s="1"/>
  <c r="H139" i="11"/>
  <c r="E27" i="7"/>
  <c r="H27" i="7" s="1"/>
  <c r="E39" i="7"/>
  <c r="E94" i="5"/>
  <c r="H94" i="5" s="1"/>
  <c r="E79" i="3"/>
  <c r="E113" i="3"/>
  <c r="H113" i="3" s="1"/>
  <c r="E130" i="3"/>
  <c r="H130" i="3" s="1"/>
  <c r="E74" i="18"/>
  <c r="E18" i="30"/>
  <c r="E200" i="29"/>
  <c r="H200" i="29" s="1"/>
  <c r="E181" i="29"/>
  <c r="H181" i="29" s="1"/>
  <c r="E227" i="29"/>
  <c r="H227" i="29" s="1"/>
  <c r="E207" i="29"/>
  <c r="E317" i="29"/>
  <c r="H317" i="29" s="1"/>
  <c r="E62" i="4"/>
  <c r="C9" i="4"/>
  <c r="E90" i="3"/>
  <c r="H90" i="3" s="1"/>
  <c r="E126" i="3"/>
  <c r="E111" i="3"/>
  <c r="E80" i="3"/>
  <c r="H80" i="3" s="1"/>
  <c r="E317" i="5"/>
  <c r="H317" i="5" s="1"/>
  <c r="E304" i="5"/>
  <c r="H304" i="5" s="1"/>
  <c r="E287" i="5"/>
  <c r="H287" i="5" s="1"/>
  <c r="E263" i="5"/>
  <c r="H263" i="5" s="1"/>
  <c r="E211" i="5"/>
  <c r="H211" i="5" s="1"/>
  <c r="E199" i="5"/>
  <c r="H199" i="5" s="1"/>
  <c r="H375" i="27"/>
  <c r="H478" i="30"/>
  <c r="H406" i="32"/>
  <c r="H395" i="5"/>
  <c r="H571" i="2"/>
  <c r="H52" i="17"/>
  <c r="H21" i="25"/>
  <c r="H40" i="29"/>
  <c r="H42" i="31"/>
  <c r="H65" i="32"/>
  <c r="H62" i="32"/>
  <c r="H61" i="32"/>
  <c r="H53" i="32"/>
  <c r="H50" i="32"/>
  <c r="H47" i="32"/>
  <c r="H46" i="32"/>
  <c r="H24" i="32"/>
  <c r="H21" i="32"/>
  <c r="H151" i="4"/>
  <c r="H108" i="15"/>
  <c r="H191" i="32"/>
  <c r="E170" i="20"/>
  <c r="H170" i="20" s="1"/>
  <c r="H220" i="16"/>
  <c r="H192" i="16"/>
  <c r="H308" i="17"/>
  <c r="H298" i="19"/>
  <c r="H186" i="19"/>
  <c r="H327" i="31"/>
  <c r="H540" i="6"/>
  <c r="H485" i="11"/>
  <c r="H501" i="12"/>
  <c r="H390" i="12"/>
  <c r="H390" i="16"/>
  <c r="H350" i="16"/>
  <c r="H564" i="17"/>
  <c r="H560" i="17"/>
  <c r="H563" i="29"/>
  <c r="H502" i="30"/>
  <c r="H446" i="30"/>
  <c r="H410" i="30"/>
  <c r="H478" i="32"/>
  <c r="H412" i="32"/>
  <c r="H358" i="32"/>
  <c r="E593" i="26"/>
  <c r="H593" i="26" s="1"/>
  <c r="H592" i="32"/>
  <c r="H578" i="32"/>
  <c r="D12" i="9"/>
  <c r="G12" i="9" s="1"/>
  <c r="G169" i="23"/>
  <c r="H169" i="23" s="1"/>
  <c r="G169" i="2"/>
  <c r="F169" i="29"/>
  <c r="H206" i="11"/>
  <c r="H330" i="11"/>
  <c r="D11" i="11"/>
  <c r="G11" i="11" s="1"/>
  <c r="H237" i="8"/>
  <c r="H201" i="4"/>
  <c r="E588" i="32"/>
  <c r="H588" i="32" s="1"/>
  <c r="H585" i="23"/>
  <c r="H586" i="34"/>
  <c r="H578" i="34"/>
  <c r="E593" i="3"/>
  <c r="H593" i="3" s="1"/>
  <c r="E577" i="3"/>
  <c r="H577" i="3" s="1"/>
  <c r="E596" i="9"/>
  <c r="H596" i="9" s="1"/>
  <c r="E596" i="15"/>
  <c r="H596" i="15" s="1"/>
  <c r="E580" i="21"/>
  <c r="H580" i="21" s="1"/>
  <c r="E589" i="30"/>
  <c r="H578" i="31"/>
  <c r="E575" i="23"/>
  <c r="E571" i="20"/>
  <c r="H571" i="20" s="1"/>
  <c r="E595" i="4"/>
  <c r="E593" i="10"/>
  <c r="H593" i="10" s="1"/>
  <c r="E576" i="10"/>
  <c r="H576" i="10" s="1"/>
  <c r="E577" i="22"/>
  <c r="H577" i="22" s="1"/>
  <c r="E591" i="25"/>
  <c r="E578" i="25"/>
  <c r="H578" i="25" s="1"/>
  <c r="E572" i="30"/>
  <c r="H572" i="30" s="1"/>
  <c r="E580" i="32"/>
  <c r="E585" i="32"/>
  <c r="H585" i="32" s="1"/>
  <c r="E588" i="20"/>
  <c r="H588" i="20" s="1"/>
  <c r="H575" i="23"/>
  <c r="E583" i="13"/>
  <c r="H583" i="13" s="1"/>
  <c r="E594" i="2"/>
  <c r="H594" i="2" s="1"/>
  <c r="E592" i="9"/>
  <c r="H592" i="9" s="1"/>
  <c r="E591" i="11"/>
  <c r="H591" i="11" s="1"/>
  <c r="E595" i="16"/>
  <c r="H595" i="16" s="1"/>
  <c r="E589" i="25"/>
  <c r="H589" i="25" s="1"/>
  <c r="E577" i="30"/>
  <c r="H577" i="30" s="1"/>
  <c r="E587" i="32"/>
  <c r="E590" i="25"/>
  <c r="H590" i="25" s="1"/>
  <c r="E590" i="20"/>
  <c r="H590" i="20" s="1"/>
  <c r="E583" i="5"/>
  <c r="H583" i="5" s="1"/>
  <c r="E369" i="30"/>
  <c r="H369" i="30" s="1"/>
  <c r="E477" i="30"/>
  <c r="E400" i="30"/>
  <c r="H400" i="30" s="1"/>
  <c r="E468" i="29"/>
  <c r="H468" i="29" s="1"/>
  <c r="E512" i="29"/>
  <c r="H512" i="29" s="1"/>
  <c r="E461" i="29"/>
  <c r="H461" i="29" s="1"/>
  <c r="E535" i="29"/>
  <c r="H535" i="29" s="1"/>
  <c r="E390" i="29"/>
  <c r="H390" i="29" s="1"/>
  <c r="E557" i="29"/>
  <c r="E375" i="14"/>
  <c r="E411" i="14"/>
  <c r="H411" i="14" s="1"/>
  <c r="E423" i="14"/>
  <c r="H423" i="14" s="1"/>
  <c r="E424" i="14"/>
  <c r="E528" i="14"/>
  <c r="H528" i="14" s="1"/>
  <c r="E353" i="14"/>
  <c r="H353" i="14" s="1"/>
  <c r="E395" i="14"/>
  <c r="H395" i="14" s="1"/>
  <c r="E457" i="14"/>
  <c r="E485" i="14"/>
  <c r="H485" i="14" s="1"/>
  <c r="E544" i="14"/>
  <c r="H544" i="14" s="1"/>
  <c r="E462" i="8"/>
  <c r="E364" i="8"/>
  <c r="H364" i="8" s="1"/>
  <c r="E394" i="8"/>
  <c r="H394" i="8" s="1"/>
  <c r="E453" i="8"/>
  <c r="H453" i="8" s="1"/>
  <c r="E350" i="8"/>
  <c r="H350" i="8" s="1"/>
  <c r="E513" i="8"/>
  <c r="H513" i="8" s="1"/>
  <c r="E528" i="8"/>
  <c r="E510" i="8"/>
  <c r="E456" i="8"/>
  <c r="H456" i="8" s="1"/>
  <c r="E371" i="8"/>
  <c r="H371" i="8" s="1"/>
  <c r="E375" i="8"/>
  <c r="H375" i="8" s="1"/>
  <c r="E405" i="33"/>
  <c r="H405" i="33" s="1"/>
  <c r="E482" i="33"/>
  <c r="H482" i="33" s="1"/>
  <c r="E396" i="2"/>
  <c r="E512" i="2"/>
  <c r="H512" i="2" s="1"/>
  <c r="E492" i="2"/>
  <c r="H492" i="2" s="1"/>
  <c r="E448" i="2"/>
  <c r="E446" i="24"/>
  <c r="H446" i="24" s="1"/>
  <c r="E470" i="24"/>
  <c r="H470" i="24" s="1"/>
  <c r="E552" i="31"/>
  <c r="H552" i="31" s="1"/>
  <c r="E529" i="31"/>
  <c r="H529" i="31" s="1"/>
  <c r="E373" i="31"/>
  <c r="H515" i="1"/>
  <c r="H392" i="1"/>
  <c r="H383" i="1"/>
  <c r="H373" i="1"/>
  <c r="H358" i="1"/>
  <c r="E538" i="2"/>
  <c r="H538" i="2" s="1"/>
  <c r="H448" i="2"/>
  <c r="E465" i="3"/>
  <c r="E412" i="3"/>
  <c r="H412" i="3" s="1"/>
  <c r="E468" i="4"/>
  <c r="H468" i="4" s="1"/>
  <c r="E421" i="4"/>
  <c r="H421" i="4" s="1"/>
  <c r="E412" i="4"/>
  <c r="E510" i="6"/>
  <c r="E454" i="6"/>
  <c r="E445" i="6"/>
  <c r="H445" i="6" s="1"/>
  <c r="E484" i="7"/>
  <c r="E390" i="33"/>
  <c r="H390" i="33" s="1"/>
  <c r="E543" i="33"/>
  <c r="H543" i="33" s="1"/>
  <c r="E356" i="33"/>
  <c r="E357" i="4"/>
  <c r="H357" i="4" s="1"/>
  <c r="E392" i="7"/>
  <c r="H392" i="7" s="1"/>
  <c r="E374" i="7"/>
  <c r="H374" i="7" s="1"/>
  <c r="E363" i="7"/>
  <c r="E430" i="7"/>
  <c r="H430" i="7" s="1"/>
  <c r="E396" i="10"/>
  <c r="E483" i="10"/>
  <c r="H483" i="10" s="1"/>
  <c r="E544" i="10"/>
  <c r="H544" i="10" s="1"/>
  <c r="E431" i="10"/>
  <c r="H431" i="10" s="1"/>
  <c r="E392" i="10"/>
  <c r="H392" i="10" s="1"/>
  <c r="E432" i="10"/>
  <c r="H432" i="10" s="1"/>
  <c r="E530" i="10"/>
  <c r="E563" i="10"/>
  <c r="H563" i="10" s="1"/>
  <c r="E392" i="22"/>
  <c r="H392" i="22" s="1"/>
  <c r="E517" i="22"/>
  <c r="H517" i="22" s="1"/>
  <c r="E421" i="22"/>
  <c r="E442" i="22"/>
  <c r="E447" i="22"/>
  <c r="H447" i="22" s="1"/>
  <c r="E486" i="22"/>
  <c r="E512" i="22"/>
  <c r="E531" i="22"/>
  <c r="E521" i="22"/>
  <c r="H521" i="22" s="1"/>
  <c r="E392" i="23"/>
  <c r="H392" i="23" s="1"/>
  <c r="E412" i="23"/>
  <c r="E449" i="23"/>
  <c r="H449" i="23" s="1"/>
  <c r="E457" i="23"/>
  <c r="H457" i="23" s="1"/>
  <c r="E423" i="23"/>
  <c r="H423" i="23" s="1"/>
  <c r="E461" i="23"/>
  <c r="E479" i="23"/>
  <c r="H479" i="23" s="1"/>
  <c r="E521" i="23"/>
  <c r="H521" i="23" s="1"/>
  <c r="E526" i="23"/>
  <c r="H526" i="23" s="1"/>
  <c r="E544" i="23"/>
  <c r="H544" i="23" s="1"/>
  <c r="E557" i="3"/>
  <c r="E473" i="6"/>
  <c r="H473" i="6" s="1"/>
  <c r="E468" i="6"/>
  <c r="H468" i="6" s="1"/>
  <c r="E557" i="7"/>
  <c r="E562" i="8"/>
  <c r="H562" i="8" s="1"/>
  <c r="E347" i="32"/>
  <c r="H347" i="32" s="1"/>
  <c r="E391" i="32"/>
  <c r="H391" i="32" s="1"/>
  <c r="E369" i="32"/>
  <c r="H369" i="32" s="1"/>
  <c r="E409" i="32"/>
  <c r="H409" i="32" s="1"/>
  <c r="E395" i="32"/>
  <c r="H395" i="32" s="1"/>
  <c r="E368" i="32"/>
  <c r="H368" i="32" s="1"/>
  <c r="E398" i="32"/>
  <c r="H398" i="32" s="1"/>
  <c r="E401" i="32"/>
  <c r="H401" i="32" s="1"/>
  <c r="E393" i="32"/>
  <c r="H393" i="32" s="1"/>
  <c r="E394" i="32"/>
  <c r="E475" i="32"/>
  <c r="H475" i="32" s="1"/>
  <c r="E458" i="32"/>
  <c r="H458" i="32" s="1"/>
  <c r="E525" i="13"/>
  <c r="H525" i="13" s="1"/>
  <c r="E361" i="13"/>
  <c r="H361" i="13" s="1"/>
  <c r="E374" i="13"/>
  <c r="H374" i="13" s="1"/>
  <c r="E513" i="13"/>
  <c r="H513" i="13" s="1"/>
  <c r="E540" i="13"/>
  <c r="H540" i="13" s="1"/>
  <c r="E412" i="13"/>
  <c r="H412" i="13" s="1"/>
  <c r="E521" i="13"/>
  <c r="E504" i="9"/>
  <c r="E431" i="9"/>
  <c r="H431" i="9" s="1"/>
  <c r="E393" i="9"/>
  <c r="E489" i="9"/>
  <c r="H489" i="9" s="1"/>
  <c r="E557" i="9"/>
  <c r="E444" i="9"/>
  <c r="H444" i="9" s="1"/>
  <c r="E423" i="9"/>
  <c r="H423" i="9" s="1"/>
  <c r="H510" i="8"/>
  <c r="E519" i="33"/>
  <c r="E407" i="33"/>
  <c r="H407" i="33" s="1"/>
  <c r="E447" i="3"/>
  <c r="H447" i="3" s="1"/>
  <c r="E374" i="3"/>
  <c r="H374" i="3" s="1"/>
  <c r="E490" i="3"/>
  <c r="E562" i="3"/>
  <c r="H562" i="3" s="1"/>
  <c r="E449" i="4"/>
  <c r="H449" i="4" s="1"/>
  <c r="E398" i="4"/>
  <c r="E413" i="4"/>
  <c r="E504" i="4"/>
  <c r="H504" i="4" s="1"/>
  <c r="E539" i="4"/>
  <c r="H539" i="4" s="1"/>
  <c r="E347" i="6"/>
  <c r="H347" i="6" s="1"/>
  <c r="E396" i="6"/>
  <c r="H396" i="6" s="1"/>
  <c r="E404" i="6"/>
  <c r="H404" i="6" s="1"/>
  <c r="E446" i="6"/>
  <c r="H446" i="6" s="1"/>
  <c r="E458" i="6"/>
  <c r="H458" i="6" s="1"/>
  <c r="E478" i="6"/>
  <c r="E511" i="6"/>
  <c r="H511" i="6" s="1"/>
  <c r="E535" i="6"/>
  <c r="H535" i="6" s="1"/>
  <c r="E447" i="16"/>
  <c r="H447" i="16" s="1"/>
  <c r="E497" i="16"/>
  <c r="H497" i="16" s="1"/>
  <c r="E501" i="16"/>
  <c r="H501" i="16" s="1"/>
  <c r="E448" i="16"/>
  <c r="E357" i="17"/>
  <c r="H357" i="17" s="1"/>
  <c r="E401" i="17"/>
  <c r="E412" i="17"/>
  <c r="H412" i="17" s="1"/>
  <c r="E399" i="17"/>
  <c r="H399" i="17" s="1"/>
  <c r="E504" i="17"/>
  <c r="H504" i="17" s="1"/>
  <c r="E490" i="18"/>
  <c r="H490" i="18" s="1"/>
  <c r="E377" i="18"/>
  <c r="H377" i="18" s="1"/>
  <c r="E503" i="18"/>
  <c r="H503" i="18" s="1"/>
  <c r="E539" i="18"/>
  <c r="H539" i="18" s="1"/>
  <c r="E484" i="18"/>
  <c r="H484" i="18" s="1"/>
  <c r="E375" i="18"/>
  <c r="H375" i="18" s="1"/>
  <c r="E364" i="18"/>
  <c r="H364" i="18" s="1"/>
  <c r="E353" i="18"/>
  <c r="H353" i="18" s="1"/>
  <c r="E561" i="18"/>
  <c r="H561" i="18" s="1"/>
  <c r="E564" i="18"/>
  <c r="H564" i="18" s="1"/>
  <c r="E502" i="18"/>
  <c r="H502" i="18" s="1"/>
  <c r="E349" i="18"/>
  <c r="H349" i="18" s="1"/>
  <c r="E457" i="18"/>
  <c r="H457" i="18" s="1"/>
  <c r="E490" i="26"/>
  <c r="H490" i="26" s="1"/>
  <c r="E356" i="26"/>
  <c r="H356" i="26" s="1"/>
  <c r="E486" i="26"/>
  <c r="H486" i="26" s="1"/>
  <c r="E442" i="26"/>
  <c r="H442" i="26" s="1"/>
  <c r="E485" i="26"/>
  <c r="H485" i="26" s="1"/>
  <c r="E535" i="26"/>
  <c r="H535" i="26" s="1"/>
  <c r="E529" i="26"/>
  <c r="H529" i="26" s="1"/>
  <c r="E536" i="28"/>
  <c r="H536" i="28" s="1"/>
  <c r="E546" i="28"/>
  <c r="H546" i="28" s="1"/>
  <c r="E495" i="2"/>
  <c r="H495" i="2" s="1"/>
  <c r="E371" i="2"/>
  <c r="E530" i="3"/>
  <c r="H530" i="3" s="1"/>
  <c r="E349" i="3"/>
  <c r="H349" i="3" s="1"/>
  <c r="E542" i="4"/>
  <c r="H542" i="4" s="1"/>
  <c r="E543" i="6"/>
  <c r="H543" i="6" s="1"/>
  <c r="E500" i="6"/>
  <c r="H500" i="6" s="1"/>
  <c r="E479" i="6"/>
  <c r="E477" i="6"/>
  <c r="H477" i="6" s="1"/>
  <c r="E470" i="6"/>
  <c r="H470" i="6" s="1"/>
  <c r="H506" i="3"/>
  <c r="H392" i="4"/>
  <c r="H561" i="9"/>
  <c r="H467" i="9"/>
  <c r="H515" i="11"/>
  <c r="H561" i="12"/>
  <c r="H511" i="12"/>
  <c r="H363" i="12"/>
  <c r="E353" i="27"/>
  <c r="H353" i="27" s="1"/>
  <c r="E366" i="27"/>
  <c r="H366" i="27" s="1"/>
  <c r="E444" i="11"/>
  <c r="H444" i="11" s="1"/>
  <c r="E474" i="11"/>
  <c r="H474" i="11" s="1"/>
  <c r="E539" i="11"/>
  <c r="H539" i="11" s="1"/>
  <c r="E560" i="11"/>
  <c r="H560" i="11" s="1"/>
  <c r="E404" i="5"/>
  <c r="H404" i="5" s="1"/>
  <c r="E498" i="27"/>
  <c r="H498" i="27" s="1"/>
  <c r="E504" i="15"/>
  <c r="H504" i="15" s="1"/>
  <c r="E549" i="15"/>
  <c r="H549" i="15" s="1"/>
  <c r="H504" i="9"/>
  <c r="H502" i="31"/>
  <c r="H403" i="31"/>
  <c r="E382" i="27"/>
  <c r="H382" i="27" s="1"/>
  <c r="E527" i="15"/>
  <c r="H527" i="15" s="1"/>
  <c r="E450" i="11"/>
  <c r="H450" i="11" s="1"/>
  <c r="E490" i="11"/>
  <c r="H490" i="11" s="1"/>
  <c r="E537" i="11"/>
  <c r="H537" i="11" s="1"/>
  <c r="E543" i="11"/>
  <c r="H543" i="11" s="1"/>
  <c r="E364" i="5"/>
  <c r="H364" i="5" s="1"/>
  <c r="E313" i="12"/>
  <c r="H313" i="12" s="1"/>
  <c r="E259" i="12"/>
  <c r="H259" i="12" s="1"/>
  <c r="E239" i="2"/>
  <c r="H239" i="2" s="1"/>
  <c r="E308" i="2"/>
  <c r="H308" i="2" s="1"/>
  <c r="E233" i="2"/>
  <c r="E310" i="2"/>
  <c r="H310" i="2" s="1"/>
  <c r="E322" i="2"/>
  <c r="H322" i="2" s="1"/>
  <c r="E236" i="1"/>
  <c r="H236" i="1" s="1"/>
  <c r="E201" i="1"/>
  <c r="H201" i="1" s="1"/>
  <c r="E304" i="4"/>
  <c r="H304" i="4" s="1"/>
  <c r="E171" i="4"/>
  <c r="E198" i="4"/>
  <c r="H198" i="4" s="1"/>
  <c r="E206" i="4"/>
  <c r="H206" i="4" s="1"/>
  <c r="E170" i="4"/>
  <c r="H170" i="4" s="1"/>
  <c r="C11" i="4"/>
  <c r="E291" i="4"/>
  <c r="H291" i="4" s="1"/>
  <c r="E222" i="4"/>
  <c r="H222" i="4" s="1"/>
  <c r="E184" i="4"/>
  <c r="E203" i="4"/>
  <c r="H203" i="4" s="1"/>
  <c r="E299" i="4"/>
  <c r="H299" i="4" s="1"/>
  <c r="E202" i="4"/>
  <c r="H202" i="4" s="1"/>
  <c r="E207" i="4"/>
  <c r="H207" i="4" s="1"/>
  <c r="E211" i="4"/>
  <c r="H211" i="4" s="1"/>
  <c r="E263" i="4"/>
  <c r="H263" i="4" s="1"/>
  <c r="E231" i="7"/>
  <c r="H231" i="7" s="1"/>
  <c r="E259" i="7"/>
  <c r="H259" i="7" s="1"/>
  <c r="E199" i="7"/>
  <c r="H199" i="7" s="1"/>
  <c r="E169" i="7"/>
  <c r="E304" i="7"/>
  <c r="H304" i="7" s="1"/>
  <c r="E236" i="7"/>
  <c r="H236" i="7" s="1"/>
  <c r="E207" i="7"/>
  <c r="H207" i="7" s="1"/>
  <c r="E226" i="7"/>
  <c r="H226" i="7" s="1"/>
  <c r="E176" i="14"/>
  <c r="H176" i="14" s="1"/>
  <c r="E192" i="14"/>
  <c r="H192" i="14" s="1"/>
  <c r="E320" i="14"/>
  <c r="H320" i="14" s="1"/>
  <c r="E241" i="14"/>
  <c r="H241" i="14" s="1"/>
  <c r="E247" i="14"/>
  <c r="H247" i="14" s="1"/>
  <c r="E288" i="24"/>
  <c r="H288" i="24" s="1"/>
  <c r="E299" i="12"/>
  <c r="H299" i="12" s="1"/>
  <c r="E309" i="12"/>
  <c r="H309" i="12" s="1"/>
  <c r="E286" i="29"/>
  <c r="E254" i="29"/>
  <c r="H254" i="29" s="1"/>
  <c r="E317" i="23"/>
  <c r="H317" i="23" s="1"/>
  <c r="E236" i="23"/>
  <c r="H236" i="23" s="1"/>
  <c r="E334" i="23"/>
  <c r="H334" i="23" s="1"/>
  <c r="E211" i="23"/>
  <c r="H211" i="23" s="1"/>
  <c r="E258" i="23"/>
  <c r="H258" i="23" s="1"/>
  <c r="E236" i="12"/>
  <c r="H236" i="12" s="1"/>
  <c r="E244" i="12"/>
  <c r="H244" i="12" s="1"/>
  <c r="E310" i="3"/>
  <c r="H310" i="3" s="1"/>
  <c r="E288" i="3"/>
  <c r="H288" i="3" s="1"/>
  <c r="E308" i="3"/>
  <c r="H308" i="3" s="1"/>
  <c r="E258" i="3"/>
  <c r="H258" i="3" s="1"/>
  <c r="E286" i="3"/>
  <c r="H286" i="3" s="1"/>
  <c r="E220" i="2"/>
  <c r="E244" i="2"/>
  <c r="H244" i="2" s="1"/>
  <c r="E323" i="2"/>
  <c r="H323" i="2" s="1"/>
  <c r="E251" i="5"/>
  <c r="E328" i="5"/>
  <c r="H328" i="5" s="1"/>
  <c r="E331" i="5"/>
  <c r="H331" i="5" s="1"/>
  <c r="E313" i="5"/>
  <c r="H313" i="5" s="1"/>
  <c r="E301" i="5"/>
  <c r="H301" i="5" s="1"/>
  <c r="E288" i="5"/>
  <c r="H288" i="5" s="1"/>
  <c r="E225" i="5"/>
  <c r="H225" i="5" s="1"/>
  <c r="E212" i="5"/>
  <c r="H212" i="5" s="1"/>
  <c r="E207" i="5"/>
  <c r="H207" i="5" s="1"/>
  <c r="E203" i="5"/>
  <c r="E200" i="5"/>
  <c r="H200" i="5" s="1"/>
  <c r="E196" i="5"/>
  <c r="H196" i="5" s="1"/>
  <c r="E184" i="5"/>
  <c r="H184" i="5" s="1"/>
  <c r="E175" i="5"/>
  <c r="H175" i="5" s="1"/>
  <c r="E238" i="5"/>
  <c r="H238" i="5" s="1"/>
  <c r="E248" i="5"/>
  <c r="H248" i="5" s="1"/>
  <c r="E292" i="5"/>
  <c r="E298" i="5"/>
  <c r="E311" i="5"/>
  <c r="H311" i="5" s="1"/>
  <c r="E175" i="9"/>
  <c r="H175" i="9" s="1"/>
  <c r="E171" i="9"/>
  <c r="H171" i="9" s="1"/>
  <c r="E203" i="9"/>
  <c r="H203" i="9" s="1"/>
  <c r="E250" i="9"/>
  <c r="H250" i="9" s="1"/>
  <c r="E258" i="9"/>
  <c r="H258" i="9" s="1"/>
  <c r="E319" i="9"/>
  <c r="H319" i="9" s="1"/>
  <c r="E225" i="13"/>
  <c r="H225" i="13" s="1"/>
  <c r="E196" i="13"/>
  <c r="H196" i="13" s="1"/>
  <c r="E210" i="17"/>
  <c r="H210" i="17" s="1"/>
  <c r="E236" i="17"/>
  <c r="H236" i="17" s="1"/>
  <c r="E200" i="32"/>
  <c r="H200" i="32" s="1"/>
  <c r="E320" i="32"/>
  <c r="H320" i="32" s="1"/>
  <c r="E198" i="32"/>
  <c r="H198" i="32" s="1"/>
  <c r="E201" i="32"/>
  <c r="E302" i="11"/>
  <c r="E195" i="11"/>
  <c r="E309" i="18"/>
  <c r="H309" i="18" s="1"/>
  <c r="E292" i="18"/>
  <c r="H292" i="18" s="1"/>
  <c r="E204" i="18"/>
  <c r="H204" i="18" s="1"/>
  <c r="E195" i="18"/>
  <c r="H195" i="18" s="1"/>
  <c r="E335" i="28"/>
  <c r="H335" i="28" s="1"/>
  <c r="E254" i="31"/>
  <c r="H254" i="31" s="1"/>
  <c r="E208" i="31"/>
  <c r="H208" i="31" s="1"/>
  <c r="E240" i="33"/>
  <c r="H240" i="33" s="1"/>
  <c r="E224" i="21"/>
  <c r="H224" i="21" s="1"/>
  <c r="E236" i="21"/>
  <c r="H236" i="21" s="1"/>
  <c r="E286" i="6"/>
  <c r="H286" i="6" s="1"/>
  <c r="E317" i="11"/>
  <c r="H317" i="11" s="1"/>
  <c r="E219" i="11"/>
  <c r="H219" i="11" s="1"/>
  <c r="H243" i="12"/>
  <c r="H251" i="14"/>
  <c r="E301" i="16"/>
  <c r="H301" i="16" s="1"/>
  <c r="E330" i="18"/>
  <c r="H330" i="18" s="1"/>
  <c r="E209" i="18"/>
  <c r="E187" i="18"/>
  <c r="H187" i="18" s="1"/>
  <c r="H213" i="21"/>
  <c r="H217" i="22"/>
  <c r="H186" i="24"/>
  <c r="E332" i="28"/>
  <c r="H332" i="28" s="1"/>
  <c r="E213" i="31"/>
  <c r="H213" i="31" s="1"/>
  <c r="H327" i="32"/>
  <c r="H323" i="32"/>
  <c r="E170" i="30"/>
  <c r="H170" i="30" s="1"/>
  <c r="E238" i="27"/>
  <c r="H238" i="27" s="1"/>
  <c r="E242" i="26"/>
  <c r="H242" i="26" s="1"/>
  <c r="E256" i="26"/>
  <c r="H256" i="26" s="1"/>
  <c r="E306" i="26"/>
  <c r="H306" i="26" s="1"/>
  <c r="E206" i="21"/>
  <c r="H206" i="21" s="1"/>
  <c r="E334" i="10"/>
  <c r="H334" i="10" s="1"/>
  <c r="H196" i="9"/>
  <c r="H186" i="9"/>
  <c r="H325" i="11"/>
  <c r="H235" i="11"/>
  <c r="E221" i="11"/>
  <c r="H221" i="11" s="1"/>
  <c r="H247" i="17"/>
  <c r="H221" i="17"/>
  <c r="H249" i="18"/>
  <c r="E239" i="18"/>
  <c r="H239" i="18" s="1"/>
  <c r="E223" i="18"/>
  <c r="H223" i="18" s="1"/>
  <c r="E213" i="18"/>
  <c r="H213" i="18" s="1"/>
  <c r="E182" i="18"/>
  <c r="H312" i="19"/>
  <c r="H227" i="21"/>
  <c r="H322" i="26"/>
  <c r="H308" i="26"/>
  <c r="H253" i="28"/>
  <c r="H230" i="28"/>
  <c r="H331" i="30"/>
  <c r="H255" i="30"/>
  <c r="H203" i="30"/>
  <c r="H245" i="31"/>
  <c r="H217" i="31"/>
  <c r="E230" i="33"/>
  <c r="H230" i="33" s="1"/>
  <c r="E256" i="33"/>
  <c r="H256" i="33" s="1"/>
  <c r="E304" i="27"/>
  <c r="H304" i="27" s="1"/>
  <c r="E178" i="10"/>
  <c r="H178" i="10" s="1"/>
  <c r="E238" i="6"/>
  <c r="H238" i="6" s="1"/>
  <c r="E244" i="6"/>
  <c r="H244" i="6" s="1"/>
  <c r="E155" i="8"/>
  <c r="E88" i="5"/>
  <c r="H88" i="5" s="1"/>
  <c r="E119" i="5"/>
  <c r="H119" i="5" s="1"/>
  <c r="E78" i="3"/>
  <c r="H78" i="3" s="1"/>
  <c r="E86" i="3"/>
  <c r="E102" i="3"/>
  <c r="H102" i="3" s="1"/>
  <c r="E119" i="3"/>
  <c r="H119" i="3" s="1"/>
  <c r="E140" i="3"/>
  <c r="H140" i="3" s="1"/>
  <c r="E87" i="33"/>
  <c r="H87" i="33" s="1"/>
  <c r="E120" i="33"/>
  <c r="H120" i="33" s="1"/>
  <c r="E139" i="33"/>
  <c r="H139" i="33" s="1"/>
  <c r="H127" i="34"/>
  <c r="E145" i="3"/>
  <c r="H145" i="3" s="1"/>
  <c r="E110" i="3"/>
  <c r="H110" i="3" s="1"/>
  <c r="E103" i="9"/>
  <c r="H103" i="9" s="1"/>
  <c r="H149" i="10"/>
  <c r="H142" i="13"/>
  <c r="H136" i="13"/>
  <c r="H149" i="18"/>
  <c r="E136" i="18"/>
  <c r="H136" i="18" s="1"/>
  <c r="E141" i="20"/>
  <c r="H141" i="20" s="1"/>
  <c r="E111" i="20"/>
  <c r="H111" i="20" s="1"/>
  <c r="E76" i="22"/>
  <c r="H76" i="22" s="1"/>
  <c r="H102" i="23"/>
  <c r="E88" i="23"/>
  <c r="H88" i="23" s="1"/>
  <c r="E76" i="23"/>
  <c r="H76" i="23" s="1"/>
  <c r="E132" i="24"/>
  <c r="H132" i="24" s="1"/>
  <c r="E109" i="24"/>
  <c r="H109" i="24" s="1"/>
  <c r="E149" i="28"/>
  <c r="H149" i="28" s="1"/>
  <c r="E138" i="28"/>
  <c r="H138" i="28" s="1"/>
  <c r="H84" i="29"/>
  <c r="H76" i="29"/>
  <c r="E88" i="30"/>
  <c r="H88" i="30" s="1"/>
  <c r="E149" i="31"/>
  <c r="H149" i="31" s="1"/>
  <c r="E139" i="31"/>
  <c r="H139" i="31" s="1"/>
  <c r="E141" i="32"/>
  <c r="H141" i="32" s="1"/>
  <c r="E120" i="30"/>
  <c r="H120" i="30" s="1"/>
  <c r="E83" i="23"/>
  <c r="H83" i="23" s="1"/>
  <c r="E114" i="23"/>
  <c r="H114" i="23" s="1"/>
  <c r="E83" i="21"/>
  <c r="H83" i="21" s="1"/>
  <c r="E143" i="21"/>
  <c r="H143" i="21" s="1"/>
  <c r="E87" i="8"/>
  <c r="H87" i="8" s="1"/>
  <c r="E151" i="5"/>
  <c r="H151" i="5" s="1"/>
  <c r="E138" i="5"/>
  <c r="H138" i="5" s="1"/>
  <c r="E83" i="5"/>
  <c r="H83" i="5" s="1"/>
  <c r="E115" i="6"/>
  <c r="E91" i="6"/>
  <c r="H91" i="6" s="1"/>
  <c r="E80" i="9"/>
  <c r="H80" i="9" s="1"/>
  <c r="E141" i="13"/>
  <c r="H141" i="13" s="1"/>
  <c r="E115" i="13"/>
  <c r="H115" i="13" s="1"/>
  <c r="E121" i="15"/>
  <c r="H121" i="15" s="1"/>
  <c r="E87" i="15"/>
  <c r="E150" i="16"/>
  <c r="H150" i="16" s="1"/>
  <c r="E94" i="16"/>
  <c r="H94" i="16" s="1"/>
  <c r="E139" i="18"/>
  <c r="H139" i="18" s="1"/>
  <c r="E119" i="20"/>
  <c r="H119" i="20" s="1"/>
  <c r="E86" i="20"/>
  <c r="H86" i="20" s="1"/>
  <c r="E142" i="21"/>
  <c r="H142" i="21" s="1"/>
  <c r="E82" i="21"/>
  <c r="H82" i="21" s="1"/>
  <c r="E110" i="30"/>
  <c r="H110" i="30" s="1"/>
  <c r="E150" i="27"/>
  <c r="H150" i="27" s="1"/>
  <c r="E143" i="23"/>
  <c r="H143" i="23" s="1"/>
  <c r="H141" i="26"/>
  <c r="E80" i="8"/>
  <c r="H80" i="8" s="1"/>
  <c r="E92" i="8"/>
  <c r="H92" i="8" s="1"/>
  <c r="E128" i="8"/>
  <c r="H128" i="8" s="1"/>
  <c r="E141" i="8"/>
  <c r="H141" i="8" s="1"/>
  <c r="E156" i="3"/>
  <c r="H156" i="3" s="1"/>
  <c r="E143" i="3"/>
  <c r="H143" i="3" s="1"/>
  <c r="E145" i="8"/>
  <c r="H145" i="8" s="1"/>
  <c r="H136" i="8"/>
  <c r="E115" i="8"/>
  <c r="H115" i="8" s="1"/>
  <c r="E101" i="9"/>
  <c r="H101" i="9" s="1"/>
  <c r="E128" i="12"/>
  <c r="H128" i="12" s="1"/>
  <c r="E135" i="15"/>
  <c r="H135" i="15" s="1"/>
  <c r="E131" i="15"/>
  <c r="H131" i="15" s="1"/>
  <c r="E141" i="16"/>
  <c r="E141" i="18"/>
  <c r="H141" i="18" s="1"/>
  <c r="E122" i="20"/>
  <c r="E145" i="21"/>
  <c r="H145" i="21" s="1"/>
  <c r="E119" i="21"/>
  <c r="H119" i="21" s="1"/>
  <c r="E142" i="22"/>
  <c r="E131" i="24"/>
  <c r="H131" i="24" s="1"/>
  <c r="E122" i="25"/>
  <c r="H122" i="25" s="1"/>
  <c r="H138" i="32"/>
  <c r="E101" i="29"/>
  <c r="H101" i="29" s="1"/>
  <c r="E141" i="25"/>
  <c r="H141" i="25" s="1"/>
  <c r="E130" i="23"/>
  <c r="H130" i="23" s="1"/>
  <c r="E141" i="21"/>
  <c r="H141" i="21" s="1"/>
  <c r="E83" i="17"/>
  <c r="H83" i="17" s="1"/>
  <c r="E101" i="14"/>
  <c r="H101" i="14" s="1"/>
  <c r="E80" i="6"/>
  <c r="H80" i="6" s="1"/>
  <c r="E130" i="6"/>
  <c r="H130" i="6" s="1"/>
  <c r="E141" i="6"/>
  <c r="H141" i="6" s="1"/>
  <c r="E29" i="25"/>
  <c r="H29" i="25" s="1"/>
  <c r="E49" i="13"/>
  <c r="H49" i="13" s="1"/>
  <c r="C9" i="13"/>
  <c r="E49" i="3"/>
  <c r="H49" i="3" s="1"/>
  <c r="E51" i="3"/>
  <c r="H51" i="3" s="1"/>
  <c r="E28" i="6"/>
  <c r="H28" i="6" s="1"/>
  <c r="E26" i="6"/>
  <c r="H26" i="6" s="1"/>
  <c r="E23" i="6"/>
  <c r="H23" i="6" s="1"/>
  <c r="E23" i="13"/>
  <c r="H23" i="13" s="1"/>
  <c r="E52" i="15"/>
  <c r="H52" i="15" s="1"/>
  <c r="E53" i="22"/>
  <c r="H53" i="22" s="1"/>
  <c r="E28" i="25"/>
  <c r="H28" i="25" s="1"/>
  <c r="E46" i="28"/>
  <c r="H46" i="28" s="1"/>
  <c r="E51" i="31"/>
  <c r="H51" i="31" s="1"/>
  <c r="E40" i="31"/>
  <c r="E34" i="31"/>
  <c r="E22" i="31"/>
  <c r="H22" i="31" s="1"/>
  <c r="E29" i="32"/>
  <c r="H29" i="32" s="1"/>
  <c r="E39" i="33"/>
  <c r="H39" i="33" s="1"/>
  <c r="E43" i="8"/>
  <c r="E29" i="6"/>
  <c r="E31" i="2"/>
  <c r="H31" i="2" s="1"/>
  <c r="E65" i="5"/>
  <c r="H65" i="5" s="1"/>
  <c r="E32" i="5"/>
  <c r="E61" i="6"/>
  <c r="H61" i="6" s="1"/>
  <c r="H29" i="6"/>
  <c r="E22" i="13"/>
  <c r="H22" i="13" s="1"/>
  <c r="E56" i="14"/>
  <c r="H56" i="14" s="1"/>
  <c r="E27" i="15"/>
  <c r="E50" i="18"/>
  <c r="H50" i="18" s="1"/>
  <c r="E43" i="18"/>
  <c r="H43" i="18" s="1"/>
  <c r="E67" i="22"/>
  <c r="H67" i="22" s="1"/>
  <c r="H24" i="24"/>
  <c r="E31" i="26"/>
  <c r="H31" i="26" s="1"/>
  <c r="E36" i="31"/>
  <c r="H36" i="31" s="1"/>
  <c r="E20" i="31"/>
  <c r="E66" i="32"/>
  <c r="H66" i="32" s="1"/>
  <c r="E41" i="32"/>
  <c r="H41" i="32" s="1"/>
  <c r="E50" i="26"/>
  <c r="H50" i="26" s="1"/>
  <c r="E40" i="33"/>
  <c r="H40" i="33" s="1"/>
  <c r="E31" i="3"/>
  <c r="H31" i="3" s="1"/>
  <c r="E28" i="3"/>
  <c r="H28" i="3" s="1"/>
  <c r="E24" i="3"/>
  <c r="H24" i="3" s="1"/>
  <c r="E23" i="3"/>
  <c r="E52" i="5"/>
  <c r="H52" i="5" s="1"/>
  <c r="E52" i="10"/>
  <c r="E36" i="10"/>
  <c r="H36" i="10" s="1"/>
  <c r="E67" i="13"/>
  <c r="H67" i="13" s="1"/>
  <c r="E46" i="18"/>
  <c r="H46" i="18" s="1"/>
  <c r="E68" i="19"/>
  <c r="H68" i="19" s="1"/>
  <c r="E22" i="5"/>
  <c r="H22" i="5" s="1"/>
  <c r="E31" i="5"/>
  <c r="H31" i="5" s="1"/>
  <c r="H596" i="12"/>
  <c r="E372" i="8"/>
  <c r="H372" i="8" s="1"/>
  <c r="C9" i="33"/>
  <c r="D13" i="33"/>
  <c r="G13" i="33" s="1"/>
  <c r="E500" i="33"/>
  <c r="H500" i="33" s="1"/>
  <c r="E456" i="33"/>
  <c r="H456" i="33" s="1"/>
  <c r="E483" i="33"/>
  <c r="H483" i="33" s="1"/>
  <c r="E588" i="33"/>
  <c r="H588" i="33" s="1"/>
  <c r="E580" i="33"/>
  <c r="H580" i="33" s="1"/>
  <c r="E26" i="2"/>
  <c r="H26" i="2" s="1"/>
  <c r="E27" i="2"/>
  <c r="E67" i="2"/>
  <c r="E37" i="7"/>
  <c r="H37" i="7" s="1"/>
  <c r="E62" i="7"/>
  <c r="H62" i="7" s="1"/>
  <c r="H26" i="25"/>
  <c r="E558" i="29"/>
  <c r="H558" i="29" s="1"/>
  <c r="E472" i="29"/>
  <c r="H472" i="29" s="1"/>
  <c r="E474" i="29"/>
  <c r="H474" i="29" s="1"/>
  <c r="E476" i="29"/>
  <c r="E365" i="29"/>
  <c r="H365" i="29" s="1"/>
  <c r="E346" i="29"/>
  <c r="H346" i="29" s="1"/>
  <c r="E548" i="29"/>
  <c r="H548" i="29" s="1"/>
  <c r="E513" i="29"/>
  <c r="H513" i="29" s="1"/>
  <c r="E505" i="29"/>
  <c r="H505" i="29" s="1"/>
  <c r="E409" i="29"/>
  <c r="H409" i="29" s="1"/>
  <c r="E370" i="29"/>
  <c r="H370" i="29" s="1"/>
  <c r="H236" i="27"/>
  <c r="H577" i="27"/>
  <c r="H590" i="26"/>
  <c r="E31" i="25"/>
  <c r="E128" i="21"/>
  <c r="H128" i="21" s="1"/>
  <c r="H75" i="17"/>
  <c r="E573" i="17"/>
  <c r="H573" i="17" s="1"/>
  <c r="H543" i="13"/>
  <c r="H573" i="12"/>
  <c r="E559" i="33"/>
  <c r="H559" i="33" s="1"/>
  <c r="E361" i="33"/>
  <c r="H361" i="33" s="1"/>
  <c r="E67" i="3"/>
  <c r="H67" i="3" s="1"/>
  <c r="E44" i="3"/>
  <c r="E62" i="3"/>
  <c r="H62" i="3" s="1"/>
  <c r="H48" i="34"/>
  <c r="H42" i="34"/>
  <c r="H65" i="1"/>
  <c r="H62" i="1"/>
  <c r="H61" i="1"/>
  <c r="H50" i="1"/>
  <c r="H46" i="1"/>
  <c r="H45" i="1"/>
  <c r="H54" i="23"/>
  <c r="C10" i="33"/>
  <c r="E150" i="33"/>
  <c r="H150" i="33" s="1"/>
  <c r="E136" i="33"/>
  <c r="H136" i="33" s="1"/>
  <c r="E124" i="33"/>
  <c r="E113" i="33"/>
  <c r="H113" i="33" s="1"/>
  <c r="E104" i="33"/>
  <c r="E90" i="33"/>
  <c r="H90" i="33" s="1"/>
  <c r="E75" i="33"/>
  <c r="F91" i="2"/>
  <c r="F113" i="2"/>
  <c r="E74" i="13"/>
  <c r="H19" i="33"/>
  <c r="H19" i="7"/>
  <c r="H19" i="11"/>
  <c r="H61" i="2"/>
  <c r="H41" i="9"/>
  <c r="H28" i="20"/>
  <c r="H52" i="27"/>
  <c r="H23" i="29"/>
  <c r="H21" i="29"/>
  <c r="H65" i="30"/>
  <c r="H21" i="30"/>
  <c r="H65" i="31"/>
  <c r="H42" i="32"/>
  <c r="E91" i="23"/>
  <c r="H91" i="23" s="1"/>
  <c r="H154" i="34"/>
  <c r="H145" i="34"/>
  <c r="H115" i="34"/>
  <c r="E138" i="3"/>
  <c r="H138" i="3" s="1"/>
  <c r="E132" i="3"/>
  <c r="H132" i="3" s="1"/>
  <c r="E104" i="3"/>
  <c r="H104" i="3" s="1"/>
  <c r="H149" i="13"/>
  <c r="H154" i="17"/>
  <c r="H84" i="17"/>
  <c r="H133" i="19"/>
  <c r="H142" i="25"/>
  <c r="H136" i="29"/>
  <c r="H136" i="31"/>
  <c r="H125" i="31"/>
  <c r="H462" i="3"/>
  <c r="H457" i="3"/>
  <c r="H435" i="3"/>
  <c r="H431" i="4"/>
  <c r="H370" i="4"/>
  <c r="H455" i="9"/>
  <c r="H373" i="9"/>
  <c r="H511" i="10"/>
  <c r="H461" i="12"/>
  <c r="H457" i="12"/>
  <c r="H563" i="14"/>
  <c r="H563" i="20"/>
  <c r="H553" i="20"/>
  <c r="H536" i="20"/>
  <c r="H528" i="20"/>
  <c r="H471" i="20"/>
  <c r="H463" i="20"/>
  <c r="H101" i="32"/>
  <c r="H39" i="31"/>
  <c r="H543" i="26"/>
  <c r="H132" i="20"/>
  <c r="H85" i="20"/>
  <c r="H129" i="23"/>
  <c r="H503" i="5"/>
  <c r="H396" i="8"/>
  <c r="H557" i="12"/>
  <c r="H500" i="16"/>
  <c r="H534" i="27"/>
  <c r="H449" i="27"/>
  <c r="H434" i="27"/>
  <c r="H350" i="27"/>
  <c r="H553" i="28"/>
  <c r="H371" i="29"/>
  <c r="H563" i="30"/>
  <c r="H526" i="30"/>
  <c r="H495" i="30"/>
  <c r="H367" i="30"/>
  <c r="H546" i="31"/>
  <c r="H463" i="32"/>
  <c r="H403" i="32"/>
  <c r="H375" i="32"/>
  <c r="E587" i="20"/>
  <c r="H587" i="20" s="1"/>
  <c r="H590" i="15"/>
  <c r="H580" i="17"/>
  <c r="H33" i="28"/>
  <c r="E561" i="2"/>
  <c r="H561" i="2" s="1"/>
  <c r="E503" i="2"/>
  <c r="H503" i="2" s="1"/>
  <c r="E469" i="2"/>
  <c r="H469" i="2" s="1"/>
  <c r="E461" i="2"/>
  <c r="H461" i="2" s="1"/>
  <c r="H396" i="10"/>
  <c r="H139" i="27"/>
  <c r="H156" i="27"/>
  <c r="H105" i="24"/>
  <c r="H364" i="10"/>
  <c r="H416" i="10"/>
  <c r="H482" i="10"/>
  <c r="H349" i="12"/>
  <c r="H382" i="12"/>
  <c r="H408" i="12"/>
  <c r="H423" i="12"/>
  <c r="H462" i="12"/>
  <c r="H468" i="12"/>
  <c r="H512" i="12"/>
  <c r="H518" i="12"/>
  <c r="H537" i="12"/>
  <c r="E177" i="11"/>
  <c r="H177" i="11" s="1"/>
  <c r="H231" i="30"/>
  <c r="H262" i="31"/>
  <c r="H220" i="15"/>
  <c r="E321" i="2"/>
  <c r="H321" i="2" s="1"/>
  <c r="H322" i="3"/>
  <c r="H192" i="4"/>
  <c r="H249" i="8"/>
  <c r="H235" i="13"/>
  <c r="H308" i="14"/>
  <c r="H177" i="15"/>
  <c r="H310" i="16"/>
  <c r="H256" i="16"/>
  <c r="H217" i="16"/>
  <c r="H173" i="19"/>
  <c r="H211" i="26"/>
  <c r="H248" i="32"/>
  <c r="H247" i="32"/>
  <c r="H246" i="32"/>
  <c r="H245" i="32"/>
  <c r="H243" i="32"/>
  <c r="H242" i="32"/>
  <c r="H241" i="32"/>
  <c r="H240" i="32"/>
  <c r="H239" i="32"/>
  <c r="H220" i="32"/>
  <c r="H212" i="32"/>
  <c r="H202" i="32"/>
  <c r="H174" i="32"/>
  <c r="H173" i="32"/>
  <c r="H216" i="26"/>
  <c r="H172" i="24"/>
  <c r="H250" i="24"/>
  <c r="H311" i="7"/>
  <c r="E236" i="29"/>
  <c r="H236" i="29" s="1"/>
  <c r="E184" i="29"/>
  <c r="H184" i="29" s="1"/>
  <c r="E291" i="29"/>
  <c r="H291" i="29" s="1"/>
  <c r="E171" i="29"/>
  <c r="H171" i="29" s="1"/>
  <c r="C11" i="29"/>
  <c r="E177" i="29"/>
  <c r="H177" i="29" s="1"/>
  <c r="E315" i="29"/>
  <c r="H315" i="29" s="1"/>
  <c r="E185" i="29"/>
  <c r="H185" i="29" s="1"/>
  <c r="H206" i="8"/>
  <c r="E212" i="2"/>
  <c r="H212" i="2" s="1"/>
  <c r="E257" i="2"/>
  <c r="H257" i="2" s="1"/>
  <c r="E302" i="2"/>
  <c r="H302" i="2" s="1"/>
  <c r="H253" i="4"/>
  <c r="H250" i="4"/>
  <c r="H322" i="19"/>
  <c r="H223" i="30"/>
  <c r="H221" i="30"/>
  <c r="H315" i="32"/>
  <c r="H240" i="31"/>
  <c r="H328" i="19"/>
  <c r="E174" i="6"/>
  <c r="H174" i="6" s="1"/>
  <c r="F346" i="9"/>
  <c r="F357" i="6"/>
  <c r="F365" i="6"/>
  <c r="F387" i="6"/>
  <c r="F412" i="6"/>
  <c r="F547" i="6"/>
  <c r="F368" i="5"/>
  <c r="F387" i="5"/>
  <c r="F412" i="5"/>
  <c r="F460" i="5"/>
  <c r="F472" i="5"/>
  <c r="F500" i="5"/>
  <c r="F525" i="5"/>
  <c r="F558" i="5"/>
  <c r="F348" i="5"/>
  <c r="F365" i="5"/>
  <c r="F400" i="5"/>
  <c r="F432" i="5"/>
  <c r="F457" i="5"/>
  <c r="F473" i="5"/>
  <c r="F497" i="5"/>
  <c r="F542" i="5"/>
  <c r="F346" i="5"/>
  <c r="F354" i="5"/>
  <c r="F358" i="5"/>
  <c r="F398" i="5"/>
  <c r="F499" i="5"/>
  <c r="F524" i="5"/>
  <c r="F528" i="5"/>
  <c r="F458" i="5"/>
  <c r="F539" i="5"/>
  <c r="F387" i="4"/>
  <c r="F345" i="4"/>
  <c r="F347" i="3"/>
  <c r="F352" i="3"/>
  <c r="F357" i="3"/>
  <c r="F361" i="3"/>
  <c r="F368" i="3"/>
  <c r="F386" i="3"/>
  <c r="F389" i="3"/>
  <c r="F398" i="3"/>
  <c r="F401" i="3"/>
  <c r="F432" i="3"/>
  <c r="F447" i="3"/>
  <c r="F458" i="3"/>
  <c r="F470" i="3"/>
  <c r="F474" i="3"/>
  <c r="F478" i="3"/>
  <c r="F497" i="3"/>
  <c r="F504" i="3"/>
  <c r="F521" i="3"/>
  <c r="F528" i="3"/>
  <c r="F547" i="3"/>
  <c r="F556" i="3"/>
  <c r="F346" i="3"/>
  <c r="F354" i="2"/>
  <c r="F372" i="2"/>
  <c r="F393" i="2"/>
  <c r="F434" i="2"/>
  <c r="F460" i="2"/>
  <c r="F478" i="2"/>
  <c r="F505" i="2"/>
  <c r="F531" i="2"/>
  <c r="F549" i="2"/>
  <c r="F520" i="28"/>
  <c r="F450" i="28"/>
  <c r="F345" i="3"/>
  <c r="F169" i="11"/>
  <c r="F186" i="5"/>
  <c r="F206" i="5"/>
  <c r="F299" i="5"/>
  <c r="F315" i="5"/>
  <c r="F202" i="5"/>
  <c r="F309" i="2"/>
  <c r="F319" i="2"/>
  <c r="F172" i="33"/>
  <c r="F180" i="33"/>
  <c r="F204" i="33"/>
  <c r="F219" i="33"/>
  <c r="F238" i="33"/>
  <c r="F251" i="33"/>
  <c r="F292" i="33"/>
  <c r="F322" i="33"/>
  <c r="G169" i="33"/>
  <c r="F129" i="34"/>
  <c r="F156" i="34"/>
  <c r="H47" i="33"/>
  <c r="F18" i="34"/>
  <c r="H259" i="34"/>
  <c r="F126" i="34"/>
  <c r="F80" i="34"/>
  <c r="F141" i="34"/>
  <c r="F119" i="34"/>
  <c r="H83" i="10"/>
  <c r="H513" i="1"/>
  <c r="F201" i="1"/>
  <c r="H186" i="1"/>
  <c r="F132" i="18"/>
  <c r="F238" i="2"/>
  <c r="H407" i="2"/>
  <c r="F594" i="2"/>
  <c r="F538" i="2"/>
  <c r="F415" i="2"/>
  <c r="F512" i="2"/>
  <c r="F495" i="2"/>
  <c r="F492" i="2"/>
  <c r="F448" i="2"/>
  <c r="F371" i="2"/>
  <c r="F322" i="2"/>
  <c r="F310" i="2"/>
  <c r="F308" i="2"/>
  <c r="F233" i="2"/>
  <c r="F122" i="2"/>
  <c r="F143" i="2"/>
  <c r="F108" i="2"/>
  <c r="F31" i="2"/>
  <c r="F24" i="7"/>
  <c r="F53" i="7"/>
  <c r="F90" i="4"/>
  <c r="F129" i="4"/>
  <c r="F113" i="4"/>
  <c r="F82" i="7"/>
  <c r="G74" i="7"/>
  <c r="F116" i="22"/>
  <c r="D10" i="22"/>
  <c r="G10" i="22" s="1"/>
  <c r="F90" i="22"/>
  <c r="F118" i="23"/>
  <c r="F90" i="23"/>
  <c r="G74" i="23"/>
  <c r="F119" i="23"/>
  <c r="F75" i="23"/>
  <c r="F129" i="23"/>
  <c r="F103" i="23"/>
  <c r="F78" i="31"/>
  <c r="F152" i="31"/>
  <c r="F141" i="4"/>
  <c r="H114" i="7"/>
  <c r="H103" i="6"/>
  <c r="H129" i="6"/>
  <c r="H126" i="29"/>
  <c r="F200" i="26"/>
  <c r="F222" i="26"/>
  <c r="F298" i="26"/>
  <c r="H130" i="20"/>
  <c r="H127" i="20"/>
  <c r="H151" i="19"/>
  <c r="H111" i="18"/>
  <c r="F202" i="18"/>
  <c r="F286" i="18"/>
  <c r="H333" i="10"/>
  <c r="H207" i="14"/>
  <c r="H90" i="13"/>
  <c r="H222" i="11"/>
  <c r="F202" i="6"/>
  <c r="H219" i="5"/>
  <c r="F304" i="4"/>
  <c r="F191" i="3"/>
  <c r="F210" i="3"/>
  <c r="F222" i="3"/>
  <c r="F263" i="28"/>
  <c r="F196" i="28"/>
  <c r="F257" i="28"/>
  <c r="F202" i="28"/>
  <c r="F328" i="28"/>
  <c r="F170" i="28"/>
  <c r="H526" i="3"/>
  <c r="H530" i="5"/>
  <c r="H533" i="24"/>
  <c r="H508" i="24"/>
  <c r="F397" i="25"/>
  <c r="F354" i="25"/>
  <c r="F231" i="28"/>
  <c r="F182" i="28"/>
  <c r="F222" i="28"/>
  <c r="F187" i="28"/>
  <c r="H552" i="3"/>
  <c r="H545" i="3"/>
  <c r="H410" i="4"/>
  <c r="F540" i="25"/>
  <c r="F518" i="25"/>
  <c r="F475" i="25"/>
  <c r="F433" i="25"/>
  <c r="F391" i="25"/>
  <c r="F375" i="25"/>
  <c r="F577" i="3"/>
  <c r="F593" i="3"/>
  <c r="F557" i="3"/>
  <c r="F487" i="3"/>
  <c r="F483" i="3"/>
  <c r="F465" i="3"/>
  <c r="F412" i="3"/>
  <c r="F394" i="3"/>
  <c r="F562" i="3"/>
  <c r="F395" i="3"/>
  <c r="F366" i="3"/>
  <c r="F530" i="3"/>
  <c r="F490" i="3"/>
  <c r="F431" i="3"/>
  <c r="F421" i="3"/>
  <c r="H405" i="3"/>
  <c r="F374" i="3"/>
  <c r="F349" i="3"/>
  <c r="F259" i="3"/>
  <c r="F199" i="3"/>
  <c r="F308" i="3"/>
  <c r="F258" i="3"/>
  <c r="H217" i="3"/>
  <c r="F288" i="3"/>
  <c r="F286" i="3"/>
  <c r="F236" i="3"/>
  <c r="F186" i="3"/>
  <c r="F170" i="3"/>
  <c r="F143" i="3"/>
  <c r="F86" i="3"/>
  <c r="F110" i="3"/>
  <c r="F145" i="3"/>
  <c r="H105" i="3"/>
  <c r="F140" i="3"/>
  <c r="F140" i="18"/>
  <c r="F76" i="4"/>
  <c r="H327" i="6"/>
  <c r="F587" i="4"/>
  <c r="F595" i="4"/>
  <c r="F542" i="4"/>
  <c r="F539" i="4"/>
  <c r="F468" i="4"/>
  <c r="F357" i="4"/>
  <c r="H356" i="4"/>
  <c r="F504" i="4"/>
  <c r="F445" i="4"/>
  <c r="F398" i="4"/>
  <c r="F382" i="4"/>
  <c r="F377" i="4"/>
  <c r="F354" i="4"/>
  <c r="F421" i="4"/>
  <c r="F413" i="4"/>
  <c r="F412" i="4"/>
  <c r="F348" i="4"/>
  <c r="F211" i="4"/>
  <c r="F184" i="4"/>
  <c r="F174" i="4"/>
  <c r="F299" i="4"/>
  <c r="F263" i="4"/>
  <c r="F207" i="4"/>
  <c r="F206" i="4"/>
  <c r="F203" i="4"/>
  <c r="F202" i="4"/>
  <c r="F198" i="4"/>
  <c r="F171" i="4"/>
  <c r="F170" i="4"/>
  <c r="F126" i="4"/>
  <c r="F91" i="4"/>
  <c r="F62" i="4"/>
  <c r="F103" i="7"/>
  <c r="F132" i="7"/>
  <c r="F131" i="5"/>
  <c r="F583" i="5"/>
  <c r="F522" i="5"/>
  <c r="F363" i="5"/>
  <c r="F564" i="5"/>
  <c r="F466" i="5"/>
  <c r="F407" i="5"/>
  <c r="F404" i="5"/>
  <c r="F364" i="5"/>
  <c r="F394" i="5"/>
  <c r="F328" i="5"/>
  <c r="F298" i="5"/>
  <c r="F219" i="5"/>
  <c r="F248" i="5"/>
  <c r="F311" i="5"/>
  <c r="F292" i="5"/>
  <c r="F259" i="5"/>
  <c r="F238" i="5"/>
  <c r="F133" i="5"/>
  <c r="F65" i="5"/>
  <c r="F22" i="5"/>
  <c r="F31" i="5"/>
  <c r="F52" i="5"/>
  <c r="F32" i="5"/>
  <c r="F62" i="21"/>
  <c r="F23" i="7"/>
  <c r="H592" i="6"/>
  <c r="F479" i="6"/>
  <c r="F478" i="6"/>
  <c r="F477" i="6"/>
  <c r="F473" i="6"/>
  <c r="F554" i="6"/>
  <c r="F535" i="6"/>
  <c r="F404" i="6"/>
  <c r="F556" i="6"/>
  <c r="F543" i="6"/>
  <c r="F511" i="6"/>
  <c r="F510" i="6"/>
  <c r="F500" i="6"/>
  <c r="F470" i="6"/>
  <c r="F468" i="6"/>
  <c r="F458" i="6"/>
  <c r="F455" i="6"/>
  <c r="F454" i="6"/>
  <c r="F446" i="6"/>
  <c r="F445" i="6"/>
  <c r="F396" i="6"/>
  <c r="F286" i="6"/>
  <c r="F244" i="6"/>
  <c r="F238" i="6"/>
  <c r="F141" i="6"/>
  <c r="F130" i="6"/>
  <c r="F139" i="6"/>
  <c r="F115" i="6"/>
  <c r="H102" i="6"/>
  <c r="F79" i="6"/>
  <c r="F91" i="6"/>
  <c r="F84" i="6"/>
  <c r="F80" i="6"/>
  <c r="F61" i="6"/>
  <c r="F27" i="6"/>
  <c r="F26" i="6"/>
  <c r="F28" i="6"/>
  <c r="F23" i="6"/>
  <c r="F236" i="7"/>
  <c r="F207" i="7"/>
  <c r="F363" i="7"/>
  <c r="F585" i="8"/>
  <c r="F123" i="8"/>
  <c r="F91" i="7"/>
  <c r="F126" i="7"/>
  <c r="H382" i="7"/>
  <c r="H410" i="7"/>
  <c r="F374" i="7"/>
  <c r="H365" i="7"/>
  <c r="H446" i="7"/>
  <c r="F557" i="7"/>
  <c r="F484" i="7"/>
  <c r="F430" i="7"/>
  <c r="F405" i="7"/>
  <c r="H250" i="7"/>
  <c r="H291" i="7"/>
  <c r="F331" i="7"/>
  <c r="F309" i="7"/>
  <c r="F231" i="7"/>
  <c r="H224" i="7"/>
  <c r="H218" i="7"/>
  <c r="F211" i="7"/>
  <c r="H244" i="7"/>
  <c r="H181" i="7"/>
  <c r="F308" i="7"/>
  <c r="F226" i="7"/>
  <c r="F44" i="7"/>
  <c r="F28" i="7"/>
  <c r="F61" i="7"/>
  <c r="F39" i="7"/>
  <c r="F108" i="18"/>
  <c r="F151" i="18"/>
  <c r="F35" i="10"/>
  <c r="H140" i="10"/>
  <c r="D8" i="9"/>
  <c r="F8" i="9" s="1"/>
  <c r="H401" i="8"/>
  <c r="H170" i="32"/>
  <c r="H52" i="31"/>
  <c r="F79" i="31"/>
  <c r="F126" i="31"/>
  <c r="F91" i="31"/>
  <c r="H129" i="26"/>
  <c r="F104" i="23"/>
  <c r="F126" i="23"/>
  <c r="F135" i="23"/>
  <c r="F75" i="22"/>
  <c r="F132" i="22"/>
  <c r="F119" i="22"/>
  <c r="F104" i="19"/>
  <c r="H291" i="18"/>
  <c r="H287" i="10"/>
  <c r="F206" i="16"/>
  <c r="F184" i="14"/>
  <c r="F196" i="14"/>
  <c r="F201" i="14"/>
  <c r="F207" i="14"/>
  <c r="F244" i="14"/>
  <c r="F287" i="14"/>
  <c r="F313" i="14"/>
  <c r="F191" i="12"/>
  <c r="F202" i="12"/>
  <c r="F210" i="12"/>
  <c r="F201" i="12"/>
  <c r="F263" i="12"/>
  <c r="F104" i="11"/>
  <c r="F131" i="11"/>
  <c r="F82" i="11"/>
  <c r="F110" i="11"/>
  <c r="F184" i="8"/>
  <c r="F201" i="8"/>
  <c r="G169" i="8"/>
  <c r="H169" i="8" s="1"/>
  <c r="F489" i="9"/>
  <c r="F122" i="11"/>
  <c r="F76" i="11"/>
  <c r="F102" i="11"/>
  <c r="F596" i="8"/>
  <c r="F595" i="8"/>
  <c r="F562" i="8"/>
  <c r="F513" i="8"/>
  <c r="F452" i="8"/>
  <c r="F394" i="8"/>
  <c r="F375" i="8"/>
  <c r="F540" i="8"/>
  <c r="F475" i="8"/>
  <c r="F470" i="8"/>
  <c r="F456" i="8"/>
  <c r="F453" i="8"/>
  <c r="F371" i="8"/>
  <c r="F364" i="8"/>
  <c r="F350" i="8"/>
  <c r="F528" i="8"/>
  <c r="F510" i="8"/>
  <c r="F236" i="8"/>
  <c r="F223" i="8"/>
  <c r="F181" i="8"/>
  <c r="F323" i="8"/>
  <c r="F171" i="8"/>
  <c r="F170" i="8"/>
  <c r="F128" i="8"/>
  <c r="F155" i="8"/>
  <c r="F145" i="8"/>
  <c r="F141" i="8"/>
  <c r="F115" i="8"/>
  <c r="F87" i="8"/>
  <c r="F43" i="8"/>
  <c r="F26" i="8"/>
  <c r="F119" i="25"/>
  <c r="F158" i="18"/>
  <c r="F114" i="18"/>
  <c r="F174" i="10"/>
  <c r="F542" i="9"/>
  <c r="F446" i="9"/>
  <c r="F444" i="9"/>
  <c r="F596" i="9"/>
  <c r="F588" i="9"/>
  <c r="H564" i="9"/>
  <c r="F504" i="9"/>
  <c r="H490" i="9"/>
  <c r="F470" i="9"/>
  <c r="H410" i="9"/>
  <c r="F393" i="9"/>
  <c r="F557" i="9"/>
  <c r="H535" i="9"/>
  <c r="F531" i="9"/>
  <c r="H522" i="9"/>
  <c r="H478" i="9"/>
  <c r="H466" i="9"/>
  <c r="F431" i="9"/>
  <c r="F423" i="9"/>
  <c r="F397" i="9"/>
  <c r="F319" i="9"/>
  <c r="F203" i="9"/>
  <c r="F258" i="9"/>
  <c r="F250" i="9"/>
  <c r="F202" i="9"/>
  <c r="F171" i="9"/>
  <c r="F103" i="9"/>
  <c r="F101" i="9"/>
  <c r="F80" i="9"/>
  <c r="F258" i="10"/>
  <c r="F206" i="10"/>
  <c r="F203" i="10"/>
  <c r="F121" i="18"/>
  <c r="F115" i="18"/>
  <c r="F133" i="18"/>
  <c r="F62" i="10"/>
  <c r="F591" i="25"/>
  <c r="F26" i="23"/>
  <c r="F75" i="16"/>
  <c r="F66" i="12"/>
  <c r="F127" i="11"/>
  <c r="F248" i="28"/>
  <c r="F308" i="28"/>
  <c r="F172" i="28"/>
  <c r="F251" i="28"/>
  <c r="F169" i="19"/>
  <c r="F334" i="10"/>
  <c r="F196" i="10"/>
  <c r="F192" i="10"/>
  <c r="F562" i="10"/>
  <c r="F530" i="10"/>
  <c r="H38" i="11"/>
  <c r="F575" i="33"/>
  <c r="F176" i="33"/>
  <c r="F182" i="33"/>
  <c r="F202" i="33"/>
  <c r="F210" i="33"/>
  <c r="F224" i="33"/>
  <c r="F233" i="33"/>
  <c r="F246" i="33"/>
  <c r="F257" i="33"/>
  <c r="F287" i="33"/>
  <c r="F298" i="33"/>
  <c r="F311" i="33"/>
  <c r="F319" i="33"/>
  <c r="F323" i="33"/>
  <c r="F330" i="33"/>
  <c r="H225" i="33"/>
  <c r="F254" i="33"/>
  <c r="F335" i="33"/>
  <c r="F489" i="10"/>
  <c r="F483" i="10"/>
  <c r="F593" i="10"/>
  <c r="H591" i="10"/>
  <c r="F573" i="10"/>
  <c r="F570" i="10"/>
  <c r="F576" i="10"/>
  <c r="H532" i="10"/>
  <c r="H365" i="10"/>
  <c r="H391" i="10"/>
  <c r="F544" i="10"/>
  <c r="F432" i="10"/>
  <c r="F392" i="10"/>
  <c r="H503" i="10"/>
  <c r="H528" i="10"/>
  <c r="H452" i="10"/>
  <c r="H397" i="10"/>
  <c r="H506" i="10"/>
  <c r="H514" i="10"/>
  <c r="H556" i="10"/>
  <c r="H476" i="10"/>
  <c r="F563" i="10"/>
  <c r="F543" i="10"/>
  <c r="F532" i="10"/>
  <c r="F498" i="10"/>
  <c r="F431" i="10"/>
  <c r="H320" i="10"/>
  <c r="H175" i="10"/>
  <c r="F304" i="10"/>
  <c r="F254" i="10"/>
  <c r="F243" i="10"/>
  <c r="F178" i="10"/>
  <c r="F176" i="10"/>
  <c r="H109" i="10"/>
  <c r="H78" i="10"/>
  <c r="D10" i="10"/>
  <c r="G10" i="10" s="1"/>
  <c r="F133" i="10"/>
  <c r="F92" i="10"/>
  <c r="F111" i="10"/>
  <c r="F87" i="10"/>
  <c r="H91" i="10"/>
  <c r="G74" i="10"/>
  <c r="H150" i="10"/>
  <c r="H137" i="10"/>
  <c r="F124" i="10"/>
  <c r="F139" i="10"/>
  <c r="F112" i="10"/>
  <c r="F109" i="10"/>
  <c r="F86" i="10"/>
  <c r="F52" i="10"/>
  <c r="F36" i="10"/>
  <c r="F23" i="10"/>
  <c r="F83" i="11"/>
  <c r="F137" i="11"/>
  <c r="H170" i="26"/>
  <c r="F103" i="25"/>
  <c r="F87" i="11"/>
  <c r="F591" i="11"/>
  <c r="F557" i="11"/>
  <c r="F555" i="11"/>
  <c r="F548" i="11"/>
  <c r="F543" i="11"/>
  <c r="F537" i="11"/>
  <c r="F511" i="11"/>
  <c r="F465" i="11"/>
  <c r="F560" i="11"/>
  <c r="F544" i="11"/>
  <c r="F473" i="11"/>
  <c r="F539" i="11"/>
  <c r="F503" i="11"/>
  <c r="F317" i="11"/>
  <c r="F221" i="11"/>
  <c r="F219" i="11"/>
  <c r="F320" i="11"/>
  <c r="F302" i="11"/>
  <c r="F195" i="11"/>
  <c r="H80" i="11"/>
  <c r="H158" i="11"/>
  <c r="F108" i="11"/>
  <c r="H135" i="11"/>
  <c r="F446" i="12"/>
  <c r="F432" i="12"/>
  <c r="H90" i="14"/>
  <c r="H590" i="14"/>
  <c r="H395" i="13"/>
  <c r="H562" i="13"/>
  <c r="H556" i="13"/>
  <c r="H537" i="13"/>
  <c r="H191" i="12"/>
  <c r="F61" i="31"/>
  <c r="F135" i="30"/>
  <c r="F175" i="30"/>
  <c r="D8" i="29"/>
  <c r="F8" i="29" s="1"/>
  <c r="F62" i="27"/>
  <c r="H113" i="27"/>
  <c r="H119" i="27"/>
  <c r="F86" i="26"/>
  <c r="F115" i="26"/>
  <c r="F123" i="26"/>
  <c r="F130" i="26"/>
  <c r="F175" i="26"/>
  <c r="F191" i="26"/>
  <c r="F227" i="26"/>
  <c r="F286" i="26"/>
  <c r="F127" i="26"/>
  <c r="G74" i="26"/>
  <c r="H74" i="26" s="1"/>
  <c r="H43" i="22"/>
  <c r="F198" i="22"/>
  <c r="F206" i="22"/>
  <c r="F175" i="22"/>
  <c r="F196" i="22"/>
  <c r="F301" i="22"/>
  <c r="F202" i="22"/>
  <c r="F135" i="21"/>
  <c r="F174" i="18"/>
  <c r="F207" i="18"/>
  <c r="F250" i="18"/>
  <c r="F291" i="18"/>
  <c r="F129" i="17"/>
  <c r="H199" i="16"/>
  <c r="F111" i="13"/>
  <c r="F126" i="13"/>
  <c r="H171" i="13"/>
  <c r="G74" i="12"/>
  <c r="H74" i="12" s="1"/>
  <c r="F114" i="12"/>
  <c r="F211" i="28"/>
  <c r="F239" i="28"/>
  <c r="F175" i="28"/>
  <c r="F184" i="28"/>
  <c r="F212" i="28"/>
  <c r="F224" i="28"/>
  <c r="F299" i="28"/>
  <c r="F315" i="28"/>
  <c r="F334" i="28"/>
  <c r="F180" i="28"/>
  <c r="F191" i="28"/>
  <c r="F226" i="28"/>
  <c r="F288" i="28"/>
  <c r="F313" i="28"/>
  <c r="F225" i="28"/>
  <c r="F486" i="12"/>
  <c r="H368" i="13"/>
  <c r="F31" i="29"/>
  <c r="F124" i="26"/>
  <c r="F88" i="26"/>
  <c r="F109" i="26"/>
  <c r="D10" i="26"/>
  <c r="G10" i="26" s="1"/>
  <c r="F102" i="26"/>
  <c r="F112" i="26"/>
  <c r="F200" i="22"/>
  <c r="F287" i="22"/>
  <c r="F201" i="22"/>
  <c r="D11" i="22"/>
  <c r="G11" i="22" s="1"/>
  <c r="F222" i="22"/>
  <c r="F210" i="22"/>
  <c r="F211" i="22"/>
  <c r="F176" i="18"/>
  <c r="F200" i="18"/>
  <c r="F211" i="18"/>
  <c r="F236" i="18"/>
  <c r="F304" i="18"/>
  <c r="F74" i="17"/>
  <c r="F43" i="12"/>
  <c r="F91" i="12"/>
  <c r="F176" i="28"/>
  <c r="F242" i="28"/>
  <c r="F317" i="28"/>
  <c r="F291" i="28"/>
  <c r="F320" i="28"/>
  <c r="F186" i="28"/>
  <c r="F287" i="28"/>
  <c r="F244" i="12"/>
  <c r="F390" i="12"/>
  <c r="H450" i="12"/>
  <c r="H489" i="12"/>
  <c r="H474" i="12"/>
  <c r="F554" i="12"/>
  <c r="F537" i="12"/>
  <c r="H444" i="12"/>
  <c r="H401" i="12"/>
  <c r="H544" i="12"/>
  <c r="H398" i="12"/>
  <c r="H365" i="12"/>
  <c r="H355" i="12"/>
  <c r="F481" i="12"/>
  <c r="H433" i="12"/>
  <c r="F421" i="12"/>
  <c r="F377" i="12"/>
  <c r="H180" i="12"/>
  <c r="H238" i="12"/>
  <c r="H330" i="12"/>
  <c r="H336" i="12"/>
  <c r="H306" i="12"/>
  <c r="H218" i="12"/>
  <c r="H311" i="12"/>
  <c r="F259" i="12"/>
  <c r="F236" i="12"/>
  <c r="F195" i="12"/>
  <c r="H129" i="12"/>
  <c r="H104" i="12"/>
  <c r="H79" i="12"/>
  <c r="H143" i="12"/>
  <c r="F110" i="12"/>
  <c r="F128" i="12"/>
  <c r="F31" i="12"/>
  <c r="F91" i="25"/>
  <c r="F102" i="25"/>
  <c r="F121" i="25"/>
  <c r="F22" i="13"/>
  <c r="F52" i="13"/>
  <c r="F371" i="13"/>
  <c r="F67" i="13"/>
  <c r="F519" i="13"/>
  <c r="F583" i="13"/>
  <c r="F579" i="13"/>
  <c r="F570" i="13"/>
  <c r="H548" i="13"/>
  <c r="H530" i="13"/>
  <c r="H398" i="13"/>
  <c r="F563" i="13"/>
  <c r="F521" i="13"/>
  <c r="F513" i="13"/>
  <c r="F499" i="13"/>
  <c r="F412" i="13"/>
  <c r="H347" i="13"/>
  <c r="F540" i="13"/>
  <c r="F525" i="13"/>
  <c r="F374" i="13"/>
  <c r="F361" i="13"/>
  <c r="H133" i="13"/>
  <c r="F141" i="13"/>
  <c r="F115" i="13"/>
  <c r="F92" i="13"/>
  <c r="F123" i="13"/>
  <c r="F66" i="13"/>
  <c r="F61" i="13"/>
  <c r="F23" i="13"/>
  <c r="F575" i="25"/>
  <c r="F22" i="31"/>
  <c r="F66" i="29"/>
  <c r="F28" i="29"/>
  <c r="F49" i="27"/>
  <c r="F104" i="25"/>
  <c r="F589" i="25"/>
  <c r="F28" i="18"/>
  <c r="F586" i="14"/>
  <c r="F528" i="14"/>
  <c r="F444" i="14"/>
  <c r="F353" i="14"/>
  <c r="F544" i="14"/>
  <c r="F485" i="14"/>
  <c r="F423" i="14"/>
  <c r="F395" i="14"/>
  <c r="F375" i="14"/>
  <c r="F457" i="14"/>
  <c r="F424" i="14"/>
  <c r="F411" i="14"/>
  <c r="F192" i="14"/>
  <c r="F182" i="14"/>
  <c r="F172" i="14"/>
  <c r="F320" i="14"/>
  <c r="F258" i="14"/>
  <c r="F241" i="14"/>
  <c r="F247" i="14"/>
  <c r="F176" i="14"/>
  <c r="F101" i="14"/>
  <c r="H76" i="14"/>
  <c r="F56" i="14"/>
  <c r="F61" i="14"/>
  <c r="F30" i="14"/>
  <c r="F49" i="15"/>
  <c r="H157" i="15"/>
  <c r="F87" i="15"/>
  <c r="F596" i="15"/>
  <c r="F527" i="15"/>
  <c r="F352" i="15"/>
  <c r="F524" i="15"/>
  <c r="F398" i="15"/>
  <c r="F388" i="15"/>
  <c r="F504" i="15"/>
  <c r="F409" i="15"/>
  <c r="F245" i="15"/>
  <c r="F191" i="15"/>
  <c r="H226" i="15"/>
  <c r="H234" i="15"/>
  <c r="H246" i="15"/>
  <c r="H257" i="15"/>
  <c r="H288" i="15"/>
  <c r="H302" i="15"/>
  <c r="H313" i="15"/>
  <c r="H326" i="15"/>
  <c r="F301" i="15"/>
  <c r="F196" i="15"/>
  <c r="F135" i="15"/>
  <c r="F126" i="15"/>
  <c r="F123" i="15"/>
  <c r="F121" i="15"/>
  <c r="F88" i="15"/>
  <c r="F131" i="15"/>
  <c r="F27" i="15"/>
  <c r="F52" i="15"/>
  <c r="F158" i="28"/>
  <c r="F595" i="16"/>
  <c r="F501" i="16"/>
  <c r="F448" i="16"/>
  <c r="F447" i="16"/>
  <c r="F497" i="16"/>
  <c r="F301" i="16"/>
  <c r="F141" i="16"/>
  <c r="F94" i="16"/>
  <c r="F150" i="16"/>
  <c r="D10" i="21"/>
  <c r="G10" i="21" s="1"/>
  <c r="F90" i="21"/>
  <c r="F112" i="21"/>
  <c r="H115" i="19"/>
  <c r="F113" i="17"/>
  <c r="G74" i="17"/>
  <c r="F137" i="28"/>
  <c r="F351" i="17"/>
  <c r="F412" i="17"/>
  <c r="F504" i="17"/>
  <c r="F401" i="17"/>
  <c r="F399" i="17"/>
  <c r="F357" i="17"/>
  <c r="F263" i="17"/>
  <c r="F210" i="17"/>
  <c r="F236" i="17"/>
  <c r="F83" i="17"/>
  <c r="F135" i="17"/>
  <c r="F80" i="17"/>
  <c r="F141" i="17"/>
  <c r="F126" i="17"/>
  <c r="F118" i="17"/>
  <c r="F484" i="18"/>
  <c r="H560" i="18"/>
  <c r="H549" i="18"/>
  <c r="H528" i="18"/>
  <c r="H493" i="18"/>
  <c r="H455" i="18"/>
  <c r="F363" i="18"/>
  <c r="F474" i="18"/>
  <c r="F357" i="18"/>
  <c r="F393" i="18"/>
  <c r="F455" i="18"/>
  <c r="F527" i="18"/>
  <c r="F360" i="18"/>
  <c r="F409" i="18"/>
  <c r="F445" i="18"/>
  <c r="F462" i="18"/>
  <c r="F548" i="18"/>
  <c r="F347" i="18"/>
  <c r="F382" i="18"/>
  <c r="F444" i="18"/>
  <c r="F477" i="18"/>
  <c r="F521" i="18"/>
  <c r="F549" i="18"/>
  <c r="F561" i="18"/>
  <c r="F502" i="18"/>
  <c r="F490" i="18"/>
  <c r="F457" i="18"/>
  <c r="F375" i="18"/>
  <c r="F364" i="18"/>
  <c r="F353" i="18"/>
  <c r="F564" i="18"/>
  <c r="F539" i="18"/>
  <c r="F531" i="18"/>
  <c r="F377" i="18"/>
  <c r="F518" i="18"/>
  <c r="F434" i="18"/>
  <c r="F505" i="18"/>
  <c r="F547" i="18"/>
  <c r="F365" i="18"/>
  <c r="F383" i="18"/>
  <c r="F450" i="18"/>
  <c r="F368" i="18"/>
  <c r="F395" i="18"/>
  <c r="F456" i="18"/>
  <c r="F497" i="18"/>
  <c r="F562" i="18"/>
  <c r="F503" i="18"/>
  <c r="F453" i="18"/>
  <c r="F349" i="18"/>
  <c r="F292" i="18"/>
  <c r="F195" i="18"/>
  <c r="F239" i="18"/>
  <c r="F237" i="18"/>
  <c r="F223" i="18"/>
  <c r="F182" i="18"/>
  <c r="F330" i="18"/>
  <c r="F309" i="18"/>
  <c r="F258" i="18"/>
  <c r="F231" i="18"/>
  <c r="F213" i="18"/>
  <c r="F209" i="18"/>
  <c r="F204" i="18"/>
  <c r="F187" i="18"/>
  <c r="F179" i="18"/>
  <c r="F150" i="18"/>
  <c r="F141" i="18"/>
  <c r="F139" i="18"/>
  <c r="F136" i="18"/>
  <c r="F143" i="18"/>
  <c r="F46" i="18"/>
  <c r="F43" i="18"/>
  <c r="F50" i="18"/>
  <c r="F37" i="18"/>
  <c r="F596" i="19"/>
  <c r="F444" i="19"/>
  <c r="F395" i="19"/>
  <c r="F377" i="19"/>
  <c r="F539" i="19"/>
  <c r="F478" i="19"/>
  <c r="F355" i="19"/>
  <c r="F528" i="19"/>
  <c r="F442" i="19"/>
  <c r="H263" i="19"/>
  <c r="H321" i="19"/>
  <c r="F313" i="19"/>
  <c r="H236" i="19"/>
  <c r="F145" i="19"/>
  <c r="F68" i="19"/>
  <c r="F588" i="20"/>
  <c r="F575" i="20"/>
  <c r="H577" i="20"/>
  <c r="F590" i="20"/>
  <c r="F571" i="20"/>
  <c r="G345" i="20"/>
  <c r="H345" i="20" s="1"/>
  <c r="H431" i="20"/>
  <c r="F383" i="20"/>
  <c r="F360" i="20"/>
  <c r="F399" i="20"/>
  <c r="F549" i="20"/>
  <c r="F348" i="20"/>
  <c r="F355" i="20"/>
  <c r="F346" i="20"/>
  <c r="H347" i="20"/>
  <c r="H359" i="20"/>
  <c r="H399" i="20"/>
  <c r="H406" i="20"/>
  <c r="H448" i="20"/>
  <c r="H454" i="20"/>
  <c r="F347" i="20"/>
  <c r="F389" i="20"/>
  <c r="F365" i="20"/>
  <c r="F413" i="20"/>
  <c r="F556" i="20"/>
  <c r="F357" i="20"/>
  <c r="F387" i="20"/>
  <c r="F358" i="20"/>
  <c r="F86" i="20"/>
  <c r="F119" i="20"/>
  <c r="F111" i="20"/>
  <c r="F122" i="20"/>
  <c r="F61" i="20"/>
  <c r="F113" i="23"/>
  <c r="F447" i="22"/>
  <c r="F589" i="21"/>
  <c r="F579" i="21"/>
  <c r="F586" i="21"/>
  <c r="F382" i="21"/>
  <c r="F462" i="21"/>
  <c r="F484" i="21"/>
  <c r="F196" i="21"/>
  <c r="F320" i="21"/>
  <c r="F236" i="21"/>
  <c r="F225" i="21"/>
  <c r="F224" i="21"/>
  <c r="F206" i="21"/>
  <c r="F143" i="21"/>
  <c r="F119" i="21"/>
  <c r="F104" i="21"/>
  <c r="F82" i="21"/>
  <c r="F145" i="21"/>
  <c r="F141" i="21"/>
  <c r="F87" i="21"/>
  <c r="F83" i="21"/>
  <c r="F142" i="21"/>
  <c r="F132" i="21"/>
  <c r="F51" i="21"/>
  <c r="F231" i="31"/>
  <c r="F76" i="23"/>
  <c r="F421" i="22"/>
  <c r="F207" i="22"/>
  <c r="F531" i="22"/>
  <c r="F521" i="22"/>
  <c r="F517" i="22"/>
  <c r="F512" i="22"/>
  <c r="F486" i="22"/>
  <c r="F444" i="22"/>
  <c r="F442" i="22"/>
  <c r="F392" i="22"/>
  <c r="H241" i="22"/>
  <c r="F76" i="22"/>
  <c r="F142" i="22"/>
  <c r="F92" i="25"/>
  <c r="F590" i="25"/>
  <c r="F130" i="23"/>
  <c r="F83" i="23"/>
  <c r="F590" i="23"/>
  <c r="F586" i="23"/>
  <c r="F585" i="23"/>
  <c r="F575" i="23"/>
  <c r="F580" i="23"/>
  <c r="F526" i="23"/>
  <c r="F457" i="23"/>
  <c r="F412" i="23"/>
  <c r="F361" i="23"/>
  <c r="F521" i="23"/>
  <c r="F465" i="23"/>
  <c r="F461" i="23"/>
  <c r="F449" i="23"/>
  <c r="F423" i="23"/>
  <c r="F544" i="23"/>
  <c r="F479" i="23"/>
  <c r="F392" i="23"/>
  <c r="F211" i="23"/>
  <c r="F334" i="23"/>
  <c r="F317" i="23"/>
  <c r="F258" i="23"/>
  <c r="F236" i="23"/>
  <c r="F151" i="23"/>
  <c r="F143" i="23"/>
  <c r="F114" i="23"/>
  <c r="F88" i="23"/>
  <c r="F38" i="23"/>
  <c r="F206" i="24"/>
  <c r="F258" i="26"/>
  <c r="F256" i="26"/>
  <c r="F250" i="31"/>
  <c r="F93" i="25"/>
  <c r="F118" i="25"/>
  <c r="F141" i="25"/>
  <c r="F586" i="25"/>
  <c r="F470" i="24"/>
  <c r="F446" i="24"/>
  <c r="H328" i="24"/>
  <c r="F288" i="24"/>
  <c r="H195" i="24"/>
  <c r="F109" i="24"/>
  <c r="H94" i="24"/>
  <c r="H80" i="24"/>
  <c r="F132" i="24"/>
  <c r="F131" i="24"/>
  <c r="F578" i="25"/>
  <c r="F352" i="25"/>
  <c r="F115" i="25"/>
  <c r="F122" i="25"/>
  <c r="F21" i="28"/>
  <c r="F22" i="28"/>
  <c r="F241" i="26"/>
  <c r="F580" i="26"/>
  <c r="F571" i="26"/>
  <c r="F593" i="26"/>
  <c r="F596" i="26"/>
  <c r="F592" i="26"/>
  <c r="H574" i="26"/>
  <c r="H443" i="26"/>
  <c r="H518" i="26"/>
  <c r="H531" i="26"/>
  <c r="H368" i="26"/>
  <c r="H414" i="26"/>
  <c r="H450" i="26"/>
  <c r="F485" i="26"/>
  <c r="F356" i="26"/>
  <c r="H239" i="26"/>
  <c r="F306" i="26"/>
  <c r="F242" i="26"/>
  <c r="F182" i="26"/>
  <c r="F196" i="26"/>
  <c r="F177" i="26"/>
  <c r="F171" i="26"/>
  <c r="F201" i="26"/>
  <c r="F210" i="26"/>
  <c r="F226" i="26"/>
  <c r="F287" i="26"/>
  <c r="F304" i="26"/>
  <c r="F315" i="26"/>
  <c r="F199" i="26"/>
  <c r="F156" i="26"/>
  <c r="F141" i="26"/>
  <c r="F44" i="27"/>
  <c r="F227" i="28"/>
  <c r="F421" i="27"/>
  <c r="F394" i="27"/>
  <c r="F361" i="27"/>
  <c r="F353" i="27"/>
  <c r="F503" i="27"/>
  <c r="F498" i="27"/>
  <c r="F475" i="27"/>
  <c r="H484" i="27"/>
  <c r="H351" i="27"/>
  <c r="H542" i="27"/>
  <c r="H386" i="27"/>
  <c r="F562" i="27"/>
  <c r="F375" i="27"/>
  <c r="H552" i="27"/>
  <c r="H539" i="27"/>
  <c r="H397" i="27"/>
  <c r="H400" i="27"/>
  <c r="F544" i="27"/>
  <c r="F511" i="27"/>
  <c r="F474" i="27"/>
  <c r="F467" i="27"/>
  <c r="F366" i="27"/>
  <c r="F352" i="27"/>
  <c r="F304" i="27"/>
  <c r="F263" i="27"/>
  <c r="F238" i="27"/>
  <c r="F234" i="27"/>
  <c r="F177" i="27"/>
  <c r="F122" i="27"/>
  <c r="F120" i="27"/>
  <c r="F83" i="27"/>
  <c r="F127" i="27"/>
  <c r="F113" i="27"/>
  <c r="F90" i="27"/>
  <c r="H104" i="27"/>
  <c r="F150" i="27"/>
  <c r="F74" i="27"/>
  <c r="F109" i="27"/>
  <c r="H135" i="27"/>
  <c r="H91" i="27"/>
  <c r="F80" i="27"/>
  <c r="F31" i="27"/>
  <c r="H62" i="27"/>
  <c r="F65" i="27"/>
  <c r="F250" i="28"/>
  <c r="F246" i="28"/>
  <c r="F235" i="28"/>
  <c r="F208" i="28"/>
  <c r="H472" i="28"/>
  <c r="H481" i="28"/>
  <c r="H490" i="28"/>
  <c r="H460" i="28"/>
  <c r="H512" i="28"/>
  <c r="F388" i="28"/>
  <c r="H394" i="28"/>
  <c r="F413" i="28"/>
  <c r="H454" i="28"/>
  <c r="H478" i="28"/>
  <c r="F346" i="28"/>
  <c r="F483" i="28"/>
  <c r="F502" i="28"/>
  <c r="F548" i="28"/>
  <c r="F347" i="28"/>
  <c r="F501" i="28"/>
  <c r="F458" i="28"/>
  <c r="F536" i="28"/>
  <c r="H466" i="28"/>
  <c r="H558" i="28"/>
  <c r="H387" i="28"/>
  <c r="H463" i="28"/>
  <c r="F389" i="28"/>
  <c r="F470" i="28"/>
  <c r="F498" i="28"/>
  <c r="F404" i="28"/>
  <c r="F442" i="28"/>
  <c r="F560" i="28"/>
  <c r="F532" i="28"/>
  <c r="F546" i="28"/>
  <c r="H291" i="28"/>
  <c r="H311" i="28"/>
  <c r="F332" i="28"/>
  <c r="F230" i="28"/>
  <c r="H187" i="28"/>
  <c r="F335" i="28"/>
  <c r="F221" i="28"/>
  <c r="F157" i="28"/>
  <c r="F138" i="28"/>
  <c r="F149" i="28"/>
  <c r="F120" i="30"/>
  <c r="F110" i="30"/>
  <c r="H586" i="29"/>
  <c r="H573" i="29"/>
  <c r="F535" i="29"/>
  <c r="F532" i="29"/>
  <c r="F557" i="29"/>
  <c r="F512" i="29"/>
  <c r="F461" i="29"/>
  <c r="F390" i="29"/>
  <c r="F462" i="29"/>
  <c r="F384" i="29"/>
  <c r="F349" i="29"/>
  <c r="F234" i="29"/>
  <c r="F286" i="29"/>
  <c r="F254" i="29"/>
  <c r="F239" i="29"/>
  <c r="F334" i="29"/>
  <c r="F92" i="29"/>
  <c r="G74" i="29"/>
  <c r="F79" i="29"/>
  <c r="F88" i="29"/>
  <c r="F119" i="29"/>
  <c r="F123" i="29"/>
  <c r="F127" i="29"/>
  <c r="F132" i="29"/>
  <c r="H108" i="29"/>
  <c r="H103" i="29"/>
  <c r="F140" i="29"/>
  <c r="F93" i="29"/>
  <c r="F111" i="29"/>
  <c r="F113" i="29"/>
  <c r="F80" i="29"/>
  <c r="F90" i="29"/>
  <c r="F124" i="29"/>
  <c r="F129" i="29"/>
  <c r="H154" i="29"/>
  <c r="H140" i="29"/>
  <c r="F152" i="29"/>
  <c r="F101" i="29"/>
  <c r="F23" i="29"/>
  <c r="F330" i="31"/>
  <c r="F239" i="31"/>
  <c r="F322" i="31"/>
  <c r="F171" i="31"/>
  <c r="H92" i="32"/>
  <c r="H137" i="32"/>
  <c r="H482" i="32"/>
  <c r="H529" i="32"/>
  <c r="F169" i="32"/>
  <c r="H68" i="31"/>
  <c r="F110" i="31"/>
  <c r="F124" i="31"/>
  <c r="F132" i="31"/>
  <c r="F150" i="31"/>
  <c r="D10" i="31"/>
  <c r="G10" i="31" s="1"/>
  <c r="F127" i="31"/>
  <c r="H152" i="31"/>
  <c r="H127" i="31"/>
  <c r="F86" i="31"/>
  <c r="F131" i="31"/>
  <c r="H387" i="31"/>
  <c r="H434" i="31"/>
  <c r="H444" i="31"/>
  <c r="H459" i="31"/>
  <c r="H462" i="31"/>
  <c r="H500" i="31"/>
  <c r="H504" i="31"/>
  <c r="F592" i="31"/>
  <c r="F589" i="31"/>
  <c r="F586" i="31"/>
  <c r="F74" i="31"/>
  <c r="F186" i="31"/>
  <c r="F182" i="31"/>
  <c r="H392" i="30"/>
  <c r="H128" i="32"/>
  <c r="F222" i="32"/>
  <c r="H452" i="32"/>
  <c r="F80" i="31"/>
  <c r="F135" i="31"/>
  <c r="F143" i="31"/>
  <c r="F75" i="31"/>
  <c r="H116" i="31"/>
  <c r="H133" i="31"/>
  <c r="F92" i="31"/>
  <c r="F104" i="31"/>
  <c r="F137" i="31"/>
  <c r="F115" i="31"/>
  <c r="H130" i="31"/>
  <c r="F140" i="31"/>
  <c r="H534" i="31"/>
  <c r="F588" i="31"/>
  <c r="F584" i="31"/>
  <c r="H574" i="31"/>
  <c r="F590" i="31"/>
  <c r="F577" i="30"/>
  <c r="F400" i="30"/>
  <c r="F361" i="30"/>
  <c r="F170" i="30"/>
  <c r="H94" i="30"/>
  <c r="H116" i="30"/>
  <c r="H139" i="30"/>
  <c r="F210" i="30"/>
  <c r="F529" i="31"/>
  <c r="F287" i="30"/>
  <c r="F564" i="31"/>
  <c r="F200" i="30"/>
  <c r="F177" i="30"/>
  <c r="F467" i="31"/>
  <c r="F420" i="31"/>
  <c r="F392" i="31"/>
  <c r="F592" i="30"/>
  <c r="F570" i="30"/>
  <c r="G570" i="30"/>
  <c r="F531" i="30"/>
  <c r="F527" i="30"/>
  <c r="F524" i="30"/>
  <c r="F512" i="30"/>
  <c r="F503" i="30"/>
  <c r="F479" i="30"/>
  <c r="F478" i="30"/>
  <c r="F475" i="30"/>
  <c r="F464" i="30"/>
  <c r="F460" i="30"/>
  <c r="F442" i="30"/>
  <c r="F434" i="30"/>
  <c r="F392" i="30"/>
  <c r="F353" i="30"/>
  <c r="F548" i="30"/>
  <c r="F504" i="30"/>
  <c r="F500" i="30"/>
  <c r="F476" i="30"/>
  <c r="F458" i="30"/>
  <c r="F558" i="30"/>
  <c r="F511" i="30"/>
  <c r="F477" i="30"/>
  <c r="F408" i="30"/>
  <c r="F405" i="30"/>
  <c r="F387" i="30"/>
  <c r="F371" i="30"/>
  <c r="F369" i="30"/>
  <c r="H176" i="30"/>
  <c r="H182" i="30"/>
  <c r="H206" i="30"/>
  <c r="H307" i="30"/>
  <c r="H326" i="30"/>
  <c r="F331" i="30"/>
  <c r="F299" i="30"/>
  <c r="F263" i="30"/>
  <c r="F231" i="30"/>
  <c r="F201" i="30"/>
  <c r="F184" i="30"/>
  <c r="H222" i="30"/>
  <c r="H242" i="30"/>
  <c r="H248" i="30"/>
  <c r="F309" i="30"/>
  <c r="F302" i="30"/>
  <c r="F244" i="30"/>
  <c r="F202" i="30"/>
  <c r="F199" i="30"/>
  <c r="F196" i="30"/>
  <c r="F140" i="30"/>
  <c r="F127" i="30"/>
  <c r="F109" i="30"/>
  <c r="F88" i="30"/>
  <c r="F143" i="30"/>
  <c r="F103" i="30"/>
  <c r="F78" i="30"/>
  <c r="F130" i="30"/>
  <c r="F108" i="30"/>
  <c r="F93" i="30"/>
  <c r="F51" i="30"/>
  <c r="F54" i="30"/>
  <c r="F35" i="30"/>
  <c r="F29" i="30"/>
  <c r="F49" i="30"/>
  <c r="F42" i="30"/>
  <c r="F31" i="30"/>
  <c r="F20" i="30"/>
  <c r="G18" i="30"/>
  <c r="D9" i="30"/>
  <c r="G9" i="30" s="1"/>
  <c r="F18" i="30"/>
  <c r="G18" i="31"/>
  <c r="H18" i="31" s="1"/>
  <c r="F32" i="31"/>
  <c r="F27" i="31"/>
  <c r="F37" i="31"/>
  <c r="F49" i="31"/>
  <c r="D9" i="31"/>
  <c r="G9" i="31" s="1"/>
  <c r="F44" i="31"/>
  <c r="F62" i="31"/>
  <c r="H102" i="31"/>
  <c r="H128" i="31"/>
  <c r="H247" i="31"/>
  <c r="H369" i="31"/>
  <c r="H513" i="31"/>
  <c r="H531" i="31"/>
  <c r="H547" i="31"/>
  <c r="H510" i="31"/>
  <c r="H537" i="31"/>
  <c r="H366" i="31"/>
  <c r="H430" i="31"/>
  <c r="H449" i="31"/>
  <c r="H452" i="31"/>
  <c r="H455" i="31"/>
  <c r="H487" i="31"/>
  <c r="H524" i="31"/>
  <c r="H555" i="31"/>
  <c r="F540" i="31"/>
  <c r="F516" i="31"/>
  <c r="F373" i="31"/>
  <c r="F75" i="32"/>
  <c r="F126" i="32"/>
  <c r="F29" i="31"/>
  <c r="F20" i="31"/>
  <c r="F43" i="31"/>
  <c r="F18" i="31"/>
  <c r="F28" i="31"/>
  <c r="H114" i="31"/>
  <c r="H121" i="31"/>
  <c r="H148" i="31"/>
  <c r="H310" i="31"/>
  <c r="H558" i="31"/>
  <c r="H527" i="31"/>
  <c r="H358" i="31"/>
  <c r="H384" i="31"/>
  <c r="H484" i="31"/>
  <c r="H495" i="31"/>
  <c r="H498" i="31"/>
  <c r="H505" i="31"/>
  <c r="H580" i="31"/>
  <c r="H588" i="31"/>
  <c r="H572" i="31"/>
  <c r="F578" i="31"/>
  <c r="H388" i="31"/>
  <c r="H518" i="31"/>
  <c r="H533" i="31"/>
  <c r="H549" i="31"/>
  <c r="H564" i="31"/>
  <c r="H382" i="31"/>
  <c r="H397" i="31"/>
  <c r="H348" i="31"/>
  <c r="H400" i="31"/>
  <c r="H516" i="31"/>
  <c r="H521" i="31"/>
  <c r="H561" i="31"/>
  <c r="H351" i="31"/>
  <c r="H386" i="31"/>
  <c r="H409" i="31"/>
  <c r="H413" i="31"/>
  <c r="H443" i="31"/>
  <c r="H446" i="31"/>
  <c r="H458" i="31"/>
  <c r="H461" i="31"/>
  <c r="H469" i="31"/>
  <c r="H472" i="31"/>
  <c r="H478" i="31"/>
  <c r="H486" i="31"/>
  <c r="H490" i="31"/>
  <c r="F555" i="31"/>
  <c r="F552" i="31"/>
  <c r="F471" i="31"/>
  <c r="H250" i="31"/>
  <c r="H318" i="31"/>
  <c r="F310" i="31"/>
  <c r="F227" i="31"/>
  <c r="F213" i="31"/>
  <c r="F208" i="31"/>
  <c r="F254" i="31"/>
  <c r="F319" i="31"/>
  <c r="F149" i="31"/>
  <c r="F139" i="31"/>
  <c r="F40" i="31"/>
  <c r="F23" i="31"/>
  <c r="F26" i="31"/>
  <c r="F51" i="31"/>
  <c r="F36" i="31"/>
  <c r="F34" i="31"/>
  <c r="F587" i="32"/>
  <c r="F588" i="32"/>
  <c r="F585" i="32"/>
  <c r="F580" i="32"/>
  <c r="F484" i="32"/>
  <c r="F473" i="32"/>
  <c r="F394" i="32"/>
  <c r="F393" i="32"/>
  <c r="F458" i="32"/>
  <c r="F409" i="32"/>
  <c r="F401" i="32"/>
  <c r="F395" i="32"/>
  <c r="F475" i="32"/>
  <c r="F398" i="32"/>
  <c r="F391" i="32"/>
  <c r="F369" i="32"/>
  <c r="F368" i="32"/>
  <c r="D11" i="32"/>
  <c r="G169" i="32"/>
  <c r="H169" i="32" s="1"/>
  <c r="F263" i="32"/>
  <c r="H263" i="32"/>
  <c r="F320" i="32"/>
  <c r="F201" i="32"/>
  <c r="F200" i="32"/>
  <c r="F198" i="32"/>
  <c r="F140" i="32"/>
  <c r="F119" i="32"/>
  <c r="F91" i="32"/>
  <c r="F141" i="32"/>
  <c r="F145" i="32"/>
  <c r="F78" i="32"/>
  <c r="F49" i="32"/>
  <c r="F41" i="32"/>
  <c r="F35" i="32"/>
  <c r="F29" i="32"/>
  <c r="F66" i="32"/>
  <c r="F571" i="33"/>
  <c r="F588" i="33"/>
  <c r="F579" i="33"/>
  <c r="F592" i="33"/>
  <c r="F583" i="33"/>
  <c r="F572" i="33"/>
  <c r="F546" i="33"/>
  <c r="F405" i="33"/>
  <c r="F407" i="33"/>
  <c r="F390" i="33"/>
  <c r="F256" i="33"/>
  <c r="F93" i="33"/>
  <c r="F155" i="33"/>
  <c r="F240" i="33"/>
  <c r="F174" i="33"/>
  <c r="F179" i="33"/>
  <c r="F185" i="33"/>
  <c r="F200" i="33"/>
  <c r="F206" i="33"/>
  <c r="F212" i="33"/>
  <c r="F222" i="33"/>
  <c r="F231" i="33"/>
  <c r="F236" i="33"/>
  <c r="F243" i="33"/>
  <c r="F230" i="33"/>
  <c r="F154" i="33"/>
  <c r="F40" i="33"/>
  <c r="F39" i="33"/>
  <c r="H452" i="13"/>
  <c r="H497" i="5"/>
  <c r="H457" i="5"/>
  <c r="H519" i="5"/>
  <c r="H549" i="4"/>
  <c r="H368" i="3"/>
  <c r="H444" i="3"/>
  <c r="H527" i="3"/>
  <c r="H530" i="2"/>
  <c r="F345" i="30"/>
  <c r="H536" i="2"/>
  <c r="H508" i="3"/>
  <c r="D11" i="6"/>
  <c r="G11" i="6" s="1"/>
  <c r="H259" i="33"/>
  <c r="H247" i="33"/>
  <c r="H196" i="33"/>
  <c r="F169" i="17"/>
  <c r="H235" i="2"/>
  <c r="H233" i="2"/>
  <c r="H243" i="3"/>
  <c r="H330" i="4"/>
  <c r="H106" i="14"/>
  <c r="H585" i="27"/>
  <c r="E579" i="6"/>
  <c r="H579" i="6" s="1"/>
  <c r="E593" i="7"/>
  <c r="H593" i="7" s="1"/>
  <c r="E574" i="17"/>
  <c r="H574" i="17" s="1"/>
  <c r="E586" i="22"/>
  <c r="H586" i="22" s="1"/>
  <c r="H578" i="24"/>
  <c r="E575" i="24"/>
  <c r="H575" i="24" s="1"/>
  <c r="E583" i="28"/>
  <c r="H583" i="28" s="1"/>
  <c r="E593" i="29"/>
  <c r="H593" i="29" s="1"/>
  <c r="H578" i="29"/>
  <c r="E575" i="30"/>
  <c r="E583" i="25"/>
  <c r="H583" i="25" s="1"/>
  <c r="E577" i="25"/>
  <c r="H577" i="25" s="1"/>
  <c r="E588" i="16"/>
  <c r="H588" i="16" s="1"/>
  <c r="E573" i="33"/>
  <c r="H573" i="33" s="1"/>
  <c r="E586" i="30"/>
  <c r="H586" i="30" s="1"/>
  <c r="E571" i="16"/>
  <c r="H571" i="16" s="1"/>
  <c r="E579" i="9"/>
  <c r="H579" i="9" s="1"/>
  <c r="E590" i="22"/>
  <c r="H590" i="22" s="1"/>
  <c r="E589" i="22"/>
  <c r="H589" i="22" s="1"/>
  <c r="E573" i="32"/>
  <c r="H573" i="32" s="1"/>
  <c r="E594" i="25"/>
  <c r="H594" i="25" s="1"/>
  <c r="E579" i="3"/>
  <c r="H579" i="3" s="1"/>
  <c r="E590" i="7"/>
  <c r="H590" i="7" s="1"/>
  <c r="E589" i="7"/>
  <c r="H589" i="7" s="1"/>
  <c r="E586" i="19"/>
  <c r="H586" i="19" s="1"/>
  <c r="H576" i="26"/>
  <c r="E576" i="28"/>
  <c r="H576" i="28" s="1"/>
  <c r="E584" i="29"/>
  <c r="H584" i="29" s="1"/>
  <c r="E583" i="14"/>
  <c r="H583" i="14" s="1"/>
  <c r="E571" i="13"/>
  <c r="H571" i="13" s="1"/>
  <c r="E347" i="30"/>
  <c r="H347" i="30" s="1"/>
  <c r="E454" i="30"/>
  <c r="H454" i="30" s="1"/>
  <c r="E375" i="30"/>
  <c r="H375" i="30" s="1"/>
  <c r="E447" i="30"/>
  <c r="H447" i="30" s="1"/>
  <c r="E449" i="30"/>
  <c r="H449" i="30" s="1"/>
  <c r="E374" i="30"/>
  <c r="H374" i="30" s="1"/>
  <c r="E370" i="30"/>
  <c r="H370" i="30" s="1"/>
  <c r="E382" i="30"/>
  <c r="H382" i="30" s="1"/>
  <c r="E464" i="13"/>
  <c r="H464" i="13" s="1"/>
  <c r="E377" i="13"/>
  <c r="H377" i="13" s="1"/>
  <c r="E455" i="13"/>
  <c r="H455" i="13" s="1"/>
  <c r="E485" i="13"/>
  <c r="H485" i="13" s="1"/>
  <c r="E456" i="13"/>
  <c r="H456" i="13" s="1"/>
  <c r="E453" i="13"/>
  <c r="H453" i="13" s="1"/>
  <c r="E457" i="13"/>
  <c r="H457" i="13" s="1"/>
  <c r="E345" i="1"/>
  <c r="E395" i="1"/>
  <c r="H395" i="1" s="1"/>
  <c r="E346" i="1"/>
  <c r="H346" i="1" s="1"/>
  <c r="E345" i="24"/>
  <c r="E460" i="24"/>
  <c r="H460" i="24" s="1"/>
  <c r="E447" i="24"/>
  <c r="H447" i="24" s="1"/>
  <c r="E374" i="24"/>
  <c r="H374" i="24" s="1"/>
  <c r="E548" i="24"/>
  <c r="H548" i="24" s="1"/>
  <c r="E396" i="31"/>
  <c r="H396" i="31" s="1"/>
  <c r="E457" i="31"/>
  <c r="H457" i="31" s="1"/>
  <c r="E406" i="31"/>
  <c r="H406" i="31" s="1"/>
  <c r="E481" i="31"/>
  <c r="H481" i="31" s="1"/>
  <c r="E494" i="31"/>
  <c r="H494" i="31" s="1"/>
  <c r="E363" i="31"/>
  <c r="H363" i="31" s="1"/>
  <c r="E448" i="31"/>
  <c r="H448" i="31" s="1"/>
  <c r="E464" i="31"/>
  <c r="H464" i="31" s="1"/>
  <c r="E492" i="3"/>
  <c r="H492" i="3" s="1"/>
  <c r="H557" i="4"/>
  <c r="E489" i="7"/>
  <c r="E413" i="32"/>
  <c r="H413" i="32" s="1"/>
  <c r="E549" i="32"/>
  <c r="H549" i="32" s="1"/>
  <c r="E374" i="32"/>
  <c r="H374" i="32" s="1"/>
  <c r="E445" i="32"/>
  <c r="H445" i="32" s="1"/>
  <c r="E509" i="32"/>
  <c r="E360" i="32"/>
  <c r="H360" i="32" s="1"/>
  <c r="E351" i="32"/>
  <c r="H351" i="32" s="1"/>
  <c r="E421" i="14"/>
  <c r="H421" i="14" s="1"/>
  <c r="E447" i="14"/>
  <c r="H447" i="14" s="1"/>
  <c r="E459" i="14"/>
  <c r="H459" i="14" s="1"/>
  <c r="E501" i="14"/>
  <c r="H501" i="14" s="1"/>
  <c r="E518" i="14"/>
  <c r="H518" i="14" s="1"/>
  <c r="E543" i="14"/>
  <c r="H543" i="14" s="1"/>
  <c r="E382" i="14"/>
  <c r="H382" i="14" s="1"/>
  <c r="E394" i="14"/>
  <c r="H394" i="14" s="1"/>
  <c r="E464" i="14"/>
  <c r="H464" i="14" s="1"/>
  <c r="E431" i="14"/>
  <c r="H431" i="14" s="1"/>
  <c r="E448" i="14"/>
  <c r="H448" i="14" s="1"/>
  <c r="E506" i="14"/>
  <c r="H506" i="14" s="1"/>
  <c r="E368" i="9"/>
  <c r="H368" i="9" s="1"/>
  <c r="E398" i="9"/>
  <c r="H398" i="9" s="1"/>
  <c r="E366" i="9"/>
  <c r="H366" i="9" s="1"/>
  <c r="E562" i="33"/>
  <c r="H562" i="33" s="1"/>
  <c r="E544" i="33"/>
  <c r="H544" i="33" s="1"/>
  <c r="E471" i="33"/>
  <c r="H471" i="33" s="1"/>
  <c r="E422" i="33"/>
  <c r="H422" i="33" s="1"/>
  <c r="E502" i="33"/>
  <c r="H502" i="33" s="1"/>
  <c r="E537" i="33"/>
  <c r="E370" i="33"/>
  <c r="H370" i="33" s="1"/>
  <c r="E496" i="33"/>
  <c r="H496" i="33" s="1"/>
  <c r="E558" i="33"/>
  <c r="H558" i="33" s="1"/>
  <c r="E497" i="3"/>
  <c r="E449" i="3"/>
  <c r="H449" i="3" s="1"/>
  <c r="E456" i="3"/>
  <c r="H456" i="3" s="1"/>
  <c r="E484" i="3"/>
  <c r="E518" i="3"/>
  <c r="H518" i="3" s="1"/>
  <c r="E432" i="4"/>
  <c r="H432" i="4" s="1"/>
  <c r="E355" i="4"/>
  <c r="H355" i="4" s="1"/>
  <c r="E478" i="4"/>
  <c r="H478" i="4" s="1"/>
  <c r="E474" i="7"/>
  <c r="H474" i="7" s="1"/>
  <c r="E375" i="7"/>
  <c r="H375" i="7" s="1"/>
  <c r="E443" i="7"/>
  <c r="H443" i="7" s="1"/>
  <c r="E463" i="7"/>
  <c r="H463" i="7" s="1"/>
  <c r="E492" i="7"/>
  <c r="E496" i="7"/>
  <c r="H496" i="7" s="1"/>
  <c r="E520" i="7"/>
  <c r="E542" i="19"/>
  <c r="H542" i="19" s="1"/>
  <c r="E479" i="19"/>
  <c r="H479" i="19" s="1"/>
  <c r="E443" i="19"/>
  <c r="H443" i="19" s="1"/>
  <c r="E430" i="22"/>
  <c r="E489" i="22"/>
  <c r="H489" i="22" s="1"/>
  <c r="E431" i="22"/>
  <c r="H431" i="22" s="1"/>
  <c r="E452" i="22"/>
  <c r="H452" i="22" s="1"/>
  <c r="E528" i="22"/>
  <c r="E544" i="22"/>
  <c r="H544" i="22" s="1"/>
  <c r="E432" i="23"/>
  <c r="H432" i="23" s="1"/>
  <c r="E485" i="23"/>
  <c r="H485" i="23" s="1"/>
  <c r="E478" i="23"/>
  <c r="H478" i="23" s="1"/>
  <c r="E374" i="23"/>
  <c r="H374" i="23" s="1"/>
  <c r="E421" i="23"/>
  <c r="H421" i="23" s="1"/>
  <c r="E476" i="23"/>
  <c r="H476" i="23" s="1"/>
  <c r="E480" i="23"/>
  <c r="H480" i="23" s="1"/>
  <c r="E514" i="23"/>
  <c r="H514" i="23" s="1"/>
  <c r="H555" i="1"/>
  <c r="H524" i="1"/>
  <c r="H485" i="1"/>
  <c r="H469" i="1"/>
  <c r="H463" i="1"/>
  <c r="H451" i="1"/>
  <c r="H415" i="1"/>
  <c r="H405" i="1"/>
  <c r="E396" i="3"/>
  <c r="H396" i="3" s="1"/>
  <c r="E353" i="3"/>
  <c r="H353" i="3" s="1"/>
  <c r="E413" i="6"/>
  <c r="H413" i="6" s="1"/>
  <c r="E374" i="29"/>
  <c r="H374" i="29" s="1"/>
  <c r="E463" i="29"/>
  <c r="H463" i="29" s="1"/>
  <c r="E551" i="29"/>
  <c r="H551" i="29" s="1"/>
  <c r="E451" i="29"/>
  <c r="H451" i="29" s="1"/>
  <c r="E497" i="29"/>
  <c r="H497" i="29" s="1"/>
  <c r="E526" i="29"/>
  <c r="H526" i="29" s="1"/>
  <c r="E481" i="29"/>
  <c r="H481" i="29" s="1"/>
  <c r="H370" i="18"/>
  <c r="H388" i="18"/>
  <c r="H391" i="18"/>
  <c r="E474" i="8"/>
  <c r="H474" i="8" s="1"/>
  <c r="E530" i="8"/>
  <c r="H530" i="8" s="1"/>
  <c r="E543" i="8"/>
  <c r="H543" i="8" s="1"/>
  <c r="E560" i="8"/>
  <c r="H560" i="8" s="1"/>
  <c r="E472" i="33"/>
  <c r="H472" i="33" s="1"/>
  <c r="E490" i="33"/>
  <c r="H490" i="33" s="1"/>
  <c r="E532" i="33"/>
  <c r="H532" i="33" s="1"/>
  <c r="E495" i="33"/>
  <c r="H495" i="33" s="1"/>
  <c r="E457" i="33"/>
  <c r="H457" i="33" s="1"/>
  <c r="E365" i="33"/>
  <c r="H365" i="33" s="1"/>
  <c r="E516" i="33"/>
  <c r="H516" i="33" s="1"/>
  <c r="E484" i="33"/>
  <c r="H484" i="33" s="1"/>
  <c r="E435" i="33"/>
  <c r="H435" i="33" s="1"/>
  <c r="H346" i="17"/>
  <c r="E449" i="2"/>
  <c r="H449" i="2" s="1"/>
  <c r="E545" i="2"/>
  <c r="H545" i="2" s="1"/>
  <c r="E486" i="2"/>
  <c r="H486" i="2" s="1"/>
  <c r="E520" i="2"/>
  <c r="H520" i="2" s="1"/>
  <c r="E421" i="2"/>
  <c r="H421" i="2" s="1"/>
  <c r="E433" i="2"/>
  <c r="H433" i="2" s="1"/>
  <c r="E383" i="6"/>
  <c r="H383" i="6" s="1"/>
  <c r="E406" i="6"/>
  <c r="H406" i="6" s="1"/>
  <c r="E465" i="6"/>
  <c r="H465" i="6" s="1"/>
  <c r="E353" i="16"/>
  <c r="H353" i="16" s="1"/>
  <c r="E366" i="16"/>
  <c r="H366" i="16" s="1"/>
  <c r="E374" i="16"/>
  <c r="H374" i="16" s="1"/>
  <c r="E472" i="16"/>
  <c r="H472" i="16" s="1"/>
  <c r="E470" i="16"/>
  <c r="H470" i="16" s="1"/>
  <c r="E489" i="16"/>
  <c r="E528" i="16"/>
  <c r="H528" i="16" s="1"/>
  <c r="E358" i="16"/>
  <c r="H358" i="16" s="1"/>
  <c r="E461" i="16"/>
  <c r="H461" i="16" s="1"/>
  <c r="E484" i="16"/>
  <c r="H484" i="16" s="1"/>
  <c r="E547" i="17"/>
  <c r="H547" i="17" s="1"/>
  <c r="E389" i="17"/>
  <c r="H389" i="17" s="1"/>
  <c r="E352" i="17"/>
  <c r="H352" i="17" s="1"/>
  <c r="E388" i="17"/>
  <c r="H388" i="17" s="1"/>
  <c r="E475" i="17"/>
  <c r="H475" i="17" s="1"/>
  <c r="E549" i="17"/>
  <c r="H549" i="17" s="1"/>
  <c r="E482" i="18"/>
  <c r="H482" i="18" s="1"/>
  <c r="E435" i="18"/>
  <c r="H435" i="18" s="1"/>
  <c r="E449" i="18"/>
  <c r="H449" i="18" s="1"/>
  <c r="E517" i="18"/>
  <c r="H517" i="18" s="1"/>
  <c r="E411" i="18"/>
  <c r="H411" i="18" s="1"/>
  <c r="E451" i="18"/>
  <c r="H451" i="18" s="1"/>
  <c r="E529" i="18"/>
  <c r="H529" i="18" s="1"/>
  <c r="E557" i="18"/>
  <c r="H557" i="18" s="1"/>
  <c r="E449" i="21"/>
  <c r="H449" i="21" s="1"/>
  <c r="E457" i="21"/>
  <c r="H457" i="21" s="1"/>
  <c r="E557" i="21"/>
  <c r="H557" i="21" s="1"/>
  <c r="E348" i="21"/>
  <c r="H348" i="21" s="1"/>
  <c r="E455" i="21"/>
  <c r="H455" i="21" s="1"/>
  <c r="E377" i="28"/>
  <c r="H377" i="28" s="1"/>
  <c r="E364" i="28"/>
  <c r="H364" i="28" s="1"/>
  <c r="E415" i="28"/>
  <c r="H415" i="28" s="1"/>
  <c r="E464" i="28"/>
  <c r="H464" i="28" s="1"/>
  <c r="E467" i="28"/>
  <c r="H467" i="28" s="1"/>
  <c r="E540" i="28"/>
  <c r="H540" i="28" s="1"/>
  <c r="E552" i="28"/>
  <c r="H552" i="28" s="1"/>
  <c r="E540" i="2"/>
  <c r="H540" i="2" s="1"/>
  <c r="E497" i="2"/>
  <c r="H497" i="2" s="1"/>
  <c r="E458" i="3"/>
  <c r="H458" i="3" s="1"/>
  <c r="E455" i="3"/>
  <c r="H455" i="3" s="1"/>
  <c r="E453" i="3"/>
  <c r="H453" i="3" s="1"/>
  <c r="E472" i="4"/>
  <c r="H472" i="4" s="1"/>
  <c r="E553" i="6"/>
  <c r="H553" i="6" s="1"/>
  <c r="E484" i="6"/>
  <c r="H484" i="6" s="1"/>
  <c r="E368" i="6"/>
  <c r="H368" i="6" s="1"/>
  <c r="E510" i="7"/>
  <c r="H510" i="7" s="1"/>
  <c r="E350" i="7"/>
  <c r="E464" i="27"/>
  <c r="E516" i="27"/>
  <c r="H516" i="27" s="1"/>
  <c r="E366" i="15"/>
  <c r="H366" i="15" s="1"/>
  <c r="E399" i="15"/>
  <c r="H399" i="15" s="1"/>
  <c r="E431" i="11"/>
  <c r="H431" i="11" s="1"/>
  <c r="E442" i="11"/>
  <c r="H442" i="11" s="1"/>
  <c r="E476" i="11"/>
  <c r="H476" i="11" s="1"/>
  <c r="E562" i="11"/>
  <c r="H562" i="11" s="1"/>
  <c r="E423" i="5"/>
  <c r="H423" i="5" s="1"/>
  <c r="E435" i="5"/>
  <c r="H435" i="5" s="1"/>
  <c r="E533" i="5"/>
  <c r="H533" i="5" s="1"/>
  <c r="H507" i="4"/>
  <c r="H494" i="4"/>
  <c r="H492" i="4"/>
  <c r="H490" i="4"/>
  <c r="H448" i="4"/>
  <c r="H526" i="11"/>
  <c r="H469" i="11"/>
  <c r="H491" i="12"/>
  <c r="H515" i="13"/>
  <c r="H493" i="13"/>
  <c r="H463" i="13"/>
  <c r="H364" i="16"/>
  <c r="H363" i="16"/>
  <c r="H538" i="24"/>
  <c r="H469" i="24"/>
  <c r="H396" i="24"/>
  <c r="H394" i="24"/>
  <c r="H443" i="27"/>
  <c r="H403" i="30"/>
  <c r="H396" i="30"/>
  <c r="H457" i="32"/>
  <c r="E372" i="27"/>
  <c r="H372" i="27" s="1"/>
  <c r="E401" i="15"/>
  <c r="H401" i="15" s="1"/>
  <c r="E454" i="15"/>
  <c r="H454" i="15" s="1"/>
  <c r="E556" i="15"/>
  <c r="H556" i="15" s="1"/>
  <c r="E470" i="11"/>
  <c r="H470" i="11" s="1"/>
  <c r="E478" i="11"/>
  <c r="H478" i="11" s="1"/>
  <c r="E484" i="11"/>
  <c r="H484" i="11" s="1"/>
  <c r="E529" i="5"/>
  <c r="H529" i="5" s="1"/>
  <c r="E361" i="11"/>
  <c r="H361" i="11" s="1"/>
  <c r="E512" i="5"/>
  <c r="H512" i="5" s="1"/>
  <c r="E315" i="23"/>
  <c r="H315" i="23" s="1"/>
  <c r="E203" i="23"/>
  <c r="H203" i="23" s="1"/>
  <c r="E263" i="23"/>
  <c r="H263" i="23" s="1"/>
  <c r="E195" i="23"/>
  <c r="H195" i="23" s="1"/>
  <c r="H210" i="8"/>
  <c r="E239" i="7"/>
  <c r="H239" i="7" s="1"/>
  <c r="E172" i="7"/>
  <c r="H172" i="7" s="1"/>
  <c r="E242" i="7"/>
  <c r="H242" i="7" s="1"/>
  <c r="E263" i="7"/>
  <c r="H263" i="7" s="1"/>
  <c r="E302" i="7"/>
  <c r="H302" i="7" s="1"/>
  <c r="E263" i="13"/>
  <c r="H263" i="13" s="1"/>
  <c r="E220" i="13"/>
  <c r="H220" i="13" s="1"/>
  <c r="E234" i="13"/>
  <c r="H234" i="13" s="1"/>
  <c r="E178" i="13"/>
  <c r="H178" i="13" s="1"/>
  <c r="E196" i="32"/>
  <c r="H196" i="32" s="1"/>
  <c r="E236" i="32"/>
  <c r="H236" i="32" s="1"/>
  <c r="E304" i="32"/>
  <c r="H304" i="32" s="1"/>
  <c r="E177" i="32"/>
  <c r="H177" i="32" s="1"/>
  <c r="E259" i="2"/>
  <c r="H259" i="2" s="1"/>
  <c r="E174" i="29"/>
  <c r="E226" i="29"/>
  <c r="H226" i="29" s="1"/>
  <c r="E182" i="29"/>
  <c r="H182" i="29" s="1"/>
  <c r="H210" i="10"/>
  <c r="E221" i="3"/>
  <c r="H221" i="3" s="1"/>
  <c r="E234" i="3"/>
  <c r="H234" i="3" s="1"/>
  <c r="E303" i="3"/>
  <c r="H303" i="3" s="1"/>
  <c r="E184" i="34"/>
  <c r="H184" i="34" s="1"/>
  <c r="E172" i="34"/>
  <c r="H172" i="34" s="1"/>
  <c r="E304" i="14"/>
  <c r="H304" i="14" s="1"/>
  <c r="E200" i="14"/>
  <c r="H200" i="14" s="1"/>
  <c r="E208" i="14"/>
  <c r="H208" i="14" s="1"/>
  <c r="E310" i="14"/>
  <c r="H310" i="14" s="1"/>
  <c r="E201" i="17"/>
  <c r="H201" i="17" s="1"/>
  <c r="E198" i="17"/>
  <c r="H198" i="17" s="1"/>
  <c r="E207" i="17"/>
  <c r="H207" i="17" s="1"/>
  <c r="C11" i="18"/>
  <c r="E178" i="18"/>
  <c r="H178" i="18" s="1"/>
  <c r="E225" i="18"/>
  <c r="H225" i="18" s="1"/>
  <c r="E234" i="18"/>
  <c r="H234" i="18" s="1"/>
  <c r="E246" i="18"/>
  <c r="H246" i="18" s="1"/>
  <c r="E254" i="18"/>
  <c r="H254" i="18" s="1"/>
  <c r="E318" i="18"/>
  <c r="E212" i="18"/>
  <c r="H212" i="18" s="1"/>
  <c r="E224" i="18"/>
  <c r="H224" i="18" s="1"/>
  <c r="E259" i="18"/>
  <c r="H259" i="18" s="1"/>
  <c r="E329" i="18"/>
  <c r="H329" i="18" s="1"/>
  <c r="E226" i="18"/>
  <c r="H226" i="18" s="1"/>
  <c r="E169" i="20"/>
  <c r="E299" i="20"/>
  <c r="H299" i="20" s="1"/>
  <c r="E309" i="20"/>
  <c r="H309" i="20" s="1"/>
  <c r="E202" i="20"/>
  <c r="H202" i="20" s="1"/>
  <c r="E263" i="20"/>
  <c r="H263" i="20" s="1"/>
  <c r="E221" i="22"/>
  <c r="H221" i="22" s="1"/>
  <c r="E251" i="22"/>
  <c r="H251" i="22" s="1"/>
  <c r="E247" i="22"/>
  <c r="H247" i="22" s="1"/>
  <c r="E171" i="28"/>
  <c r="H171" i="28" s="1"/>
  <c r="E249" i="28"/>
  <c r="H249" i="28" s="1"/>
  <c r="E172" i="28"/>
  <c r="H172" i="28" s="1"/>
  <c r="E210" i="28"/>
  <c r="H210" i="28" s="1"/>
  <c r="E178" i="28"/>
  <c r="H178" i="28" s="1"/>
  <c r="E244" i="28"/>
  <c r="H244" i="28" s="1"/>
  <c r="E304" i="28"/>
  <c r="H304" i="28" s="1"/>
  <c r="E313" i="28"/>
  <c r="H313" i="28" s="1"/>
  <c r="E328" i="28"/>
  <c r="H328" i="28" s="1"/>
  <c r="E242" i="28"/>
  <c r="E176" i="28"/>
  <c r="H176" i="28" s="1"/>
  <c r="E318" i="28"/>
  <c r="H318" i="28" s="1"/>
  <c r="E310" i="28"/>
  <c r="H310" i="28" s="1"/>
  <c r="E287" i="28"/>
  <c r="H287" i="28" s="1"/>
  <c r="E177" i="28"/>
  <c r="H177" i="28" s="1"/>
  <c r="E317" i="28"/>
  <c r="H317" i="28" s="1"/>
  <c r="E299" i="28"/>
  <c r="H299" i="28" s="1"/>
  <c r="E248" i="28"/>
  <c r="H248" i="28" s="1"/>
  <c r="E181" i="28"/>
  <c r="H181" i="28" s="1"/>
  <c r="E334" i="28"/>
  <c r="H334" i="28" s="1"/>
  <c r="E286" i="28"/>
  <c r="E196" i="28"/>
  <c r="H196" i="28" s="1"/>
  <c r="E184" i="28"/>
  <c r="H184" i="28" s="1"/>
  <c r="E320" i="28"/>
  <c r="E209" i="28"/>
  <c r="H209" i="28" s="1"/>
  <c r="E232" i="28"/>
  <c r="H232" i="28" s="1"/>
  <c r="E243" i="28"/>
  <c r="H243" i="28" s="1"/>
  <c r="E336" i="28"/>
  <c r="H336" i="28" s="1"/>
  <c r="E219" i="28"/>
  <c r="H219" i="28" s="1"/>
  <c r="E207" i="30"/>
  <c r="H207" i="30" s="1"/>
  <c r="E304" i="30"/>
  <c r="H304" i="30" s="1"/>
  <c r="E241" i="30"/>
  <c r="H241" i="30" s="1"/>
  <c r="E249" i="31"/>
  <c r="H249" i="31" s="1"/>
  <c r="E334" i="31"/>
  <c r="H334" i="31" s="1"/>
  <c r="E212" i="31"/>
  <c r="E226" i="31"/>
  <c r="H226" i="31" s="1"/>
  <c r="E302" i="31"/>
  <c r="H302" i="31" s="1"/>
  <c r="E308" i="31"/>
  <c r="H308" i="31" s="1"/>
  <c r="E238" i="31"/>
  <c r="H238" i="31" s="1"/>
  <c r="E306" i="31"/>
  <c r="H306" i="31" s="1"/>
  <c r="E319" i="3"/>
  <c r="H319" i="3" s="1"/>
  <c r="E257" i="5"/>
  <c r="H257" i="5" s="1"/>
  <c r="E257" i="29"/>
  <c r="H257" i="29" s="1"/>
  <c r="E210" i="24"/>
  <c r="H210" i="24" s="1"/>
  <c r="E246" i="24"/>
  <c r="H246" i="24" s="1"/>
  <c r="E184" i="24"/>
  <c r="H184" i="24" s="1"/>
  <c r="E225" i="24"/>
  <c r="H225" i="24" s="1"/>
  <c r="E184" i="19"/>
  <c r="H184" i="19" s="1"/>
  <c r="E299" i="19"/>
  <c r="H299" i="19" s="1"/>
  <c r="E286" i="19"/>
  <c r="H286" i="19" s="1"/>
  <c r="E286" i="12"/>
  <c r="H286" i="12" s="1"/>
  <c r="E329" i="12"/>
  <c r="H329" i="12" s="1"/>
  <c r="E258" i="12"/>
  <c r="E328" i="2"/>
  <c r="H328" i="2" s="1"/>
  <c r="E306" i="2"/>
  <c r="H306" i="2" s="1"/>
  <c r="E254" i="2"/>
  <c r="H254" i="2" s="1"/>
  <c r="E246" i="2"/>
  <c r="H246" i="2" s="1"/>
  <c r="E257" i="28"/>
  <c r="H257" i="28" s="1"/>
  <c r="E207" i="28"/>
  <c r="H207" i="28" s="1"/>
  <c r="E174" i="28"/>
  <c r="H174" i="28" s="1"/>
  <c r="E321" i="28"/>
  <c r="H321" i="28" s="1"/>
  <c r="E306" i="28"/>
  <c r="H306" i="28" s="1"/>
  <c r="E262" i="28"/>
  <c r="H262" i="28" s="1"/>
  <c r="E226" i="28"/>
  <c r="H226" i="28" s="1"/>
  <c r="E202" i="28"/>
  <c r="H202" i="28" s="1"/>
  <c r="E195" i="5"/>
  <c r="H195" i="5" s="1"/>
  <c r="E246" i="5"/>
  <c r="H246" i="5" s="1"/>
  <c r="E329" i="5"/>
  <c r="H329" i="5" s="1"/>
  <c r="E169" i="5"/>
  <c r="E250" i="5"/>
  <c r="H250" i="5" s="1"/>
  <c r="E305" i="5"/>
  <c r="H305" i="5" s="1"/>
  <c r="E192" i="3"/>
  <c r="H192" i="3" s="1"/>
  <c r="E181" i="3"/>
  <c r="H181" i="3" s="1"/>
  <c r="E178" i="3"/>
  <c r="H178" i="3" s="1"/>
  <c r="E172" i="3"/>
  <c r="H172" i="3" s="1"/>
  <c r="E320" i="5"/>
  <c r="H320" i="5" s="1"/>
  <c r="E241" i="5"/>
  <c r="H241" i="5" s="1"/>
  <c r="E192" i="5"/>
  <c r="H192" i="5" s="1"/>
  <c r="E178" i="5"/>
  <c r="H178" i="5" s="1"/>
  <c r="E236" i="16"/>
  <c r="H236" i="16" s="1"/>
  <c r="E196" i="16"/>
  <c r="H196" i="16" s="1"/>
  <c r="E306" i="27"/>
  <c r="E299" i="26"/>
  <c r="H299" i="26" s="1"/>
  <c r="E311" i="26"/>
  <c r="H311" i="26" s="1"/>
  <c r="E234" i="21"/>
  <c r="H234" i="21" s="1"/>
  <c r="E234" i="8"/>
  <c r="H234" i="8" s="1"/>
  <c r="E242" i="8"/>
  <c r="H242" i="8" s="1"/>
  <c r="E212" i="6"/>
  <c r="H212" i="6" s="1"/>
  <c r="H238" i="4"/>
  <c r="H224" i="4"/>
  <c r="H223" i="4"/>
  <c r="H209" i="5"/>
  <c r="H219" i="6"/>
  <c r="H196" i="6"/>
  <c r="H179" i="6"/>
  <c r="H335" i="7"/>
  <c r="H303" i="7"/>
  <c r="H235" i="8"/>
  <c r="E334" i="9"/>
  <c r="H334" i="9" s="1"/>
  <c r="H333" i="9"/>
  <c r="H245" i="9"/>
  <c r="E206" i="9"/>
  <c r="E234" i="11"/>
  <c r="H234" i="11" s="1"/>
  <c r="H253" i="14"/>
  <c r="H237" i="14"/>
  <c r="H235" i="14"/>
  <c r="E287" i="16"/>
  <c r="H287" i="16" s="1"/>
  <c r="E198" i="16"/>
  <c r="H198" i="16" s="1"/>
  <c r="E174" i="16"/>
  <c r="H174" i="16" s="1"/>
  <c r="H326" i="18"/>
  <c r="H193" i="19"/>
  <c r="H318" i="20"/>
  <c r="H245" i="20"/>
  <c r="H217" i="20"/>
  <c r="H249" i="22"/>
  <c r="H219" i="22"/>
  <c r="H213" i="22"/>
  <c r="H312" i="24"/>
  <c r="H181" i="26"/>
  <c r="H310" i="32"/>
  <c r="E178" i="21"/>
  <c r="H178" i="21" s="1"/>
  <c r="E185" i="21"/>
  <c r="H185" i="21" s="1"/>
  <c r="E234" i="10"/>
  <c r="H234" i="10" s="1"/>
  <c r="H299" i="33"/>
  <c r="E334" i="4"/>
  <c r="H334" i="4" s="1"/>
  <c r="E239" i="9"/>
  <c r="H239" i="9" s="1"/>
  <c r="E182" i="11"/>
  <c r="H182" i="11" s="1"/>
  <c r="E288" i="16"/>
  <c r="H288" i="16" s="1"/>
  <c r="H327" i="25"/>
  <c r="H258" i="25"/>
  <c r="H171" i="25"/>
  <c r="E336" i="33"/>
  <c r="H336" i="33" s="1"/>
  <c r="E180" i="27"/>
  <c r="H180" i="27" s="1"/>
  <c r="E254" i="26"/>
  <c r="H254" i="26" s="1"/>
  <c r="E309" i="21"/>
  <c r="H309" i="21" s="1"/>
  <c r="E87" i="9"/>
  <c r="H87" i="9" s="1"/>
  <c r="E149" i="2"/>
  <c r="H149" i="2" s="1"/>
  <c r="E132" i="9"/>
  <c r="E93" i="9"/>
  <c r="H93" i="9" s="1"/>
  <c r="E143" i="13"/>
  <c r="H143" i="13" s="1"/>
  <c r="E137" i="13"/>
  <c r="H137" i="13" s="1"/>
  <c r="E151" i="14"/>
  <c r="H151" i="14" s="1"/>
  <c r="E87" i="14"/>
  <c r="H87" i="14" s="1"/>
  <c r="E122" i="15"/>
  <c r="H122" i="15" s="1"/>
  <c r="E112" i="15"/>
  <c r="H112" i="15" s="1"/>
  <c r="E92" i="15"/>
  <c r="E109" i="16"/>
  <c r="H109" i="16" s="1"/>
  <c r="E121" i="23"/>
  <c r="H121" i="23" s="1"/>
  <c r="E145" i="25"/>
  <c r="H116" i="25"/>
  <c r="E157" i="31"/>
  <c r="H157" i="31" s="1"/>
  <c r="E145" i="31"/>
  <c r="H145" i="31" s="1"/>
  <c r="E132" i="32"/>
  <c r="H132" i="32" s="1"/>
  <c r="E92" i="30"/>
  <c r="H92" i="30" s="1"/>
  <c r="E158" i="29"/>
  <c r="H158" i="29" s="1"/>
  <c r="E112" i="24"/>
  <c r="H112" i="24" s="1"/>
  <c r="E128" i="24"/>
  <c r="H128" i="24" s="1"/>
  <c r="E122" i="23"/>
  <c r="H122" i="23" s="1"/>
  <c r="E152" i="23"/>
  <c r="H152" i="23" s="1"/>
  <c r="E137" i="2"/>
  <c r="H137" i="2" s="1"/>
  <c r="E149" i="33"/>
  <c r="H87" i="3"/>
  <c r="E135" i="4"/>
  <c r="H135" i="4" s="1"/>
  <c r="E79" i="4"/>
  <c r="H79" i="4" s="1"/>
  <c r="E124" i="9"/>
  <c r="E111" i="11"/>
  <c r="H111" i="11" s="1"/>
  <c r="E106" i="12"/>
  <c r="H106" i="12" s="1"/>
  <c r="E76" i="12"/>
  <c r="H76" i="12" s="1"/>
  <c r="H155" i="15"/>
  <c r="H152" i="15"/>
  <c r="H150" i="15"/>
  <c r="E130" i="15"/>
  <c r="E103" i="15"/>
  <c r="H103" i="15" s="1"/>
  <c r="H76" i="15"/>
  <c r="H157" i="16"/>
  <c r="H145" i="16"/>
  <c r="H111" i="16"/>
  <c r="H108" i="16"/>
  <c r="H117" i="17"/>
  <c r="H109" i="17"/>
  <c r="H154" i="19"/>
  <c r="H149" i="19"/>
  <c r="H121" i="20"/>
  <c r="E115" i="20"/>
  <c r="H115" i="20" s="1"/>
  <c r="E78" i="20"/>
  <c r="H78" i="20" s="1"/>
  <c r="E86" i="22"/>
  <c r="H86" i="22" s="1"/>
  <c r="H138" i="24"/>
  <c r="H121" i="24"/>
  <c r="E146" i="25"/>
  <c r="H146" i="25" s="1"/>
  <c r="E88" i="25"/>
  <c r="H88" i="25" s="1"/>
  <c r="E155" i="28"/>
  <c r="H155" i="28" s="1"/>
  <c r="E121" i="30"/>
  <c r="H121" i="30" s="1"/>
  <c r="E113" i="30"/>
  <c r="H113" i="30" s="1"/>
  <c r="E91" i="30"/>
  <c r="H91" i="30" s="1"/>
  <c r="E86" i="30"/>
  <c r="H86" i="30" s="1"/>
  <c r="E141" i="23"/>
  <c r="H141" i="23" s="1"/>
  <c r="H94" i="23"/>
  <c r="H132" i="23"/>
  <c r="E122" i="22"/>
  <c r="H122" i="22" s="1"/>
  <c r="E150" i="22"/>
  <c r="H150" i="22" s="1"/>
  <c r="E83" i="33"/>
  <c r="H83" i="33" s="1"/>
  <c r="E92" i="33"/>
  <c r="H92" i="33" s="1"/>
  <c r="E101" i="33"/>
  <c r="H101" i="33" s="1"/>
  <c r="E109" i="33"/>
  <c r="H109" i="33" s="1"/>
  <c r="E114" i="33"/>
  <c r="H114" i="33" s="1"/>
  <c r="E123" i="33"/>
  <c r="H123" i="33" s="1"/>
  <c r="E130" i="33"/>
  <c r="H130" i="33" s="1"/>
  <c r="E138" i="33"/>
  <c r="H138" i="33" s="1"/>
  <c r="E145" i="33"/>
  <c r="H145" i="33" s="1"/>
  <c r="E156" i="33"/>
  <c r="H156" i="33" s="1"/>
  <c r="E131" i="3"/>
  <c r="H131" i="3" s="1"/>
  <c r="H117" i="3"/>
  <c r="E109" i="3"/>
  <c r="H109" i="3" s="1"/>
  <c r="E119" i="4"/>
  <c r="H119" i="4" s="1"/>
  <c r="E110" i="5"/>
  <c r="H110" i="5" s="1"/>
  <c r="E111" i="9"/>
  <c r="E157" i="11"/>
  <c r="H157" i="11" s="1"/>
  <c r="E140" i="11"/>
  <c r="H140" i="11" s="1"/>
  <c r="E119" i="11"/>
  <c r="H119" i="11" s="1"/>
  <c r="E118" i="12"/>
  <c r="H118" i="12" s="1"/>
  <c r="E132" i="15"/>
  <c r="H132" i="15" s="1"/>
  <c r="E120" i="15"/>
  <c r="H120" i="15" s="1"/>
  <c r="E143" i="16"/>
  <c r="H143" i="16" s="1"/>
  <c r="E121" i="16"/>
  <c r="H121" i="16" s="1"/>
  <c r="E104" i="16"/>
  <c r="H104" i="16" s="1"/>
  <c r="E93" i="16"/>
  <c r="H93" i="16" s="1"/>
  <c r="E116" i="18"/>
  <c r="H116" i="18" s="1"/>
  <c r="E101" i="18"/>
  <c r="H101" i="18" s="1"/>
  <c r="E140" i="20"/>
  <c r="H140" i="20" s="1"/>
  <c r="E151" i="22"/>
  <c r="H151" i="22" s="1"/>
  <c r="E111" i="22"/>
  <c r="H111" i="22" s="1"/>
  <c r="E111" i="24"/>
  <c r="H111" i="24" s="1"/>
  <c r="E105" i="28"/>
  <c r="H105" i="28" s="1"/>
  <c r="E150" i="32"/>
  <c r="H150" i="32" s="1"/>
  <c r="E141" i="27"/>
  <c r="H141" i="27" s="1"/>
  <c r="E108" i="12"/>
  <c r="H108" i="12" s="1"/>
  <c r="E35" i="29"/>
  <c r="H35" i="29" s="1"/>
  <c r="E53" i="29"/>
  <c r="H53" i="29" s="1"/>
  <c r="E29" i="23"/>
  <c r="H29" i="23" s="1"/>
  <c r="E35" i="23"/>
  <c r="H35" i="23" s="1"/>
  <c r="E61" i="23"/>
  <c r="H61" i="23" s="1"/>
  <c r="E22" i="23"/>
  <c r="H22" i="23" s="1"/>
  <c r="E18" i="20"/>
  <c r="E24" i="20"/>
  <c r="H24" i="20" s="1"/>
  <c r="E49" i="4"/>
  <c r="H49" i="4" s="1"/>
  <c r="E43" i="4"/>
  <c r="H43" i="4" s="1"/>
  <c r="E24" i="9"/>
  <c r="H24" i="9" s="1"/>
  <c r="E22" i="9"/>
  <c r="H22" i="9" s="1"/>
  <c r="E66" i="9"/>
  <c r="E29" i="12"/>
  <c r="H29" i="12" s="1"/>
  <c r="E38" i="12"/>
  <c r="H38" i="12" s="1"/>
  <c r="E23" i="2"/>
  <c r="E38" i="3"/>
  <c r="H38" i="3" s="1"/>
  <c r="E51" i="29"/>
  <c r="H51" i="29" s="1"/>
  <c r="E37" i="19"/>
  <c r="H37" i="19" s="1"/>
  <c r="E62" i="6"/>
  <c r="H62" i="6" s="1"/>
  <c r="E49" i="6"/>
  <c r="H49" i="6" s="1"/>
  <c r="E24" i="6"/>
  <c r="H24" i="6" s="1"/>
  <c r="E35" i="13"/>
  <c r="H35" i="13" s="1"/>
  <c r="E24" i="13"/>
  <c r="H24" i="13" s="1"/>
  <c r="E61" i="18"/>
  <c r="H61" i="18" s="1"/>
  <c r="E22" i="18"/>
  <c r="E24" i="18"/>
  <c r="H24" i="18" s="1"/>
  <c r="E23" i="18"/>
  <c r="H23" i="18" s="1"/>
  <c r="E33" i="27"/>
  <c r="H33" i="27" s="1"/>
  <c r="E50" i="31"/>
  <c r="H50" i="31" s="1"/>
  <c r="E67" i="32"/>
  <c r="H67" i="32" s="1"/>
  <c r="E28" i="32"/>
  <c r="E65" i="2"/>
  <c r="H65" i="2" s="1"/>
  <c r="E44" i="30"/>
  <c r="H44" i="30" s="1"/>
  <c r="E26" i="30"/>
  <c r="H26" i="30" s="1"/>
  <c r="E61" i="30"/>
  <c r="E23" i="24"/>
  <c r="H23" i="24" s="1"/>
  <c r="E68" i="24"/>
  <c r="H68" i="24" s="1"/>
  <c r="C9" i="19"/>
  <c r="E44" i="10"/>
  <c r="E31" i="10"/>
  <c r="H31" i="10" s="1"/>
  <c r="E37" i="33"/>
  <c r="H37" i="33" s="1"/>
  <c r="E18" i="9"/>
  <c r="C9" i="9"/>
  <c r="E66" i="5"/>
  <c r="H66" i="5" s="1"/>
  <c r="E46" i="5"/>
  <c r="H46" i="5" s="1"/>
  <c r="E36" i="5"/>
  <c r="H36" i="5" s="1"/>
  <c r="E31" i="14"/>
  <c r="H31" i="14" s="1"/>
  <c r="E44" i="14"/>
  <c r="H44" i="14" s="1"/>
  <c r="E48" i="14"/>
  <c r="H48" i="14" s="1"/>
  <c r="E27" i="14"/>
  <c r="H27" i="14" s="1"/>
  <c r="E35" i="14"/>
  <c r="H35" i="14" s="1"/>
  <c r="E34" i="14"/>
  <c r="H34" i="14" s="1"/>
  <c r="E18" i="16"/>
  <c r="E49" i="16"/>
  <c r="H49" i="16" s="1"/>
  <c r="E38" i="16"/>
  <c r="H38" i="16" s="1"/>
  <c r="E27" i="16"/>
  <c r="H27" i="16" s="1"/>
  <c r="E53" i="16"/>
  <c r="H53" i="16" s="1"/>
  <c r="E22" i="22"/>
  <c r="H22" i="22" s="1"/>
  <c r="E26" i="22"/>
  <c r="H26" i="22" s="1"/>
  <c r="E35" i="22"/>
  <c r="H35" i="22" s="1"/>
  <c r="E29" i="1"/>
  <c r="H29" i="1" s="1"/>
  <c r="E41" i="2"/>
  <c r="H41" i="2" s="1"/>
  <c r="H44" i="1"/>
  <c r="H43" i="1"/>
  <c r="H41" i="1"/>
  <c r="H38" i="1"/>
  <c r="H34" i="1"/>
  <c r="H22" i="1"/>
  <c r="H68" i="2"/>
  <c r="H38" i="6"/>
  <c r="H65" i="8"/>
  <c r="H61" i="8"/>
  <c r="H36" i="8"/>
  <c r="H34" i="8"/>
  <c r="H26" i="8"/>
  <c r="H67" i="9"/>
  <c r="H48" i="9"/>
  <c r="H47" i="9"/>
  <c r="H44" i="9"/>
  <c r="H36" i="9"/>
  <c r="H33" i="9"/>
  <c r="H23" i="9"/>
  <c r="H40" i="11"/>
  <c r="H55" i="12"/>
  <c r="H45" i="12"/>
  <c r="H48" i="13"/>
  <c r="H40" i="13"/>
  <c r="H32" i="13"/>
  <c r="H30" i="13"/>
  <c r="H21" i="13"/>
  <c r="H20" i="13"/>
  <c r="H50" i="14"/>
  <c r="H36" i="14"/>
  <c r="H32" i="14"/>
  <c r="H61" i="15"/>
  <c r="H38" i="15"/>
  <c r="H32" i="15"/>
  <c r="H52" i="16"/>
  <c r="H50" i="16"/>
  <c r="H22" i="16"/>
  <c r="H61" i="17"/>
  <c r="H36" i="17"/>
  <c r="H30" i="17"/>
  <c r="H23" i="17"/>
  <c r="H40" i="18"/>
  <c r="H39" i="18"/>
  <c r="H56" i="19"/>
  <c r="H52" i="20"/>
  <c r="H40" i="20"/>
  <c r="H23" i="20"/>
  <c r="H46" i="23"/>
  <c r="H40" i="25"/>
  <c r="H47" i="26"/>
  <c r="H37" i="26"/>
  <c r="H56" i="28"/>
  <c r="H54" i="8"/>
  <c r="H68" i="13"/>
  <c r="H41" i="13"/>
  <c r="H33" i="13"/>
  <c r="H51" i="22"/>
  <c r="H42" i="25"/>
  <c r="G570" i="17"/>
  <c r="G570" i="16"/>
  <c r="H570" i="16" s="1"/>
  <c r="H579" i="14"/>
  <c r="C13" i="13"/>
  <c r="E13" i="13" s="1"/>
  <c r="H593" i="4"/>
  <c r="E570" i="32"/>
  <c r="C8" i="17"/>
  <c r="E8" i="17" s="1"/>
  <c r="E570" i="17"/>
  <c r="C13" i="16"/>
  <c r="G570" i="13"/>
  <c r="H570" i="13" s="1"/>
  <c r="H571" i="7"/>
  <c r="H588" i="5"/>
  <c r="E345" i="29"/>
  <c r="H346" i="27"/>
  <c r="H346" i="24"/>
  <c r="H369" i="18"/>
  <c r="H387" i="18"/>
  <c r="H393" i="18"/>
  <c r="H409" i="18"/>
  <c r="H431" i="18"/>
  <c r="H472" i="18"/>
  <c r="H558" i="10"/>
  <c r="H346" i="11"/>
  <c r="H357" i="11"/>
  <c r="H397" i="11"/>
  <c r="H369" i="3"/>
  <c r="H383" i="3"/>
  <c r="H409" i="3"/>
  <c r="H499" i="3"/>
  <c r="H547" i="3"/>
  <c r="H432" i="2"/>
  <c r="H455" i="2"/>
  <c r="H521" i="2"/>
  <c r="H534" i="2"/>
  <c r="H480" i="2"/>
  <c r="H389" i="2"/>
  <c r="H484" i="2"/>
  <c r="H382" i="2"/>
  <c r="H348" i="1"/>
  <c r="H387" i="1"/>
  <c r="H473" i="34"/>
  <c r="H432" i="34"/>
  <c r="H403" i="34"/>
  <c r="H365" i="34"/>
  <c r="H349" i="6"/>
  <c r="H525" i="8"/>
  <c r="H405" i="11"/>
  <c r="H559" i="12"/>
  <c r="H526" i="12"/>
  <c r="H438" i="12"/>
  <c r="H395" i="16"/>
  <c r="H453" i="24"/>
  <c r="H375" i="24"/>
  <c r="H405" i="26"/>
  <c r="H561" i="27"/>
  <c r="H492" i="28"/>
  <c r="H491" i="28"/>
  <c r="H359" i="31"/>
  <c r="H420" i="32"/>
  <c r="H372" i="24"/>
  <c r="H516" i="24"/>
  <c r="H529" i="24"/>
  <c r="E169" i="28"/>
  <c r="H246" i="33"/>
  <c r="H255" i="33"/>
  <c r="H221" i="10"/>
  <c r="H251" i="15"/>
  <c r="H225" i="15"/>
  <c r="H172" i="16"/>
  <c r="H287" i="17"/>
  <c r="H249" i="20"/>
  <c r="H310" i="23"/>
  <c r="H333" i="24"/>
  <c r="H298" i="24"/>
  <c r="H196" i="24"/>
  <c r="H308" i="27"/>
  <c r="H245" i="28"/>
  <c r="H305" i="29"/>
  <c r="H303" i="29"/>
  <c r="H263" i="30"/>
  <c r="H200" i="27"/>
  <c r="H170" i="21"/>
  <c r="C11" i="17"/>
  <c r="H331" i="7"/>
  <c r="C11" i="5"/>
  <c r="E169" i="4"/>
  <c r="C11" i="28"/>
  <c r="H236" i="33"/>
  <c r="H254" i="33"/>
  <c r="H249" i="2"/>
  <c r="H314" i="4"/>
  <c r="H310" i="4"/>
  <c r="H211" i="6"/>
  <c r="H217" i="9"/>
  <c r="H257" i="11"/>
  <c r="H219" i="14"/>
  <c r="H325" i="15"/>
  <c r="H179" i="15"/>
  <c r="H303" i="16"/>
  <c r="H242" i="16"/>
  <c r="H241" i="16"/>
  <c r="H335" i="20"/>
  <c r="H322" i="20"/>
  <c r="H316" i="20"/>
  <c r="H298" i="20"/>
  <c r="H327" i="21"/>
  <c r="H253" i="21"/>
  <c r="H233" i="21"/>
  <c r="H225" i="21"/>
  <c r="H219" i="21"/>
  <c r="H225" i="22"/>
  <c r="H312" i="23"/>
  <c r="H259" i="23"/>
  <c r="H241" i="23"/>
  <c r="H223" i="23"/>
  <c r="H221" i="23"/>
  <c r="H213" i="23"/>
  <c r="H186" i="23"/>
  <c r="H219" i="24"/>
  <c r="E82" i="7"/>
  <c r="H82" i="7" s="1"/>
  <c r="C10" i="7"/>
  <c r="E145" i="10"/>
  <c r="C10" i="10"/>
  <c r="C10" i="11"/>
  <c r="H88" i="26"/>
  <c r="H124" i="26"/>
  <c r="H76" i="1"/>
  <c r="H117" i="2"/>
  <c r="H117" i="4"/>
  <c r="H116" i="4"/>
  <c r="H101" i="4"/>
  <c r="H111" i="6"/>
  <c r="H152" i="9"/>
  <c r="H148" i="9"/>
  <c r="H138" i="9"/>
  <c r="H120" i="9"/>
  <c r="H154" i="12"/>
  <c r="H157" i="13"/>
  <c r="H105" i="13"/>
  <c r="H101" i="13"/>
  <c r="H94" i="15"/>
  <c r="H93" i="15"/>
  <c r="H84" i="15"/>
  <c r="H101" i="16"/>
  <c r="H111" i="17"/>
  <c r="H76" i="17"/>
  <c r="H131" i="20"/>
  <c r="H136" i="22"/>
  <c r="H115" i="27"/>
  <c r="H146" i="28"/>
  <c r="H156" i="31"/>
  <c r="H105" i="31"/>
  <c r="H94" i="7"/>
  <c r="E74" i="3"/>
  <c r="H123" i="34"/>
  <c r="H111" i="1"/>
  <c r="H138" i="2"/>
  <c r="H101" i="3"/>
  <c r="H143" i="4"/>
  <c r="H139" i="4"/>
  <c r="H83" i="4"/>
  <c r="H82" i="4"/>
  <c r="H157" i="6"/>
  <c r="H117" i="6"/>
  <c r="H151" i="8"/>
  <c r="H115" i="9"/>
  <c r="H109" i="9"/>
  <c r="H108" i="9"/>
  <c r="H104" i="9"/>
  <c r="H90" i="9"/>
  <c r="H76" i="9"/>
  <c r="H149" i="12"/>
  <c r="H125" i="12"/>
  <c r="H117" i="12"/>
  <c r="H85" i="13"/>
  <c r="H109" i="15"/>
  <c r="H106" i="15"/>
  <c r="H139" i="16"/>
  <c r="H138" i="16"/>
  <c r="H136" i="16"/>
  <c r="H128" i="16"/>
  <c r="H127" i="16"/>
  <c r="H116" i="16"/>
  <c r="H83" i="16"/>
  <c r="H145" i="17"/>
  <c r="H91" i="17"/>
  <c r="H157" i="19"/>
  <c r="H154" i="20"/>
  <c r="H151" i="24"/>
  <c r="H136" i="25"/>
  <c r="H82" i="25"/>
  <c r="H142" i="31"/>
  <c r="H68" i="32"/>
  <c r="H30" i="1"/>
  <c r="H54" i="2"/>
  <c r="H65" i="6"/>
  <c r="H50" i="10"/>
  <c r="H34" i="10"/>
  <c r="H65" i="12"/>
  <c r="H21" i="12"/>
  <c r="H20" i="12"/>
  <c r="H61" i="13"/>
  <c r="H56" i="13"/>
  <c r="H46" i="13"/>
  <c r="H34" i="13"/>
  <c r="H48" i="15"/>
  <c r="H37" i="16"/>
  <c r="H36" i="16"/>
  <c r="H34" i="16"/>
  <c r="H33" i="16"/>
  <c r="H32" i="16"/>
  <c r="H55" i="18"/>
  <c r="H34" i="19"/>
  <c r="H23" i="19"/>
  <c r="H56" i="20"/>
  <c r="H44" i="20"/>
  <c r="H44" i="24"/>
  <c r="H32" i="25"/>
  <c r="H36" i="28"/>
  <c r="H54" i="29"/>
  <c r="H38" i="30"/>
  <c r="G18" i="6"/>
  <c r="H18" i="6" s="1"/>
  <c r="H19" i="17"/>
  <c r="H19" i="20"/>
  <c r="H54" i="3"/>
  <c r="H46" i="3"/>
  <c r="H54" i="5"/>
  <c r="H50" i="5"/>
  <c r="H42" i="5"/>
  <c r="H32" i="6"/>
  <c r="H61" i="9"/>
  <c r="H56" i="9"/>
  <c r="H55" i="9"/>
  <c r="H53" i="9"/>
  <c r="H51" i="9"/>
  <c r="H20" i="9"/>
  <c r="H21" i="10"/>
  <c r="H61" i="11"/>
  <c r="H54" i="11"/>
  <c r="H44" i="11"/>
  <c r="H68" i="12"/>
  <c r="H65" i="15"/>
  <c r="H48" i="16"/>
  <c r="H44" i="16"/>
  <c r="H40" i="16"/>
  <c r="H32" i="17"/>
  <c r="H48" i="19"/>
  <c r="H30" i="19"/>
  <c r="H54" i="20"/>
  <c r="H36" i="20"/>
  <c r="H40" i="21"/>
  <c r="H47" i="22"/>
  <c r="H36" i="22"/>
  <c r="H23" i="25"/>
  <c r="H40" i="27"/>
  <c r="H46" i="29"/>
  <c r="H45" i="32"/>
  <c r="H589" i="34"/>
  <c r="F538" i="33"/>
  <c r="F562" i="33"/>
  <c r="F556" i="33"/>
  <c r="F549" i="33"/>
  <c r="F532" i="33"/>
  <c r="F526" i="33"/>
  <c r="F519" i="33"/>
  <c r="F513" i="33"/>
  <c r="F542" i="33"/>
  <c r="F502" i="33"/>
  <c r="F563" i="33"/>
  <c r="F557" i="33"/>
  <c r="F551" i="33"/>
  <c r="F533" i="33"/>
  <c r="F527" i="33"/>
  <c r="F518" i="33"/>
  <c r="F510" i="33"/>
  <c r="F500" i="33"/>
  <c r="F345" i="33"/>
  <c r="F539" i="33"/>
  <c r="F503" i="33"/>
  <c r="F497" i="33"/>
  <c r="F490" i="33"/>
  <c r="F487" i="33"/>
  <c r="F484" i="33"/>
  <c r="F481" i="33"/>
  <c r="F478" i="33"/>
  <c r="F475" i="33"/>
  <c r="F472" i="33"/>
  <c r="F469" i="33"/>
  <c r="F466" i="33"/>
  <c r="F463" i="33"/>
  <c r="F460" i="33"/>
  <c r="F457" i="33"/>
  <c r="F454" i="33"/>
  <c r="F451" i="33"/>
  <c r="F448" i="33"/>
  <c r="F445" i="33"/>
  <c r="F442" i="33"/>
  <c r="F432" i="33"/>
  <c r="F422" i="33"/>
  <c r="F415" i="33"/>
  <c r="F412" i="33"/>
  <c r="F406" i="33"/>
  <c r="F400" i="33"/>
  <c r="F397" i="33"/>
  <c r="F394" i="33"/>
  <c r="F391" i="33"/>
  <c r="F387" i="33"/>
  <c r="F383" i="33"/>
  <c r="F375" i="33"/>
  <c r="F372" i="33"/>
  <c r="F369" i="33"/>
  <c r="F366" i="33"/>
  <c r="F363" i="33"/>
  <c r="F355" i="33"/>
  <c r="F352" i="33"/>
  <c r="F349" i="33"/>
  <c r="F393" i="5"/>
  <c r="F345" i="5"/>
  <c r="F540" i="5"/>
  <c r="F544" i="5"/>
  <c r="G345" i="5"/>
  <c r="H345" i="5" s="1"/>
  <c r="F357" i="5"/>
  <c r="F401" i="5"/>
  <c r="F474" i="5"/>
  <c r="F421" i="5"/>
  <c r="F470" i="5"/>
  <c r="F454" i="5"/>
  <c r="F347" i="33"/>
  <c r="F351" i="33"/>
  <c r="F357" i="33"/>
  <c r="F360" i="33"/>
  <c r="F365" i="33"/>
  <c r="F370" i="33"/>
  <c r="F374" i="33"/>
  <c r="F386" i="33"/>
  <c r="F392" i="33"/>
  <c r="F396" i="33"/>
  <c r="F401" i="33"/>
  <c r="F411" i="33"/>
  <c r="F420" i="33"/>
  <c r="F433" i="33"/>
  <c r="F444" i="33"/>
  <c r="F449" i="33"/>
  <c r="F453" i="33"/>
  <c r="F458" i="33"/>
  <c r="F462" i="33"/>
  <c r="F467" i="33"/>
  <c r="F471" i="33"/>
  <c r="F476" i="33"/>
  <c r="F480" i="33"/>
  <c r="F485" i="33"/>
  <c r="F489" i="33"/>
  <c r="F499" i="33"/>
  <c r="F537" i="33"/>
  <c r="F492" i="33"/>
  <c r="F544" i="33"/>
  <c r="F512" i="33"/>
  <c r="F525" i="33"/>
  <c r="F535" i="33"/>
  <c r="F555" i="33"/>
  <c r="D12" i="33"/>
  <c r="G12" i="33" s="1"/>
  <c r="F540" i="33"/>
  <c r="F509" i="33"/>
  <c r="F517" i="33"/>
  <c r="F528" i="33"/>
  <c r="F547" i="33"/>
  <c r="F558" i="33"/>
  <c r="F498" i="33"/>
  <c r="F345" i="31"/>
  <c r="F557" i="5"/>
  <c r="F361" i="5"/>
  <c r="F450" i="5"/>
  <c r="F353" i="5"/>
  <c r="F348" i="33"/>
  <c r="F353" i="33"/>
  <c r="F358" i="33"/>
  <c r="F361" i="33"/>
  <c r="F367" i="33"/>
  <c r="F371" i="33"/>
  <c r="F377" i="33"/>
  <c r="F382" i="33"/>
  <c r="F388" i="33"/>
  <c r="F393" i="33"/>
  <c r="F398" i="33"/>
  <c r="F413" i="33"/>
  <c r="F421" i="33"/>
  <c r="F430" i="33"/>
  <c r="F434" i="33"/>
  <c r="F446" i="33"/>
  <c r="F450" i="33"/>
  <c r="F455" i="33"/>
  <c r="F459" i="33"/>
  <c r="F464" i="33"/>
  <c r="F468" i="33"/>
  <c r="F473" i="33"/>
  <c r="F477" i="33"/>
  <c r="F482" i="33"/>
  <c r="F486" i="33"/>
  <c r="F493" i="33"/>
  <c r="F501" i="33"/>
  <c r="F543" i="33"/>
  <c r="F496" i="33"/>
  <c r="F514" i="33"/>
  <c r="F529" i="33"/>
  <c r="F548" i="33"/>
  <c r="F559" i="33"/>
  <c r="F494" i="33"/>
  <c r="F511" i="33"/>
  <c r="F521" i="33"/>
  <c r="F530" i="33"/>
  <c r="F552" i="33"/>
  <c r="F560" i="33"/>
  <c r="F396" i="28"/>
  <c r="F371" i="28"/>
  <c r="F447" i="28"/>
  <c r="F481" i="28"/>
  <c r="F533" i="28"/>
  <c r="F361" i="28"/>
  <c r="F474" i="28"/>
  <c r="F513" i="28"/>
  <c r="F558" i="28"/>
  <c r="F502" i="25"/>
  <c r="H564" i="26"/>
  <c r="F174" i="11"/>
  <c r="F184" i="11"/>
  <c r="F199" i="11"/>
  <c r="F202" i="11"/>
  <c r="F222" i="11"/>
  <c r="F287" i="11"/>
  <c r="F175" i="8"/>
  <c r="F210" i="8"/>
  <c r="F291" i="8"/>
  <c r="F320" i="8"/>
  <c r="F199" i="4"/>
  <c r="D11" i="4"/>
  <c r="G11" i="4" s="1"/>
  <c r="G169" i="4"/>
  <c r="F200" i="3"/>
  <c r="F263" i="3"/>
  <c r="F304" i="3"/>
  <c r="F103" i="6"/>
  <c r="F103" i="28"/>
  <c r="F127" i="33"/>
  <c r="F156" i="33"/>
  <c r="F56" i="33"/>
  <c r="F33" i="33"/>
  <c r="F65" i="33"/>
  <c r="F23" i="33"/>
  <c r="F20" i="33"/>
  <c r="F35" i="33"/>
  <c r="D10" i="1"/>
  <c r="G10" i="1" s="1"/>
  <c r="G74" i="1"/>
  <c r="F83" i="33"/>
  <c r="F133" i="33"/>
  <c r="F152" i="5"/>
  <c r="F123" i="5"/>
  <c r="D10" i="5"/>
  <c r="G10" i="5" s="1"/>
  <c r="F92" i="5"/>
  <c r="F101" i="5"/>
  <c r="F108" i="5"/>
  <c r="F118" i="5"/>
  <c r="F124" i="5"/>
  <c r="F130" i="5"/>
  <c r="F141" i="5"/>
  <c r="F155" i="5"/>
  <c r="F117" i="33"/>
  <c r="F105" i="33"/>
  <c r="F124" i="33"/>
  <c r="F130" i="33"/>
  <c r="F76" i="33"/>
  <c r="F115" i="33"/>
  <c r="F136" i="33"/>
  <c r="F120" i="33"/>
  <c r="F26" i="5"/>
  <c r="F29" i="5"/>
  <c r="D9" i="5"/>
  <c r="G9" i="5" s="1"/>
  <c r="F112" i="33"/>
  <c r="F145" i="33"/>
  <c r="F113" i="33"/>
  <c r="F86" i="33"/>
  <c r="F122" i="33"/>
  <c r="H573" i="4"/>
  <c r="H346" i="31"/>
  <c r="F62" i="23"/>
  <c r="D9" i="23"/>
  <c r="G9" i="23" s="1"/>
  <c r="F49" i="23"/>
  <c r="F103" i="22"/>
  <c r="F124" i="22"/>
  <c r="F126" i="21"/>
  <c r="F93" i="21"/>
  <c r="F101" i="21"/>
  <c r="F127" i="20"/>
  <c r="F91" i="19"/>
  <c r="F88" i="10"/>
  <c r="F91" i="10"/>
  <c r="F119" i="10"/>
  <c r="F79" i="16"/>
  <c r="H135" i="13"/>
  <c r="H102" i="13"/>
  <c r="F106" i="12"/>
  <c r="H93" i="11"/>
  <c r="F119" i="11"/>
  <c r="F175" i="3"/>
  <c r="F198" i="3"/>
  <c r="F202" i="3"/>
  <c r="F287" i="3"/>
  <c r="F124" i="2"/>
  <c r="F596" i="33"/>
  <c r="F590" i="33"/>
  <c r="F585" i="33"/>
  <c r="F577" i="33"/>
  <c r="F51" i="33"/>
  <c r="H320" i="33"/>
  <c r="H287" i="33"/>
  <c r="H186" i="33"/>
  <c r="H171" i="33"/>
  <c r="H28" i="34"/>
  <c r="H140" i="34"/>
  <c r="F580" i="2"/>
  <c r="F580" i="27"/>
  <c r="F453" i="12"/>
  <c r="F453" i="29"/>
  <c r="F453" i="13"/>
  <c r="F251" i="5"/>
  <c r="F251" i="21"/>
  <c r="F251" i="22"/>
  <c r="F251" i="31"/>
  <c r="F103" i="18"/>
  <c r="F110" i="33"/>
  <c r="F103" i="8"/>
  <c r="F152" i="33"/>
  <c r="F103" i="27"/>
  <c r="H481" i="34"/>
  <c r="F386" i="34"/>
  <c r="F360" i="34"/>
  <c r="F172" i="34"/>
  <c r="F263" i="34"/>
  <c r="H149" i="34"/>
  <c r="H109" i="34"/>
  <c r="H76" i="34"/>
  <c r="H106" i="34"/>
  <c r="H19" i="34"/>
  <c r="F111" i="18"/>
  <c r="D9" i="16"/>
  <c r="G9" i="16" s="1"/>
  <c r="F129" i="8"/>
  <c r="F29" i="7"/>
  <c r="F129" i="6"/>
  <c r="F113" i="5"/>
  <c r="H86" i="4"/>
  <c r="H591" i="1"/>
  <c r="H586" i="1"/>
  <c r="H578" i="1"/>
  <c r="H572" i="1"/>
  <c r="F395" i="1"/>
  <c r="F346" i="1"/>
  <c r="D11" i="1"/>
  <c r="G11" i="1" s="1"/>
  <c r="F29" i="1"/>
  <c r="F135" i="12"/>
  <c r="F131" i="12"/>
  <c r="H65" i="11"/>
  <c r="F79" i="7"/>
  <c r="F111" i="7"/>
  <c r="F109" i="5"/>
  <c r="F121" i="5"/>
  <c r="F129" i="5"/>
  <c r="H53" i="4"/>
  <c r="H111" i="3"/>
  <c r="H346" i="3"/>
  <c r="F92" i="2"/>
  <c r="F139" i="2"/>
  <c r="F321" i="2"/>
  <c r="H245" i="2"/>
  <c r="F226" i="2"/>
  <c r="H173" i="2"/>
  <c r="F302" i="2"/>
  <c r="H45" i="2"/>
  <c r="F591" i="2"/>
  <c r="F589" i="2"/>
  <c r="F526" i="2"/>
  <c r="F486" i="2"/>
  <c r="F461" i="2"/>
  <c r="F443" i="2"/>
  <c r="F433" i="2"/>
  <c r="F382" i="2"/>
  <c r="F561" i="2"/>
  <c r="F545" i="2"/>
  <c r="F520" i="2"/>
  <c r="F497" i="2"/>
  <c r="F496" i="2"/>
  <c r="F431" i="2"/>
  <c r="F421" i="2"/>
  <c r="F396" i="2"/>
  <c r="F391" i="2"/>
  <c r="F540" i="2"/>
  <c r="F509" i="2"/>
  <c r="F469" i="2"/>
  <c r="F432" i="2"/>
  <c r="H211" i="2"/>
  <c r="F330" i="2"/>
  <c r="F326" i="2"/>
  <c r="F306" i="2"/>
  <c r="F246" i="2"/>
  <c r="F304" i="2"/>
  <c r="F259" i="2"/>
  <c r="F257" i="2"/>
  <c r="F254" i="2"/>
  <c r="F250" i="2"/>
  <c r="F244" i="2"/>
  <c r="F239" i="2"/>
  <c r="F212" i="2"/>
  <c r="F187" i="2"/>
  <c r="F182" i="2"/>
  <c r="F149" i="2"/>
  <c r="F137" i="2"/>
  <c r="F115" i="2"/>
  <c r="F87" i="2"/>
  <c r="F88" i="2"/>
  <c r="G74" i="2"/>
  <c r="H111" i="2"/>
  <c r="F111" i="2"/>
  <c r="F126" i="2"/>
  <c r="F152" i="2"/>
  <c r="F93" i="2"/>
  <c r="F65" i="2"/>
  <c r="F26" i="2"/>
  <c r="H36" i="2"/>
  <c r="H30" i="2"/>
  <c r="F23" i="2"/>
  <c r="F41" i="2"/>
  <c r="F135" i="18"/>
  <c r="F76" i="18"/>
  <c r="F109" i="18"/>
  <c r="F67" i="12"/>
  <c r="F88" i="12"/>
  <c r="F83" i="12"/>
  <c r="F119" i="12"/>
  <c r="F66" i="11"/>
  <c r="F76" i="8"/>
  <c r="F78" i="8"/>
  <c r="F26" i="7"/>
  <c r="G18" i="7"/>
  <c r="F27" i="7"/>
  <c r="D10" i="4"/>
  <c r="G10" i="4" s="1"/>
  <c r="H79" i="3"/>
  <c r="H139" i="3"/>
  <c r="D9" i="7"/>
  <c r="G9" i="7" s="1"/>
  <c r="H497" i="3"/>
  <c r="H498" i="3"/>
  <c r="H414" i="4"/>
  <c r="H537" i="3"/>
  <c r="H533" i="3"/>
  <c r="F579" i="3"/>
  <c r="F518" i="3"/>
  <c r="F456" i="3"/>
  <c r="F396" i="3"/>
  <c r="F353" i="3"/>
  <c r="F449" i="3"/>
  <c r="F444" i="3"/>
  <c r="F397" i="3"/>
  <c r="F370" i="3"/>
  <c r="F492" i="3"/>
  <c r="F484" i="3"/>
  <c r="F319" i="3"/>
  <c r="F310" i="3"/>
  <c r="F303" i="3"/>
  <c r="F192" i="3"/>
  <c r="F172" i="3"/>
  <c r="F171" i="3"/>
  <c r="F234" i="3"/>
  <c r="F206" i="3"/>
  <c r="F181" i="3"/>
  <c r="F203" i="3"/>
  <c r="F178" i="3"/>
  <c r="F150" i="3"/>
  <c r="F138" i="3"/>
  <c r="F132" i="3"/>
  <c r="F109" i="3"/>
  <c r="F131" i="3"/>
  <c r="F104" i="3"/>
  <c r="F67" i="10"/>
  <c r="F49" i="12"/>
  <c r="G18" i="11"/>
  <c r="H18" i="11" s="1"/>
  <c r="F129" i="9"/>
  <c r="F90" i="8"/>
  <c r="F74" i="8"/>
  <c r="F62" i="7"/>
  <c r="F76" i="5"/>
  <c r="F86" i="5"/>
  <c r="H172" i="4"/>
  <c r="H146" i="5"/>
  <c r="F573" i="4"/>
  <c r="F572" i="4"/>
  <c r="F472" i="4"/>
  <c r="F478" i="4"/>
  <c r="F449" i="4"/>
  <c r="F389" i="4"/>
  <c r="F355" i="4"/>
  <c r="F201" i="4"/>
  <c r="H182" i="4"/>
  <c r="H181" i="4"/>
  <c r="H173" i="4"/>
  <c r="F315" i="4"/>
  <c r="F334" i="4"/>
  <c r="F135" i="4"/>
  <c r="H108" i="4"/>
  <c r="F119" i="4"/>
  <c r="F79" i="4"/>
  <c r="F75" i="4"/>
  <c r="H62" i="4"/>
  <c r="F43" i="4"/>
  <c r="H588" i="18"/>
  <c r="F91" i="9"/>
  <c r="F135" i="8"/>
  <c r="F92" i="7"/>
  <c r="F119" i="7"/>
  <c r="H148" i="5"/>
  <c r="F93" i="5"/>
  <c r="F329" i="5"/>
  <c r="F305" i="5"/>
  <c r="F257" i="5"/>
  <c r="F250" i="5"/>
  <c r="F178" i="5"/>
  <c r="H529" i="8"/>
  <c r="H477" i="15"/>
  <c r="H374" i="6"/>
  <c r="H373" i="6"/>
  <c r="H359" i="6"/>
  <c r="F533" i="5"/>
  <c r="F529" i="5"/>
  <c r="F517" i="5"/>
  <c r="F512" i="5"/>
  <c r="F493" i="5"/>
  <c r="F462" i="5"/>
  <c r="F423" i="5"/>
  <c r="F392" i="5"/>
  <c r="F384" i="5"/>
  <c r="F366" i="5"/>
  <c r="F553" i="5"/>
  <c r="F534" i="5"/>
  <c r="F518" i="5"/>
  <c r="F506" i="5"/>
  <c r="F496" i="5"/>
  <c r="F481" i="5"/>
  <c r="F463" i="5"/>
  <c r="F411" i="5"/>
  <c r="F397" i="5"/>
  <c r="F547" i="5"/>
  <c r="F486" i="5"/>
  <c r="F476" i="5"/>
  <c r="F451" i="5"/>
  <c r="F449" i="5"/>
  <c r="F435" i="5"/>
  <c r="F422" i="5"/>
  <c r="F420" i="5"/>
  <c r="F395" i="5"/>
  <c r="F375" i="5"/>
  <c r="F370" i="5"/>
  <c r="F241" i="5"/>
  <c r="F246" i="5"/>
  <c r="F192" i="5"/>
  <c r="F140" i="5"/>
  <c r="F110" i="5"/>
  <c r="F37" i="5"/>
  <c r="F46" i="5"/>
  <c r="F23" i="5"/>
  <c r="F36" i="5"/>
  <c r="F113" i="10"/>
  <c r="F152" i="10"/>
  <c r="F104" i="10"/>
  <c r="F127" i="10"/>
  <c r="F132" i="16"/>
  <c r="F129" i="16"/>
  <c r="F104" i="13"/>
  <c r="F120" i="13"/>
  <c r="F75" i="13"/>
  <c r="F102" i="8"/>
  <c r="F79" i="8"/>
  <c r="F86" i="6"/>
  <c r="F74" i="16"/>
  <c r="G169" i="11"/>
  <c r="F315" i="6"/>
  <c r="H227" i="8"/>
  <c r="F175" i="6"/>
  <c r="F174" i="6"/>
  <c r="F574" i="6"/>
  <c r="F577" i="6"/>
  <c r="F484" i="6"/>
  <c r="F406" i="6"/>
  <c r="F352" i="6"/>
  <c r="F553" i="6"/>
  <c r="F465" i="6"/>
  <c r="H450" i="6"/>
  <c r="F413" i="6"/>
  <c r="F383" i="6"/>
  <c r="F347" i="6"/>
  <c r="F346" i="6"/>
  <c r="F201" i="6"/>
  <c r="F291" i="6"/>
  <c r="F212" i="6"/>
  <c r="F198" i="6"/>
  <c r="F184" i="6"/>
  <c r="H84" i="6"/>
  <c r="F135" i="6"/>
  <c r="H156" i="6"/>
  <c r="F48" i="6"/>
  <c r="H42" i="6"/>
  <c r="F49" i="6"/>
  <c r="F24" i="6"/>
  <c r="F49" i="21"/>
  <c r="F90" i="18"/>
  <c r="F113" i="18"/>
  <c r="F102" i="18"/>
  <c r="F124" i="13"/>
  <c r="F135" i="13"/>
  <c r="F27" i="12"/>
  <c r="H62" i="12"/>
  <c r="F76" i="12"/>
  <c r="F122" i="12"/>
  <c r="F129" i="12"/>
  <c r="F86" i="11"/>
  <c r="F75" i="11"/>
  <c r="H38" i="8"/>
  <c r="F49" i="7"/>
  <c r="F67" i="7"/>
  <c r="F88" i="7"/>
  <c r="F102" i="7"/>
  <c r="F112" i="7"/>
  <c r="F124" i="7"/>
  <c r="F512" i="7"/>
  <c r="F443" i="7"/>
  <c r="F431" i="7"/>
  <c r="F520" i="7"/>
  <c r="F501" i="7"/>
  <c r="F496" i="7"/>
  <c r="F391" i="7"/>
  <c r="F510" i="7"/>
  <c r="F509" i="7"/>
  <c r="F492" i="7"/>
  <c r="F489" i="7"/>
  <c r="F474" i="7"/>
  <c r="F463" i="7"/>
  <c r="F395" i="7"/>
  <c r="F392" i="7"/>
  <c r="F375" i="7"/>
  <c r="F350" i="7"/>
  <c r="F242" i="7"/>
  <c r="F182" i="7"/>
  <c r="F317" i="7"/>
  <c r="F263" i="7"/>
  <c r="F186" i="7"/>
  <c r="F302" i="7"/>
  <c r="F301" i="7"/>
  <c r="F244" i="7"/>
  <c r="F239" i="7"/>
  <c r="F141" i="7"/>
  <c r="F78" i="7"/>
  <c r="F121" i="7"/>
  <c r="F114" i="7"/>
  <c r="F104" i="7"/>
  <c r="H32" i="7"/>
  <c r="F75" i="18"/>
  <c r="F131" i="18"/>
  <c r="G74" i="18"/>
  <c r="F27" i="19"/>
  <c r="F113" i="14"/>
  <c r="F92" i="14"/>
  <c r="F121" i="12"/>
  <c r="F111" i="8"/>
  <c r="D10" i="8"/>
  <c r="G10" i="8" s="1"/>
  <c r="H325" i="8"/>
  <c r="H495" i="8"/>
  <c r="F586" i="8"/>
  <c r="F560" i="8"/>
  <c r="F500" i="8"/>
  <c r="F462" i="8"/>
  <c r="H424" i="8"/>
  <c r="F543" i="8"/>
  <c r="F397" i="8"/>
  <c r="F530" i="8"/>
  <c r="F447" i="8"/>
  <c r="F372" i="8"/>
  <c r="F313" i="8"/>
  <c r="F202" i="8"/>
  <c r="F317" i="8"/>
  <c r="F207" i="8"/>
  <c r="F305" i="8"/>
  <c r="F242" i="8"/>
  <c r="F234" i="8"/>
  <c r="F92" i="8"/>
  <c r="F86" i="8"/>
  <c r="F80" i="8"/>
  <c r="F118" i="8"/>
  <c r="F110" i="8"/>
  <c r="H30" i="8"/>
  <c r="F26" i="10"/>
  <c r="G18" i="16"/>
  <c r="F18" i="13"/>
  <c r="H387" i="13"/>
  <c r="H393" i="13"/>
  <c r="H399" i="13"/>
  <c r="F18" i="23"/>
  <c r="F115" i="14"/>
  <c r="F127" i="14"/>
  <c r="F75" i="12"/>
  <c r="F115" i="12"/>
  <c r="H309" i="11"/>
  <c r="F123" i="9"/>
  <c r="F254" i="28"/>
  <c r="F258" i="28"/>
  <c r="D9" i="14"/>
  <c r="G9" i="14" s="1"/>
  <c r="F124" i="9"/>
  <c r="H223" i="11"/>
  <c r="H125" i="9"/>
  <c r="H292" i="11"/>
  <c r="H589" i="9"/>
  <c r="F574" i="9"/>
  <c r="F586" i="9"/>
  <c r="F579" i="9"/>
  <c r="F460" i="9"/>
  <c r="F547" i="9"/>
  <c r="F368" i="9"/>
  <c r="H358" i="9"/>
  <c r="F421" i="9"/>
  <c r="F398" i="9"/>
  <c r="F388" i="9"/>
  <c r="F366" i="9"/>
  <c r="F365" i="9"/>
  <c r="F334" i="9"/>
  <c r="F239" i="9"/>
  <c r="F206" i="9"/>
  <c r="F132" i="9"/>
  <c r="F111" i="9"/>
  <c r="F93" i="9"/>
  <c r="F87" i="9"/>
  <c r="F66" i="9"/>
  <c r="F22" i="9"/>
  <c r="H346" i="10"/>
  <c r="F38" i="14"/>
  <c r="F78" i="13"/>
  <c r="F79" i="11"/>
  <c r="F90" i="11"/>
  <c r="F422" i="10"/>
  <c r="F465" i="10"/>
  <c r="F396" i="10"/>
  <c r="H325" i="10"/>
  <c r="F236" i="10"/>
  <c r="F184" i="10"/>
  <c r="F320" i="10"/>
  <c r="F309" i="10"/>
  <c r="F234" i="10"/>
  <c r="F172" i="10"/>
  <c r="F120" i="10"/>
  <c r="F150" i="10"/>
  <c r="F146" i="10"/>
  <c r="F138" i="10"/>
  <c r="F128" i="10"/>
  <c r="F116" i="10"/>
  <c r="F31" i="10"/>
  <c r="F29" i="21"/>
  <c r="F137" i="18"/>
  <c r="F122" i="18"/>
  <c r="F129" i="18"/>
  <c r="F104" i="18"/>
  <c r="F145" i="18"/>
  <c r="F124" i="18"/>
  <c r="F88" i="18"/>
  <c r="D10" i="14"/>
  <c r="G10" i="14" s="1"/>
  <c r="F75" i="14"/>
  <c r="F102" i="14"/>
  <c r="H53" i="13"/>
  <c r="H103" i="13"/>
  <c r="H130" i="13"/>
  <c r="H106" i="13"/>
  <c r="F38" i="12"/>
  <c r="F53" i="12"/>
  <c r="F109" i="12"/>
  <c r="F138" i="12"/>
  <c r="F102" i="12"/>
  <c r="F126" i="12"/>
  <c r="F113" i="12"/>
  <c r="F86" i="12"/>
  <c r="F124" i="12"/>
  <c r="F104" i="12"/>
  <c r="F27" i="11"/>
  <c r="H21" i="11"/>
  <c r="F169" i="21"/>
  <c r="F169" i="15"/>
  <c r="F576" i="28"/>
  <c r="F487" i="11"/>
  <c r="F484" i="11"/>
  <c r="H453" i="11"/>
  <c r="F442" i="11"/>
  <c r="H438" i="11"/>
  <c r="F431" i="11"/>
  <c r="F505" i="11"/>
  <c r="F478" i="11"/>
  <c r="F476" i="11"/>
  <c r="F457" i="11"/>
  <c r="F447" i="11"/>
  <c r="F528" i="11"/>
  <c r="F470" i="11"/>
  <c r="F206" i="11"/>
  <c r="F182" i="11"/>
  <c r="F301" i="11"/>
  <c r="F234" i="11"/>
  <c r="F211" i="11"/>
  <c r="F191" i="11"/>
  <c r="F177" i="11"/>
  <c r="F176" i="11"/>
  <c r="F157" i="11"/>
  <c r="F140" i="11"/>
  <c r="F111" i="11"/>
  <c r="F574" i="25"/>
  <c r="F62" i="14"/>
  <c r="F109" i="14"/>
  <c r="H62" i="13"/>
  <c r="F127" i="13"/>
  <c r="F130" i="13"/>
  <c r="F90" i="13"/>
  <c r="F118" i="13"/>
  <c r="F29" i="12"/>
  <c r="F44" i="12"/>
  <c r="F62" i="12"/>
  <c r="F374" i="12"/>
  <c r="F371" i="12"/>
  <c r="F521" i="12"/>
  <c r="F396" i="12"/>
  <c r="F382" i="12"/>
  <c r="F258" i="12"/>
  <c r="F329" i="12"/>
  <c r="F309" i="12"/>
  <c r="F108" i="12"/>
  <c r="F118" i="12"/>
  <c r="H142" i="14"/>
  <c r="F592" i="13"/>
  <c r="F589" i="13"/>
  <c r="F571" i="13"/>
  <c r="F485" i="13"/>
  <c r="F464" i="13"/>
  <c r="F456" i="13"/>
  <c r="F462" i="13"/>
  <c r="F457" i="13"/>
  <c r="F354" i="13"/>
  <c r="F528" i="13"/>
  <c r="F455" i="13"/>
  <c r="F377" i="13"/>
  <c r="H318" i="13"/>
  <c r="H253" i="13"/>
  <c r="H247" i="13"/>
  <c r="F139" i="13"/>
  <c r="F137" i="13"/>
  <c r="F143" i="13"/>
  <c r="F29" i="13"/>
  <c r="F24" i="13"/>
  <c r="H539" i="29"/>
  <c r="G570" i="25"/>
  <c r="F113" i="25"/>
  <c r="F109" i="25"/>
  <c r="F49" i="14"/>
  <c r="F104" i="14"/>
  <c r="F94" i="14"/>
  <c r="F123" i="14"/>
  <c r="F90" i="14"/>
  <c r="F118" i="14"/>
  <c r="F595" i="14"/>
  <c r="F590" i="14"/>
  <c r="F579" i="14"/>
  <c r="F584" i="14"/>
  <c r="F583" i="14"/>
  <c r="F518" i="14"/>
  <c r="F476" i="14"/>
  <c r="F459" i="14"/>
  <c r="F431" i="14"/>
  <c r="F382" i="14"/>
  <c r="F361" i="14"/>
  <c r="F543" i="14"/>
  <c r="F542" i="14"/>
  <c r="F464" i="14"/>
  <c r="F506" i="14"/>
  <c r="F501" i="14"/>
  <c r="F474" i="14"/>
  <c r="F448" i="14"/>
  <c r="F447" i="14"/>
  <c r="F434" i="14"/>
  <c r="F432" i="14"/>
  <c r="F394" i="14"/>
  <c r="F360" i="14"/>
  <c r="F310" i="14"/>
  <c r="F263" i="14"/>
  <c r="F301" i="14"/>
  <c r="F200" i="14"/>
  <c r="F304" i="14"/>
  <c r="F299" i="14"/>
  <c r="F292" i="14"/>
  <c r="F208" i="14"/>
  <c r="F203" i="14"/>
  <c r="F170" i="14"/>
  <c r="F151" i="14"/>
  <c r="F87" i="14"/>
  <c r="F122" i="14"/>
  <c r="F44" i="14"/>
  <c r="F35" i="14"/>
  <c r="F34" i="14"/>
  <c r="F48" i="14"/>
  <c r="F27" i="14"/>
  <c r="F120" i="18"/>
  <c r="F130" i="18"/>
  <c r="F74" i="18"/>
  <c r="F93" i="18"/>
  <c r="F123" i="18"/>
  <c r="F78" i="18"/>
  <c r="F119" i="18"/>
  <c r="F91" i="18"/>
  <c r="F94" i="18"/>
  <c r="F79" i="18"/>
  <c r="F86" i="21"/>
  <c r="F91" i="21"/>
  <c r="H79" i="19"/>
  <c r="H346" i="19"/>
  <c r="F83" i="18"/>
  <c r="F118" i="18"/>
  <c r="F181" i="18"/>
  <c r="F198" i="18"/>
  <c r="F301" i="18"/>
  <c r="F315" i="18"/>
  <c r="F170" i="18"/>
  <c r="D10" i="17"/>
  <c r="G10" i="17" s="1"/>
  <c r="F115" i="16"/>
  <c r="H211" i="16"/>
  <c r="F123" i="28"/>
  <c r="F155" i="28"/>
  <c r="F203" i="28"/>
  <c r="F331" i="28"/>
  <c r="F174" i="28"/>
  <c r="F185" i="28"/>
  <c r="F198" i="28"/>
  <c r="F206" i="28"/>
  <c r="F241" i="28"/>
  <c r="F286" i="28"/>
  <c r="F201" i="28"/>
  <c r="F210" i="28"/>
  <c r="F244" i="28"/>
  <c r="F330" i="28"/>
  <c r="F207" i="28"/>
  <c r="F318" i="28"/>
  <c r="F74" i="15"/>
  <c r="H148" i="16"/>
  <c r="H434" i="15"/>
  <c r="F88" i="28"/>
  <c r="F143" i="28"/>
  <c r="F102" i="28"/>
  <c r="F548" i="15"/>
  <c r="F465" i="15"/>
  <c r="F454" i="15"/>
  <c r="F434" i="15"/>
  <c r="F556" i="15"/>
  <c r="F475" i="15"/>
  <c r="F401" i="15"/>
  <c r="F383" i="15"/>
  <c r="F202" i="15"/>
  <c r="F198" i="15"/>
  <c r="F132" i="15"/>
  <c r="F130" i="15"/>
  <c r="F122" i="15"/>
  <c r="F120" i="15"/>
  <c r="F92" i="15"/>
  <c r="F90" i="15"/>
  <c r="F112" i="15"/>
  <c r="D13" i="25"/>
  <c r="G13" i="25" s="1"/>
  <c r="F588" i="25"/>
  <c r="F75" i="25"/>
  <c r="F127" i="25"/>
  <c r="F80" i="18"/>
  <c r="F101" i="18"/>
  <c r="F126" i="18"/>
  <c r="F124" i="16"/>
  <c r="H102" i="16"/>
  <c r="F74" i="19"/>
  <c r="F588" i="16"/>
  <c r="F584" i="16"/>
  <c r="F571" i="16"/>
  <c r="F489" i="16"/>
  <c r="F484" i="16"/>
  <c r="F472" i="16"/>
  <c r="F470" i="16"/>
  <c r="F461" i="16"/>
  <c r="F393" i="16"/>
  <c r="F374" i="16"/>
  <c r="F358" i="16"/>
  <c r="F353" i="16"/>
  <c r="F366" i="16"/>
  <c r="F528" i="16"/>
  <c r="F211" i="16"/>
  <c r="F207" i="16"/>
  <c r="F201" i="16"/>
  <c r="F199" i="16"/>
  <c r="F175" i="16"/>
  <c r="F288" i="16"/>
  <c r="F287" i="16"/>
  <c r="F236" i="16"/>
  <c r="F202" i="16"/>
  <c r="F198" i="16"/>
  <c r="F196" i="16"/>
  <c r="F191" i="16"/>
  <c r="F174" i="16"/>
  <c r="F143" i="16"/>
  <c r="F109" i="16"/>
  <c r="F104" i="16"/>
  <c r="H87" i="16"/>
  <c r="F121" i="16"/>
  <c r="F93" i="16"/>
  <c r="F91" i="16"/>
  <c r="F62" i="16"/>
  <c r="F53" i="16"/>
  <c r="F49" i="16"/>
  <c r="F38" i="16"/>
  <c r="F27" i="16"/>
  <c r="F329" i="31"/>
  <c r="F259" i="31"/>
  <c r="F44" i="19"/>
  <c r="F62" i="19"/>
  <c r="F38" i="18"/>
  <c r="F110" i="18"/>
  <c r="F84" i="28"/>
  <c r="F113" i="28"/>
  <c r="H291" i="17"/>
  <c r="H536" i="18"/>
  <c r="F587" i="17"/>
  <c r="F573" i="17"/>
  <c r="F574" i="17"/>
  <c r="F549" i="17"/>
  <c r="F547" i="17"/>
  <c r="F369" i="17"/>
  <c r="F352" i="17"/>
  <c r="F475" i="17"/>
  <c r="F460" i="17"/>
  <c r="F389" i="17"/>
  <c r="F388" i="17"/>
  <c r="F207" i="17"/>
  <c r="F198" i="17"/>
  <c r="F115" i="17"/>
  <c r="F88" i="17"/>
  <c r="F79" i="17"/>
  <c r="F139" i="17"/>
  <c r="G74" i="25"/>
  <c r="F90" i="25"/>
  <c r="F43" i="28"/>
  <c r="F24" i="28"/>
  <c r="F67" i="28"/>
  <c r="F585" i="25"/>
  <c r="F592" i="25"/>
  <c r="H127" i="26"/>
  <c r="F112" i="23"/>
  <c r="F91" i="23"/>
  <c r="D10" i="23"/>
  <c r="G10" i="23" s="1"/>
  <c r="F78" i="23"/>
  <c r="F79" i="23"/>
  <c r="F130" i="22"/>
  <c r="F79" i="22"/>
  <c r="F113" i="22"/>
  <c r="F135" i="22"/>
  <c r="F78" i="22"/>
  <c r="F129" i="20"/>
  <c r="F126" i="20"/>
  <c r="F135" i="20"/>
  <c r="F124" i="19"/>
  <c r="F35" i="18"/>
  <c r="H53" i="18"/>
  <c r="H196" i="18"/>
  <c r="H200" i="18"/>
  <c r="H315" i="18"/>
  <c r="F151" i="28"/>
  <c r="F93" i="28"/>
  <c r="F135" i="28"/>
  <c r="F127" i="28"/>
  <c r="H320" i="28"/>
  <c r="F301" i="28"/>
  <c r="F309" i="28"/>
  <c r="F323" i="28"/>
  <c r="H308" i="28"/>
  <c r="F171" i="28"/>
  <c r="F178" i="28"/>
  <c r="F200" i="28"/>
  <c r="F236" i="28"/>
  <c r="F259" i="28"/>
  <c r="F329" i="28"/>
  <c r="F177" i="28"/>
  <c r="F199" i="28"/>
  <c r="H200" i="28"/>
  <c r="F74" i="20"/>
  <c r="F345" i="20"/>
  <c r="G74" i="31"/>
  <c r="F578" i="18"/>
  <c r="F557" i="18"/>
  <c r="F542" i="18"/>
  <c r="F482" i="18"/>
  <c r="F451" i="18"/>
  <c r="F449" i="18"/>
  <c r="F435" i="18"/>
  <c r="F411" i="18"/>
  <c r="H348" i="18"/>
  <c r="F529" i="18"/>
  <c r="F517" i="18"/>
  <c r="F486" i="18"/>
  <c r="F346" i="18"/>
  <c r="F319" i="18"/>
  <c r="F226" i="18"/>
  <c r="F225" i="18"/>
  <c r="F224" i="18"/>
  <c r="F178" i="18"/>
  <c r="F254" i="18"/>
  <c r="F234" i="18"/>
  <c r="F212" i="18"/>
  <c r="F172" i="18"/>
  <c r="F329" i="18"/>
  <c r="F318" i="18"/>
  <c r="F259" i="18"/>
  <c r="F246" i="18"/>
  <c r="F241" i="18"/>
  <c r="F112" i="18"/>
  <c r="F116" i="18"/>
  <c r="F152" i="18"/>
  <c r="F86" i="18"/>
  <c r="F51" i="18"/>
  <c r="F24" i="18"/>
  <c r="F23" i="18"/>
  <c r="F22" i="18"/>
  <c r="H494" i="29"/>
  <c r="F29" i="19"/>
  <c r="F74" i="24"/>
  <c r="F140" i="20"/>
  <c r="H573" i="19"/>
  <c r="F586" i="19"/>
  <c r="F433" i="19"/>
  <c r="F479" i="19"/>
  <c r="F443" i="19"/>
  <c r="F286" i="19"/>
  <c r="F299" i="19"/>
  <c r="F263" i="19"/>
  <c r="F127" i="19"/>
  <c r="F37" i="19"/>
  <c r="F49" i="19"/>
  <c r="F292" i="31"/>
  <c r="F88" i="25"/>
  <c r="F110" i="25"/>
  <c r="F573" i="25"/>
  <c r="F78" i="20"/>
  <c r="F124" i="20"/>
  <c r="F150" i="20"/>
  <c r="F366" i="20"/>
  <c r="F527" i="20"/>
  <c r="F460" i="20"/>
  <c r="F445" i="20"/>
  <c r="F370" i="20"/>
  <c r="F531" i="20"/>
  <c r="F472" i="20"/>
  <c r="F446" i="20"/>
  <c r="F309" i="20"/>
  <c r="F198" i="20"/>
  <c r="H333" i="20"/>
  <c r="H327" i="20"/>
  <c r="H149" i="20"/>
  <c r="F123" i="20"/>
  <c r="F115" i="20"/>
  <c r="F75" i="20"/>
  <c r="G74" i="20"/>
  <c r="H75" i="20"/>
  <c r="F24" i="20"/>
  <c r="F118" i="21"/>
  <c r="F174" i="31"/>
  <c r="F248" i="31"/>
  <c r="F176" i="31"/>
  <c r="F78" i="25"/>
  <c r="F74" i="22"/>
  <c r="F595" i="21"/>
  <c r="F585" i="21"/>
  <c r="F577" i="21"/>
  <c r="F584" i="21"/>
  <c r="F457" i="21"/>
  <c r="F455" i="21"/>
  <c r="F452" i="21"/>
  <c r="F449" i="21"/>
  <c r="F444" i="21"/>
  <c r="F557" i="21"/>
  <c r="F434" i="21"/>
  <c r="F539" i="21"/>
  <c r="F524" i="21"/>
  <c r="F466" i="21"/>
  <c r="F234" i="21"/>
  <c r="F185" i="21"/>
  <c r="F309" i="21"/>
  <c r="F178" i="21"/>
  <c r="F203" i="21"/>
  <c r="F128" i="21"/>
  <c r="F122" i="21"/>
  <c r="F321" i="31"/>
  <c r="F286" i="31"/>
  <c r="F74" i="28"/>
  <c r="F86" i="28"/>
  <c r="F90" i="28"/>
  <c r="F94" i="28"/>
  <c r="F108" i="28"/>
  <c r="F118" i="28"/>
  <c r="F121" i="28"/>
  <c r="F130" i="28"/>
  <c r="F83" i="28"/>
  <c r="F112" i="28"/>
  <c r="F132" i="28"/>
  <c r="D10" i="28"/>
  <c r="G10" i="28" s="1"/>
  <c r="F111" i="28"/>
  <c r="F140" i="28"/>
  <c r="F75" i="28"/>
  <c r="F236" i="31"/>
  <c r="F210" i="31"/>
  <c r="F175" i="31"/>
  <c r="F263" i="31"/>
  <c r="F257" i="31"/>
  <c r="F301" i="31"/>
  <c r="F258" i="31"/>
  <c r="F173" i="31"/>
  <c r="H391" i="29"/>
  <c r="F62" i="29"/>
  <c r="F27" i="29"/>
  <c r="H44" i="27"/>
  <c r="F132" i="26"/>
  <c r="F150" i="26"/>
  <c r="F79" i="26"/>
  <c r="F133" i="26"/>
  <c r="F104" i="26"/>
  <c r="F75" i="26"/>
  <c r="F110" i="26"/>
  <c r="F83" i="26"/>
  <c r="F118" i="26"/>
  <c r="F291" i="23"/>
  <c r="F199" i="23"/>
  <c r="F80" i="28"/>
  <c r="F87" i="28"/>
  <c r="F91" i="28"/>
  <c r="F110" i="28"/>
  <c r="F126" i="28"/>
  <c r="F122" i="28"/>
  <c r="F131" i="28"/>
  <c r="F152" i="28"/>
  <c r="F101" i="28"/>
  <c r="F119" i="28"/>
  <c r="F139" i="28"/>
  <c r="F78" i="28"/>
  <c r="F114" i="28"/>
  <c r="F150" i="28"/>
  <c r="F528" i="22"/>
  <c r="F489" i="22"/>
  <c r="F452" i="22"/>
  <c r="F431" i="22"/>
  <c r="F430" i="22"/>
  <c r="F372" i="22"/>
  <c r="F360" i="22"/>
  <c r="F348" i="22"/>
  <c r="F544" i="22"/>
  <c r="F221" i="22"/>
  <c r="F182" i="22"/>
  <c r="F330" i="22"/>
  <c r="F254" i="22"/>
  <c r="F247" i="22"/>
  <c r="F238" i="22"/>
  <c r="F236" i="22"/>
  <c r="F199" i="22"/>
  <c r="F150" i="22"/>
  <c r="F111" i="22"/>
  <c r="F102" i="22"/>
  <c r="F86" i="22"/>
  <c r="F151" i="22"/>
  <c r="F109" i="22"/>
  <c r="F87" i="22"/>
  <c r="F178" i="31"/>
  <c r="F172" i="31"/>
  <c r="F287" i="31"/>
  <c r="F207" i="31"/>
  <c r="F201" i="31"/>
  <c r="F200" i="31"/>
  <c r="F323" i="31"/>
  <c r="F51" i="28"/>
  <c r="F579" i="23"/>
  <c r="F584" i="23"/>
  <c r="F499" i="23"/>
  <c r="F489" i="23"/>
  <c r="F485" i="23"/>
  <c r="F450" i="23"/>
  <c r="F445" i="23"/>
  <c r="F432" i="23"/>
  <c r="F374" i="23"/>
  <c r="F500" i="23"/>
  <c r="F478" i="23"/>
  <c r="F476" i="23"/>
  <c r="F456" i="23"/>
  <c r="F446" i="23"/>
  <c r="F370" i="23"/>
  <c r="F367" i="23"/>
  <c r="F524" i="23"/>
  <c r="F514" i="23"/>
  <c r="F505" i="23"/>
  <c r="F480" i="23"/>
  <c r="F470" i="23"/>
  <c r="F421" i="23"/>
  <c r="F304" i="23"/>
  <c r="F263" i="23"/>
  <c r="F206" i="23"/>
  <c r="F203" i="23"/>
  <c r="F184" i="23"/>
  <c r="F195" i="23"/>
  <c r="F92" i="23"/>
  <c r="F141" i="23"/>
  <c r="F131" i="23"/>
  <c r="F101" i="23"/>
  <c r="F94" i="23"/>
  <c r="F132" i="23"/>
  <c r="F121" i="23"/>
  <c r="F122" i="23"/>
  <c r="F116" i="23"/>
  <c r="F61" i="23"/>
  <c r="F29" i="23"/>
  <c r="F66" i="23"/>
  <c r="F35" i="23"/>
  <c r="F22" i="23"/>
  <c r="F311" i="31"/>
  <c r="F222" i="31"/>
  <c r="F244" i="31"/>
  <c r="F198" i="31"/>
  <c r="F184" i="31"/>
  <c r="F225" i="31"/>
  <c r="F203" i="31"/>
  <c r="F331" i="31"/>
  <c r="F320" i="31"/>
  <c r="F79" i="25"/>
  <c r="F126" i="25"/>
  <c r="F135" i="25"/>
  <c r="F143" i="25"/>
  <c r="F577" i="25"/>
  <c r="F123" i="25"/>
  <c r="F574" i="24"/>
  <c r="F575" i="24"/>
  <c r="F374" i="24"/>
  <c r="H388" i="24"/>
  <c r="H399" i="24"/>
  <c r="H413" i="24"/>
  <c r="H434" i="24"/>
  <c r="H459" i="24"/>
  <c r="H475" i="24"/>
  <c r="F399" i="24"/>
  <c r="F454" i="24"/>
  <c r="F347" i="24"/>
  <c r="F387" i="24"/>
  <c r="D12" i="24"/>
  <c r="G12" i="24" s="1"/>
  <c r="F348" i="24"/>
  <c r="F357" i="24"/>
  <c r="F370" i="24"/>
  <c r="F556" i="24"/>
  <c r="F369" i="24"/>
  <c r="H448" i="24"/>
  <c r="F401" i="24"/>
  <c r="F360" i="24"/>
  <c r="F354" i="24"/>
  <c r="F393" i="24"/>
  <c r="H387" i="24"/>
  <c r="H532" i="24"/>
  <c r="F434" i="24"/>
  <c r="F475" i="24"/>
  <c r="F542" i="24"/>
  <c r="G345" i="24"/>
  <c r="F386" i="24"/>
  <c r="F398" i="24"/>
  <c r="F345" i="24"/>
  <c r="F365" i="24"/>
  <c r="F346" i="24"/>
  <c r="F548" i="24"/>
  <c r="H484" i="24"/>
  <c r="F460" i="24"/>
  <c r="F447" i="24"/>
  <c r="F225" i="24"/>
  <c r="F198" i="24"/>
  <c r="F246" i="24"/>
  <c r="F184" i="24"/>
  <c r="F118" i="24"/>
  <c r="F112" i="24"/>
  <c r="F93" i="24"/>
  <c r="F128" i="24"/>
  <c r="F111" i="24"/>
  <c r="H84" i="24"/>
  <c r="F75" i="24"/>
  <c r="F202" i="31"/>
  <c r="F309" i="31"/>
  <c r="F185" i="31"/>
  <c r="F304" i="31"/>
  <c r="F315" i="31"/>
  <c r="F206" i="31"/>
  <c r="F328" i="31"/>
  <c r="F199" i="31"/>
  <c r="F196" i="31"/>
  <c r="F181" i="31"/>
  <c r="F177" i="31"/>
  <c r="F291" i="31"/>
  <c r="F209" i="31"/>
  <c r="F94" i="25"/>
  <c r="F130" i="25"/>
  <c r="F80" i="25"/>
  <c r="F124" i="25"/>
  <c r="F583" i="25"/>
  <c r="F76" i="25"/>
  <c r="F49" i="28"/>
  <c r="F38" i="28"/>
  <c r="D9" i="27"/>
  <c r="G9" i="27" s="1"/>
  <c r="F572" i="25"/>
  <c r="F594" i="25"/>
  <c r="F116" i="25"/>
  <c r="F131" i="25"/>
  <c r="F86" i="25"/>
  <c r="F146" i="25"/>
  <c r="F145" i="25"/>
  <c r="H588" i="26"/>
  <c r="F422" i="26"/>
  <c r="F311" i="26"/>
  <c r="F299" i="26"/>
  <c r="F254" i="26"/>
  <c r="H223" i="26"/>
  <c r="F178" i="26"/>
  <c r="F172" i="26"/>
  <c r="F76" i="26"/>
  <c r="F135" i="26"/>
  <c r="F111" i="26"/>
  <c r="F93" i="26"/>
  <c r="F118" i="27"/>
  <c r="F191" i="31"/>
  <c r="F31" i="28"/>
  <c r="F128" i="28"/>
  <c r="F35" i="28"/>
  <c r="F154" i="27"/>
  <c r="H314" i="27"/>
  <c r="F575" i="27"/>
  <c r="F585" i="27"/>
  <c r="F578" i="27"/>
  <c r="F522" i="27"/>
  <c r="F516" i="27"/>
  <c r="F484" i="27"/>
  <c r="F434" i="27"/>
  <c r="F420" i="27"/>
  <c r="F347" i="27"/>
  <c r="F559" i="27"/>
  <c r="F509" i="27"/>
  <c r="F505" i="27"/>
  <c r="F452" i="27"/>
  <c r="F422" i="27"/>
  <c r="F412" i="27"/>
  <c r="F372" i="27"/>
  <c r="F476" i="27"/>
  <c r="F301" i="27"/>
  <c r="F207" i="27"/>
  <c r="H186" i="27"/>
  <c r="F180" i="27"/>
  <c r="F171" i="27"/>
  <c r="F306" i="27"/>
  <c r="F209" i="27"/>
  <c r="F192" i="27"/>
  <c r="F84" i="27"/>
  <c r="F141" i="27"/>
  <c r="F135" i="27"/>
  <c r="F33" i="27"/>
  <c r="F540" i="28"/>
  <c r="F480" i="28"/>
  <c r="F469" i="28"/>
  <c r="F467" i="28"/>
  <c r="F415" i="28"/>
  <c r="F377" i="28"/>
  <c r="F364" i="28"/>
  <c r="H507" i="28"/>
  <c r="F552" i="28"/>
  <c r="F464" i="28"/>
  <c r="F321" i="28"/>
  <c r="F319" i="28"/>
  <c r="F249" i="28"/>
  <c r="F243" i="28"/>
  <c r="F192" i="28"/>
  <c r="F336" i="28"/>
  <c r="F306" i="28"/>
  <c r="F304" i="28"/>
  <c r="F262" i="28"/>
  <c r="F232" i="28"/>
  <c r="F219" i="28"/>
  <c r="F310" i="28"/>
  <c r="F209" i="28"/>
  <c r="F154" i="28"/>
  <c r="F105" i="28"/>
  <c r="F115" i="28"/>
  <c r="F54" i="28"/>
  <c r="F584" i="29"/>
  <c r="F571" i="29"/>
  <c r="F560" i="29"/>
  <c r="H559" i="29"/>
  <c r="F451" i="29"/>
  <c r="F423" i="29"/>
  <c r="F551" i="29"/>
  <c r="F526" i="29"/>
  <c r="F497" i="29"/>
  <c r="F481" i="29"/>
  <c r="F463" i="29"/>
  <c r="F257" i="29"/>
  <c r="F331" i="29"/>
  <c r="F317" i="29"/>
  <c r="F304" i="29"/>
  <c r="F299" i="29"/>
  <c r="F182" i="29"/>
  <c r="F313" i="29"/>
  <c r="F226" i="29"/>
  <c r="F223" i="29"/>
  <c r="F203" i="29"/>
  <c r="F130" i="29"/>
  <c r="H117" i="29"/>
  <c r="F158" i="29"/>
  <c r="F151" i="29"/>
  <c r="F141" i="29"/>
  <c r="F105" i="29"/>
  <c r="F53" i="29"/>
  <c r="F51" i="29"/>
  <c r="F52" i="29"/>
  <c r="F575" i="30"/>
  <c r="F454" i="30"/>
  <c r="F412" i="30"/>
  <c r="F382" i="30"/>
  <c r="F449" i="30"/>
  <c r="F370" i="30"/>
  <c r="F360" i="30"/>
  <c r="F347" i="30"/>
  <c r="F447" i="30"/>
  <c r="F375" i="30"/>
  <c r="F374" i="30"/>
  <c r="F241" i="30"/>
  <c r="F198" i="30"/>
  <c r="F304" i="30"/>
  <c r="F122" i="30"/>
  <c r="F113" i="30"/>
  <c r="F92" i="30"/>
  <c r="F86" i="30"/>
  <c r="F123" i="30"/>
  <c r="F114" i="30"/>
  <c r="F91" i="30"/>
  <c r="F44" i="30"/>
  <c r="F26" i="30"/>
  <c r="F593" i="31"/>
  <c r="F563" i="31"/>
  <c r="F457" i="31"/>
  <c r="F448" i="31"/>
  <c r="F406" i="31"/>
  <c r="F384" i="31"/>
  <c r="F382" i="31"/>
  <c r="F355" i="31"/>
  <c r="F511" i="31"/>
  <c r="F494" i="31"/>
  <c r="F461" i="31"/>
  <c r="F430" i="31"/>
  <c r="F363" i="31"/>
  <c r="F481" i="31"/>
  <c r="F464" i="31"/>
  <c r="F451" i="31"/>
  <c r="F396" i="31"/>
  <c r="F308" i="31"/>
  <c r="F249" i="31"/>
  <c r="F226" i="31"/>
  <c r="F334" i="31"/>
  <c r="F234" i="31"/>
  <c r="F299" i="31"/>
  <c r="F238" i="31"/>
  <c r="F288" i="31"/>
  <c r="F306" i="31"/>
  <c r="F212" i="31"/>
  <c r="F302" i="31"/>
  <c r="F318" i="31"/>
  <c r="F142" i="31"/>
  <c r="F130" i="31"/>
  <c r="F121" i="31"/>
  <c r="F87" i="31"/>
  <c r="F157" i="31"/>
  <c r="F145" i="31"/>
  <c r="F120" i="31"/>
  <c r="F83" i="31"/>
  <c r="F38" i="31"/>
  <c r="F50" i="31"/>
  <c r="F573" i="32"/>
  <c r="F413" i="32"/>
  <c r="F347" i="32"/>
  <c r="F549" i="32"/>
  <c r="F445" i="32"/>
  <c r="F374" i="32"/>
  <c r="F509" i="32"/>
  <c r="F360" i="32"/>
  <c r="F346" i="32"/>
  <c r="H230" i="32"/>
  <c r="F196" i="32"/>
  <c r="F177" i="32"/>
  <c r="F237" i="32"/>
  <c r="F304" i="32"/>
  <c r="F236" i="32"/>
  <c r="F150" i="32"/>
  <c r="F143" i="32"/>
  <c r="F79" i="32"/>
  <c r="F104" i="32"/>
  <c r="F124" i="32"/>
  <c r="F132" i="32"/>
  <c r="F28" i="32"/>
  <c r="F67" i="32"/>
  <c r="H26" i="32"/>
  <c r="F522" i="33"/>
  <c r="F435" i="33"/>
  <c r="F516" i="33"/>
  <c r="F149" i="33"/>
  <c r="F78" i="33"/>
  <c r="F36" i="33"/>
  <c r="H594" i="31"/>
  <c r="H593" i="34"/>
  <c r="H589" i="4"/>
  <c r="H584" i="6"/>
  <c r="H595" i="15"/>
  <c r="H594" i="15"/>
  <c r="H593" i="15"/>
  <c r="H592" i="15"/>
  <c r="H591" i="15"/>
  <c r="H591" i="20"/>
  <c r="H576" i="25"/>
  <c r="H576" i="27"/>
  <c r="H576" i="29"/>
  <c r="H591" i="30"/>
  <c r="H578" i="30"/>
  <c r="H574" i="32"/>
  <c r="H594" i="24"/>
  <c r="H346" i="25"/>
  <c r="H456" i="5"/>
  <c r="H403" i="33"/>
  <c r="H544" i="34"/>
  <c r="H536" i="34"/>
  <c r="H501" i="34"/>
  <c r="H457" i="17"/>
  <c r="H481" i="19"/>
  <c r="H471" i="19"/>
  <c r="H455" i="20"/>
  <c r="H443" i="20"/>
  <c r="H403" i="20"/>
  <c r="H481" i="21"/>
  <c r="H563" i="22"/>
  <c r="H453" i="22"/>
  <c r="H449" i="22"/>
  <c r="H448" i="22"/>
  <c r="H359" i="22"/>
  <c r="H546" i="23"/>
  <c r="H463" i="23"/>
  <c r="H493" i="24"/>
  <c r="H392" i="24"/>
  <c r="H501" i="26"/>
  <c r="H546" i="27"/>
  <c r="H532" i="27"/>
  <c r="H433" i="4"/>
  <c r="H407" i="4"/>
  <c r="H406" i="4"/>
  <c r="H390" i="4"/>
  <c r="H545" i="6"/>
  <c r="H561" i="10"/>
  <c r="H451" i="10"/>
  <c r="H553" i="11"/>
  <c r="H526" i="16"/>
  <c r="H525" i="16"/>
  <c r="H488" i="16"/>
  <c r="H487" i="16"/>
  <c r="H485" i="16"/>
  <c r="H481" i="16"/>
  <c r="H438" i="16"/>
  <c r="H432" i="16"/>
  <c r="H424" i="16"/>
  <c r="H408" i="16"/>
  <c r="H404" i="16"/>
  <c r="H373" i="16"/>
  <c r="H372" i="16"/>
  <c r="H456" i="17"/>
  <c r="H454" i="17"/>
  <c r="H453" i="17"/>
  <c r="H451" i="17"/>
  <c r="H450" i="17"/>
  <c r="H448" i="17"/>
  <c r="H447" i="17"/>
  <c r="H446" i="17"/>
  <c r="H445" i="17"/>
  <c r="H444" i="17"/>
  <c r="H443" i="17"/>
  <c r="H438" i="17"/>
  <c r="H435" i="17"/>
  <c r="H432" i="17"/>
  <c r="H384" i="17"/>
  <c r="H358" i="17"/>
  <c r="H354" i="17"/>
  <c r="H353" i="17"/>
  <c r="H553" i="18"/>
  <c r="H552" i="18"/>
  <c r="H551" i="18"/>
  <c r="H546" i="18"/>
  <c r="H545" i="18"/>
  <c r="H519" i="19"/>
  <c r="H517" i="19"/>
  <c r="H511" i="19"/>
  <c r="H507" i="19"/>
  <c r="H519" i="21"/>
  <c r="H511" i="21"/>
  <c r="H507" i="21"/>
  <c r="H493" i="21"/>
  <c r="H403" i="21"/>
  <c r="H519" i="24"/>
  <c r="H424" i="24"/>
  <c r="H511" i="27"/>
  <c r="H503" i="27"/>
  <c r="H491" i="27"/>
  <c r="H424" i="27"/>
  <c r="H405" i="29"/>
  <c r="H540" i="30"/>
  <c r="H521" i="30"/>
  <c r="H491" i="30"/>
  <c r="H481" i="30"/>
  <c r="H541" i="31"/>
  <c r="H559" i="32"/>
  <c r="H553" i="32"/>
  <c r="H528" i="32"/>
  <c r="H517" i="32"/>
  <c r="H511" i="32"/>
  <c r="H469" i="32"/>
  <c r="H356" i="32"/>
  <c r="H206" i="27"/>
  <c r="H311" i="27"/>
  <c r="H171" i="1"/>
  <c r="H327" i="4"/>
  <c r="H322" i="4"/>
  <c r="H308" i="9"/>
  <c r="H303" i="9"/>
  <c r="H233" i="9"/>
  <c r="H191" i="9"/>
  <c r="H314" i="10"/>
  <c r="H319" i="11"/>
  <c r="H286" i="11"/>
  <c r="H231" i="12"/>
  <c r="H209" i="12"/>
  <c r="H310" i="13"/>
  <c r="H258" i="13"/>
  <c r="H241" i="13"/>
  <c r="H193" i="13"/>
  <c r="H186" i="13"/>
  <c r="H333" i="14"/>
  <c r="H327" i="14"/>
  <c r="H314" i="14"/>
  <c r="H180" i="16"/>
  <c r="H178" i="16"/>
  <c r="H298" i="18"/>
  <c r="H333" i="19"/>
  <c r="H253" i="19"/>
  <c r="H249" i="19"/>
  <c r="H253" i="20"/>
  <c r="H196" i="20"/>
  <c r="H258" i="22"/>
  <c r="H239" i="22"/>
  <c r="H193" i="22"/>
  <c r="H253" i="23"/>
  <c r="H253" i="24"/>
  <c r="H231" i="24"/>
  <c r="H217" i="24"/>
  <c r="H209" i="24"/>
  <c r="H314" i="25"/>
  <c r="H312" i="25"/>
  <c r="H225" i="25"/>
  <c r="H217" i="25"/>
  <c r="H193" i="25"/>
  <c r="H173" i="25"/>
  <c r="H251" i="26"/>
  <c r="H247" i="26"/>
  <c r="H173" i="26"/>
  <c r="H325" i="27"/>
  <c r="H305" i="27"/>
  <c r="H243" i="27"/>
  <c r="H231" i="27"/>
  <c r="H217" i="27"/>
  <c r="H233" i="32"/>
  <c r="H198" i="22"/>
  <c r="H174" i="10"/>
  <c r="H323" i="10"/>
  <c r="H210" i="33"/>
  <c r="H218" i="33"/>
  <c r="H224" i="33"/>
  <c r="H317" i="33"/>
  <c r="H323" i="33"/>
  <c r="H327" i="5"/>
  <c r="H173" i="6"/>
  <c r="H312" i="7"/>
  <c r="H245" i="7"/>
  <c r="H253" i="17"/>
  <c r="H235" i="17"/>
  <c r="H217" i="17"/>
  <c r="H209" i="17"/>
  <c r="H333" i="18"/>
  <c r="H219" i="32"/>
  <c r="H218" i="32"/>
  <c r="H217" i="32"/>
  <c r="H216" i="32"/>
  <c r="H211" i="32"/>
  <c r="H206" i="32"/>
  <c r="H195" i="32"/>
  <c r="H193" i="32"/>
  <c r="H192" i="32"/>
  <c r="H180" i="32"/>
  <c r="H130" i="26"/>
  <c r="H116" i="13"/>
  <c r="H151" i="3"/>
  <c r="H67" i="17"/>
  <c r="H40" i="17"/>
  <c r="H44" i="18"/>
  <c r="H33" i="18"/>
  <c r="H21" i="18"/>
  <c r="H54" i="21"/>
  <c r="H50" i="22"/>
  <c r="H61" i="24"/>
  <c r="H50" i="27"/>
  <c r="H65" i="29"/>
  <c r="H54" i="31"/>
  <c r="H19" i="31"/>
  <c r="E366" i="29"/>
  <c r="H366" i="29" s="1"/>
  <c r="E62" i="26"/>
  <c r="H62" i="26" s="1"/>
  <c r="E53" i="26"/>
  <c r="H53" i="26" s="1"/>
  <c r="E35" i="26"/>
  <c r="H35" i="26" s="1"/>
  <c r="H132" i="26"/>
  <c r="H521" i="25"/>
  <c r="F170" i="31"/>
  <c r="G169" i="31"/>
  <c r="E24" i="29"/>
  <c r="H24" i="29" s="1"/>
  <c r="E377" i="29"/>
  <c r="H377" i="29" s="1"/>
  <c r="E357" i="29"/>
  <c r="H357" i="29" s="1"/>
  <c r="E351" i="29"/>
  <c r="E489" i="29"/>
  <c r="H489" i="29" s="1"/>
  <c r="E521" i="29"/>
  <c r="H521" i="29" s="1"/>
  <c r="E530" i="29"/>
  <c r="H530" i="29" s="1"/>
  <c r="E542" i="29"/>
  <c r="H542" i="29" s="1"/>
  <c r="E445" i="29"/>
  <c r="H445" i="29" s="1"/>
  <c r="E470" i="29"/>
  <c r="H470" i="29" s="1"/>
  <c r="E454" i="29"/>
  <c r="H454" i="29" s="1"/>
  <c r="E421" i="29"/>
  <c r="H421" i="29" s="1"/>
  <c r="E412" i="29"/>
  <c r="H412" i="29" s="1"/>
  <c r="E444" i="29"/>
  <c r="H444" i="29" s="1"/>
  <c r="E562" i="29"/>
  <c r="H562" i="29" s="1"/>
  <c r="E399" i="29"/>
  <c r="H399" i="29" s="1"/>
  <c r="E360" i="29"/>
  <c r="H360" i="29" s="1"/>
  <c r="E457" i="29"/>
  <c r="H457" i="29" s="1"/>
  <c r="E398" i="29"/>
  <c r="H398" i="29" s="1"/>
  <c r="E477" i="29"/>
  <c r="H477" i="29" s="1"/>
  <c r="E487" i="29"/>
  <c r="H487" i="29" s="1"/>
  <c r="E499" i="29"/>
  <c r="H499" i="29" s="1"/>
  <c r="E528" i="29"/>
  <c r="H528" i="29" s="1"/>
  <c r="E383" i="29"/>
  <c r="E358" i="29"/>
  <c r="H358" i="29" s="1"/>
  <c r="E447" i="29"/>
  <c r="H447" i="29" s="1"/>
  <c r="G345" i="29"/>
  <c r="E400" i="29"/>
  <c r="E387" i="29"/>
  <c r="H387" i="29" s="1"/>
  <c r="E547" i="29"/>
  <c r="H547" i="29" s="1"/>
  <c r="E355" i="29"/>
  <c r="H355" i="29" s="1"/>
  <c r="E556" i="29"/>
  <c r="E458" i="29"/>
  <c r="H458" i="29" s="1"/>
  <c r="E549" i="29"/>
  <c r="H549" i="29" s="1"/>
  <c r="E450" i="29"/>
  <c r="H450" i="29" s="1"/>
  <c r="E460" i="29"/>
  <c r="H460" i="29" s="1"/>
  <c r="E395" i="29"/>
  <c r="H395" i="29" s="1"/>
  <c r="E452" i="29"/>
  <c r="H452" i="29" s="1"/>
  <c r="E388" i="29"/>
  <c r="H388" i="29" s="1"/>
  <c r="E473" i="29"/>
  <c r="H473" i="29" s="1"/>
  <c r="E459" i="29"/>
  <c r="H459" i="29" s="1"/>
  <c r="E479" i="29"/>
  <c r="H479" i="29" s="1"/>
  <c r="C12" i="29"/>
  <c r="E386" i="29"/>
  <c r="E455" i="29"/>
  <c r="H455" i="29" s="1"/>
  <c r="E348" i="29"/>
  <c r="H348" i="29" s="1"/>
  <c r="E393" i="29"/>
  <c r="H393" i="29" s="1"/>
  <c r="E518" i="29"/>
  <c r="H518" i="29" s="1"/>
  <c r="E527" i="29"/>
  <c r="H527" i="29" s="1"/>
  <c r="E478" i="29"/>
  <c r="H478" i="29" s="1"/>
  <c r="E397" i="29"/>
  <c r="H397" i="29" s="1"/>
  <c r="E24" i="25"/>
  <c r="H24" i="25" s="1"/>
  <c r="E18" i="25"/>
  <c r="G570" i="32"/>
  <c r="E393" i="30"/>
  <c r="E360" i="30"/>
  <c r="H360" i="30" s="1"/>
  <c r="E547" i="30"/>
  <c r="H547" i="30" s="1"/>
  <c r="E263" i="29"/>
  <c r="H263" i="29" s="1"/>
  <c r="E175" i="29"/>
  <c r="H175" i="29" s="1"/>
  <c r="E203" i="29"/>
  <c r="H203" i="29" s="1"/>
  <c r="E329" i="29"/>
  <c r="H329" i="29" s="1"/>
  <c r="E201" i="29"/>
  <c r="E287" i="29"/>
  <c r="H287" i="29" s="1"/>
  <c r="E258" i="29"/>
  <c r="H258" i="29" s="1"/>
  <c r="E199" i="29"/>
  <c r="H199" i="29" s="1"/>
  <c r="E313" i="29"/>
  <c r="E198" i="29"/>
  <c r="H198" i="29" s="1"/>
  <c r="E210" i="29"/>
  <c r="H210" i="29" s="1"/>
  <c r="E222" i="29"/>
  <c r="H222" i="29" s="1"/>
  <c r="E570" i="25"/>
  <c r="E587" i="25"/>
  <c r="H587" i="25" s="1"/>
  <c r="E28" i="23"/>
  <c r="H28" i="23" s="1"/>
  <c r="E170" i="23"/>
  <c r="C11" i="23"/>
  <c r="E175" i="23"/>
  <c r="H175" i="23" s="1"/>
  <c r="E201" i="23"/>
  <c r="E171" i="23"/>
  <c r="H171" i="23" s="1"/>
  <c r="E222" i="23"/>
  <c r="H222" i="23" s="1"/>
  <c r="E127" i="22"/>
  <c r="H127" i="22" s="1"/>
  <c r="E79" i="22"/>
  <c r="H79" i="22" s="1"/>
  <c r="E132" i="22"/>
  <c r="H132" i="22" s="1"/>
  <c r="E75" i="22"/>
  <c r="H75" i="22" s="1"/>
  <c r="F18" i="21"/>
  <c r="E103" i="21"/>
  <c r="H103" i="21" s="1"/>
  <c r="E74" i="21"/>
  <c r="E91" i="21"/>
  <c r="H91" i="21" s="1"/>
  <c r="E90" i="21"/>
  <c r="G18" i="20"/>
  <c r="E170" i="19"/>
  <c r="H170" i="19" s="1"/>
  <c r="C11" i="19"/>
  <c r="E291" i="19"/>
  <c r="H291" i="19" s="1"/>
  <c r="E287" i="19"/>
  <c r="E579" i="19"/>
  <c r="H579" i="19" s="1"/>
  <c r="C13" i="19"/>
  <c r="E13" i="19" s="1"/>
  <c r="E574" i="19"/>
  <c r="H185" i="22"/>
  <c r="H346" i="21"/>
  <c r="H351" i="18"/>
  <c r="H354" i="18"/>
  <c r="H357" i="18"/>
  <c r="H400" i="18"/>
  <c r="H504" i="18"/>
  <c r="E37" i="10"/>
  <c r="H37" i="10" s="1"/>
  <c r="E49" i="10"/>
  <c r="E118" i="10"/>
  <c r="H118" i="10" s="1"/>
  <c r="E135" i="10"/>
  <c r="H135" i="10" s="1"/>
  <c r="H29" i="11"/>
  <c r="H556" i="11"/>
  <c r="E478" i="8"/>
  <c r="E446" i="8"/>
  <c r="H446" i="8" s="1"/>
  <c r="E38" i="5"/>
  <c r="H38" i="5" s="1"/>
  <c r="E24" i="5"/>
  <c r="H24" i="5" s="1"/>
  <c r="E53" i="5"/>
  <c r="H53" i="5" s="1"/>
  <c r="E62" i="5"/>
  <c r="H62" i="5" s="1"/>
  <c r="C9" i="5"/>
  <c r="H472" i="5"/>
  <c r="E27" i="5"/>
  <c r="H27" i="5" s="1"/>
  <c r="E588" i="4"/>
  <c r="H19" i="3"/>
  <c r="H346" i="2"/>
  <c r="E304" i="34"/>
  <c r="H304" i="34" s="1"/>
  <c r="H357" i="28"/>
  <c r="H368" i="28"/>
  <c r="E55" i="33"/>
  <c r="H55" i="33" s="1"/>
  <c r="E54" i="33"/>
  <c r="H54" i="33" s="1"/>
  <c r="E23" i="33"/>
  <c r="H23" i="33" s="1"/>
  <c r="E450" i="33"/>
  <c r="E366" i="33"/>
  <c r="H366" i="33" s="1"/>
  <c r="E522" i="33"/>
  <c r="H522" i="33" s="1"/>
  <c r="E448" i="33"/>
  <c r="H448" i="33" s="1"/>
  <c r="E563" i="33"/>
  <c r="H563" i="33" s="1"/>
  <c r="E553" i="33"/>
  <c r="H553" i="33" s="1"/>
  <c r="E538" i="33"/>
  <c r="H538" i="33" s="1"/>
  <c r="E521" i="33"/>
  <c r="H521" i="33" s="1"/>
  <c r="E509" i="33"/>
  <c r="H509" i="33" s="1"/>
  <c r="E501" i="33"/>
  <c r="H501" i="33" s="1"/>
  <c r="E487" i="33"/>
  <c r="H487" i="33" s="1"/>
  <c r="E473" i="33"/>
  <c r="H473" i="33" s="1"/>
  <c r="E461" i="33"/>
  <c r="H461" i="33" s="1"/>
  <c r="E451" i="33"/>
  <c r="H451" i="33" s="1"/>
  <c r="E432" i="33"/>
  <c r="H432" i="33" s="1"/>
  <c r="E409" i="33"/>
  <c r="H409" i="33" s="1"/>
  <c r="E392" i="33"/>
  <c r="H392" i="33" s="1"/>
  <c r="E386" i="33"/>
  <c r="H386" i="33" s="1"/>
  <c r="E367" i="33"/>
  <c r="H367" i="33" s="1"/>
  <c r="E352" i="33"/>
  <c r="H352" i="33" s="1"/>
  <c r="E446" i="33"/>
  <c r="H446" i="33" s="1"/>
  <c r="E560" i="33"/>
  <c r="H560" i="33" s="1"/>
  <c r="E520" i="33"/>
  <c r="H520" i="33" s="1"/>
  <c r="E395" i="33"/>
  <c r="H395" i="33" s="1"/>
  <c r="E347" i="33"/>
  <c r="H347" i="33" s="1"/>
  <c r="E353" i="33"/>
  <c r="H353" i="33" s="1"/>
  <c r="E525" i="33"/>
  <c r="H525" i="33" s="1"/>
  <c r="E406" i="33"/>
  <c r="H406" i="33" s="1"/>
  <c r="E589" i="33"/>
  <c r="H589" i="33" s="1"/>
  <c r="E431" i="33"/>
  <c r="H431" i="33" s="1"/>
  <c r="E78" i="33"/>
  <c r="H78" i="33" s="1"/>
  <c r="E86" i="33"/>
  <c r="H86" i="33" s="1"/>
  <c r="E91" i="33"/>
  <c r="H91" i="33" s="1"/>
  <c r="E102" i="33"/>
  <c r="H102" i="33" s="1"/>
  <c r="E108" i="33"/>
  <c r="H108" i="33" s="1"/>
  <c r="E111" i="33"/>
  <c r="H111" i="33" s="1"/>
  <c r="E116" i="33"/>
  <c r="H116" i="33" s="1"/>
  <c r="E121" i="33"/>
  <c r="H121" i="33" s="1"/>
  <c r="E127" i="33"/>
  <c r="H127" i="33" s="1"/>
  <c r="E132" i="33"/>
  <c r="H132" i="33" s="1"/>
  <c r="E137" i="33"/>
  <c r="H137" i="33" s="1"/>
  <c r="E140" i="33"/>
  <c r="H140" i="33" s="1"/>
  <c r="E154" i="33"/>
  <c r="H154" i="33" s="1"/>
  <c r="H174" i="33"/>
  <c r="H292" i="33"/>
  <c r="H304" i="33"/>
  <c r="F18" i="7"/>
  <c r="C9" i="18"/>
  <c r="H19" i="16"/>
  <c r="H19" i="19"/>
  <c r="H19" i="28"/>
  <c r="D9" i="9"/>
  <c r="G9" i="9" s="1"/>
  <c r="H28" i="13"/>
  <c r="H67" i="34"/>
  <c r="H34" i="5"/>
  <c r="H32" i="5"/>
  <c r="H37" i="12"/>
  <c r="H31" i="22"/>
  <c r="H50" i="25"/>
  <c r="H136" i="34"/>
  <c r="H121" i="1"/>
  <c r="H87" i="15"/>
  <c r="H125" i="18"/>
  <c r="H125" i="20"/>
  <c r="H145" i="22"/>
  <c r="H117" i="25"/>
  <c r="H93" i="32"/>
  <c r="H76" i="32"/>
  <c r="H239" i="5"/>
  <c r="H325" i="6"/>
  <c r="H301" i="6"/>
  <c r="H259" i="6"/>
  <c r="H237" i="6"/>
  <c r="H231" i="6"/>
  <c r="H316" i="10"/>
  <c r="H312" i="10"/>
  <c r="H241" i="10"/>
  <c r="E176" i="34"/>
  <c r="H176" i="34" s="1"/>
  <c r="E541" i="33"/>
  <c r="H541" i="33" s="1"/>
  <c r="E438" i="33"/>
  <c r="H438" i="33" s="1"/>
  <c r="H486" i="29"/>
  <c r="H383" i="18"/>
  <c r="H20" i="11"/>
  <c r="H547" i="11"/>
  <c r="E370" i="8"/>
  <c r="H370" i="8" s="1"/>
  <c r="E442" i="8"/>
  <c r="H442" i="8" s="1"/>
  <c r="E222" i="34"/>
  <c r="H222" i="34" s="1"/>
  <c r="E20" i="33"/>
  <c r="H20" i="33" s="1"/>
  <c r="E61" i="33"/>
  <c r="H61" i="33" s="1"/>
  <c r="E506" i="33"/>
  <c r="H506" i="33" s="1"/>
  <c r="E421" i="33"/>
  <c r="H421" i="33" s="1"/>
  <c r="E399" i="33"/>
  <c r="H399" i="33" s="1"/>
  <c r="E346" i="33"/>
  <c r="H346" i="33" s="1"/>
  <c r="E557" i="33"/>
  <c r="H557" i="33" s="1"/>
  <c r="E540" i="33"/>
  <c r="H540" i="33" s="1"/>
  <c r="E526" i="33"/>
  <c r="H526" i="33" s="1"/>
  <c r="E515" i="33"/>
  <c r="H515" i="33" s="1"/>
  <c r="E505" i="33"/>
  <c r="H505" i="33" s="1"/>
  <c r="E489" i="33"/>
  <c r="H489" i="33" s="1"/>
  <c r="E477" i="33"/>
  <c r="H477" i="33" s="1"/>
  <c r="E467" i="33"/>
  <c r="H467" i="33" s="1"/>
  <c r="E455" i="33"/>
  <c r="H455" i="33" s="1"/>
  <c r="E434" i="33"/>
  <c r="H434" i="33" s="1"/>
  <c r="E413" i="33"/>
  <c r="H413" i="33" s="1"/>
  <c r="E398" i="33"/>
  <c r="H398" i="33" s="1"/>
  <c r="E388" i="33"/>
  <c r="H388" i="33" s="1"/>
  <c r="E371" i="33"/>
  <c r="H371" i="33" s="1"/>
  <c r="E360" i="33"/>
  <c r="H360" i="33" s="1"/>
  <c r="E401" i="33"/>
  <c r="H401" i="33" s="1"/>
  <c r="E556" i="33"/>
  <c r="H556" i="33" s="1"/>
  <c r="E518" i="33"/>
  <c r="E364" i="33"/>
  <c r="H364" i="33" s="1"/>
  <c r="E564" i="33"/>
  <c r="H564" i="33" s="1"/>
  <c r="E535" i="33"/>
  <c r="H535" i="33" s="1"/>
  <c r="E527" i="33"/>
  <c r="H527" i="33" s="1"/>
  <c r="E444" i="33"/>
  <c r="H444" i="33" s="1"/>
  <c r="E351" i="33"/>
  <c r="H351" i="33" s="1"/>
  <c r="H195" i="33"/>
  <c r="H257" i="33"/>
  <c r="H313" i="33"/>
  <c r="H326" i="33"/>
  <c r="E18" i="13"/>
  <c r="H19" i="2"/>
  <c r="H19" i="15"/>
  <c r="H19" i="27"/>
  <c r="H65" i="34"/>
  <c r="H56" i="34"/>
  <c r="H26" i="34"/>
  <c r="H26" i="1"/>
  <c r="H21" i="1"/>
  <c r="H20" i="1"/>
  <c r="H42" i="3"/>
  <c r="E65" i="4"/>
  <c r="H65" i="4" s="1"/>
  <c r="H31" i="4"/>
  <c r="H28" i="4"/>
  <c r="H48" i="7"/>
  <c r="H45" i="9"/>
  <c r="H43" i="9"/>
  <c r="H40" i="9"/>
  <c r="H37" i="9"/>
  <c r="H32" i="9"/>
  <c r="H31" i="9"/>
  <c r="H30" i="9"/>
  <c r="H48" i="10"/>
  <c r="H56" i="11"/>
  <c r="H52" i="11"/>
  <c r="H50" i="12"/>
  <c r="H42" i="12"/>
  <c r="H39" i="12"/>
  <c r="E85" i="33"/>
  <c r="H85" i="33" s="1"/>
  <c r="E74" i="33"/>
  <c r="H145" i="2"/>
  <c r="H138" i="6"/>
  <c r="H127" i="9"/>
  <c r="H151" i="10"/>
  <c r="H191" i="34"/>
  <c r="H227" i="1"/>
  <c r="H217" i="1"/>
  <c r="H209" i="1"/>
  <c r="H249" i="3"/>
  <c r="H231" i="3"/>
  <c r="H335" i="9"/>
  <c r="H310" i="9"/>
  <c r="H331" i="10"/>
  <c r="H67" i="6"/>
  <c r="H21" i="6"/>
  <c r="H46" i="8"/>
  <c r="H28" i="9"/>
  <c r="H27" i="9"/>
  <c r="H46" i="10"/>
  <c r="H48" i="12"/>
  <c r="H33" i="12"/>
  <c r="H54" i="13"/>
  <c r="H36" i="15"/>
  <c r="H56" i="16"/>
  <c r="H26" i="16"/>
  <c r="H21" i="16"/>
  <c r="H54" i="19"/>
  <c r="H21" i="19"/>
  <c r="H65" i="22"/>
  <c r="H61" i="22"/>
  <c r="H55" i="22"/>
  <c r="H52" i="22"/>
  <c r="H65" i="23"/>
  <c r="H42" i="23"/>
  <c r="H56" i="25"/>
  <c r="H46" i="25"/>
  <c r="H41" i="26"/>
  <c r="H28" i="30"/>
  <c r="H33" i="32"/>
  <c r="H27" i="32"/>
  <c r="H23" i="32"/>
  <c r="H20" i="32"/>
  <c r="H125" i="33"/>
  <c r="H125" i="1"/>
  <c r="H108" i="3"/>
  <c r="H82" i="8"/>
  <c r="H158" i="9"/>
  <c r="H157" i="9"/>
  <c r="H136" i="12"/>
  <c r="H125" i="13"/>
  <c r="H112" i="13"/>
  <c r="H82" i="13"/>
  <c r="H137" i="15"/>
  <c r="H136" i="15"/>
  <c r="H133" i="15"/>
  <c r="H130" i="15"/>
  <c r="H101" i="15"/>
  <c r="H92" i="15"/>
  <c r="H149" i="16"/>
  <c r="H142" i="17"/>
  <c r="H136" i="17"/>
  <c r="H125" i="17"/>
  <c r="H115" i="17"/>
  <c r="H88" i="17"/>
  <c r="H148" i="20"/>
  <c r="H93" i="20"/>
  <c r="H76" i="20"/>
  <c r="H149" i="21"/>
  <c r="H138" i="21"/>
  <c r="H111" i="30"/>
  <c r="H84" i="30"/>
  <c r="H327" i="33"/>
  <c r="H312" i="33"/>
  <c r="H303" i="33"/>
  <c r="H245" i="33"/>
  <c r="H179" i="33"/>
  <c r="H331" i="34"/>
  <c r="H325" i="34"/>
  <c r="H318" i="34"/>
  <c r="H312" i="34"/>
  <c r="H291" i="34"/>
  <c r="H223" i="34"/>
  <c r="H320" i="1"/>
  <c r="H314" i="1"/>
  <c r="H251" i="1"/>
  <c r="H243" i="1"/>
  <c r="H335" i="3"/>
  <c r="H217" i="4"/>
  <c r="H179" i="5"/>
  <c r="H329" i="6"/>
  <c r="H305" i="6"/>
  <c r="H241" i="6"/>
  <c r="H233" i="7"/>
  <c r="H221" i="7"/>
  <c r="H327" i="8"/>
  <c r="H314" i="8"/>
  <c r="H258" i="8"/>
  <c r="H225" i="8"/>
  <c r="H213" i="8"/>
  <c r="H203" i="8"/>
  <c r="H184" i="8"/>
  <c r="H325" i="9"/>
  <c r="H235" i="9"/>
  <c r="H227" i="9"/>
  <c r="H225" i="9"/>
  <c r="H335" i="10"/>
  <c r="H318" i="10"/>
  <c r="H327" i="11"/>
  <c r="H326" i="11"/>
  <c r="H247" i="11"/>
  <c r="H246" i="11"/>
  <c r="H233" i="11"/>
  <c r="H333" i="12"/>
  <c r="H255" i="12"/>
  <c r="H249" i="12"/>
  <c r="H303" i="13"/>
  <c r="H259" i="16"/>
  <c r="H327" i="17"/>
  <c r="H318" i="17"/>
  <c r="H303" i="17"/>
  <c r="H196" i="17"/>
  <c r="H181" i="17"/>
  <c r="H314" i="18"/>
  <c r="H233" i="19"/>
  <c r="H231" i="20"/>
  <c r="H224" i="20"/>
  <c r="H219" i="20"/>
  <c r="H320" i="21"/>
  <c r="H243" i="21"/>
  <c r="H237" i="21"/>
  <c r="H196" i="21"/>
  <c r="H335" i="22"/>
  <c r="H314" i="22"/>
  <c r="H312" i="22"/>
  <c r="H308" i="22"/>
  <c r="E451" i="2"/>
  <c r="H451" i="2" s="1"/>
  <c r="H287" i="15"/>
  <c r="H239" i="15"/>
  <c r="H331" i="17"/>
  <c r="H259" i="17"/>
  <c r="H334" i="20"/>
  <c r="H288" i="20"/>
  <c r="H291" i="21"/>
  <c r="H298" i="22"/>
  <c r="H191" i="24"/>
  <c r="H298" i="29"/>
  <c r="H230" i="31"/>
  <c r="H232" i="32"/>
  <c r="H231" i="32"/>
  <c r="H487" i="34"/>
  <c r="E375" i="2"/>
  <c r="H375" i="2" s="1"/>
  <c r="E411" i="2"/>
  <c r="H411" i="2" s="1"/>
  <c r="E430" i="2"/>
  <c r="H430" i="2" s="1"/>
  <c r="E457" i="2"/>
  <c r="H457" i="2" s="1"/>
  <c r="E467" i="2"/>
  <c r="H467" i="2" s="1"/>
  <c r="E485" i="2"/>
  <c r="H485" i="2" s="1"/>
  <c r="E392" i="2"/>
  <c r="H392" i="2" s="1"/>
  <c r="E563" i="2"/>
  <c r="H563" i="2" s="1"/>
  <c r="E486" i="27"/>
  <c r="H486" i="27" s="1"/>
  <c r="E513" i="27"/>
  <c r="H513" i="27" s="1"/>
  <c r="E530" i="27"/>
  <c r="H530" i="27" s="1"/>
  <c r="E461" i="27"/>
  <c r="H461" i="27" s="1"/>
  <c r="E495" i="27"/>
  <c r="H495" i="27" s="1"/>
  <c r="E515" i="27"/>
  <c r="H515" i="27" s="1"/>
  <c r="H511" i="3"/>
  <c r="H510" i="4"/>
  <c r="H505" i="4"/>
  <c r="H503" i="4"/>
  <c r="H502" i="4"/>
  <c r="H498" i="4"/>
  <c r="H443" i="4"/>
  <c r="H557" i="6"/>
  <c r="H382" i="6"/>
  <c r="H557" i="7"/>
  <c r="H507" i="8"/>
  <c r="H449" i="8"/>
  <c r="H551" i="9"/>
  <c r="H447" i="9"/>
  <c r="H438" i="10"/>
  <c r="H350" i="12"/>
  <c r="H534" i="13"/>
  <c r="H526" i="13"/>
  <c r="H483" i="13"/>
  <c r="H471" i="13"/>
  <c r="H469" i="13"/>
  <c r="H396" i="13"/>
  <c r="H546" i="15"/>
  <c r="H515" i="15"/>
  <c r="H509" i="15"/>
  <c r="H501" i="15"/>
  <c r="H499" i="15"/>
  <c r="H443" i="15"/>
  <c r="H403" i="15"/>
  <c r="H535" i="16"/>
  <c r="H533" i="16"/>
  <c r="H532" i="16"/>
  <c r="H467" i="16"/>
  <c r="H458" i="16"/>
  <c r="H522" i="17"/>
  <c r="H519" i="17"/>
  <c r="H518" i="17"/>
  <c r="H515" i="17"/>
  <c r="H514" i="17"/>
  <c r="H513" i="17"/>
  <c r="H512" i="17"/>
  <c r="H511" i="17"/>
  <c r="H510" i="17"/>
  <c r="H506" i="17"/>
  <c r="H502" i="17"/>
  <c r="H501" i="17"/>
  <c r="H500" i="17"/>
  <c r="H498" i="17"/>
  <c r="E526" i="27"/>
  <c r="E465" i="27"/>
  <c r="H465" i="27" s="1"/>
  <c r="H253" i="22"/>
  <c r="H209" i="22"/>
  <c r="H186" i="22"/>
  <c r="H331" i="23"/>
  <c r="H325" i="23"/>
  <c r="H331" i="24"/>
  <c r="H316" i="24"/>
  <c r="H308" i="24"/>
  <c r="H255" i="24"/>
  <c r="H203" i="24"/>
  <c r="H223" i="25"/>
  <c r="H203" i="25"/>
  <c r="H255" i="29"/>
  <c r="H233" i="29"/>
  <c r="H186" i="29"/>
  <c r="H310" i="30"/>
  <c r="H305" i="30"/>
  <c r="H332" i="31"/>
  <c r="H288" i="32"/>
  <c r="H286" i="32"/>
  <c r="H225" i="32"/>
  <c r="H224" i="32"/>
  <c r="G345" i="2"/>
  <c r="H501" i="3"/>
  <c r="H467" i="3"/>
  <c r="H466" i="3"/>
  <c r="H367" i="3"/>
  <c r="H359" i="3"/>
  <c r="H350" i="3"/>
  <c r="H563" i="4"/>
  <c r="H562" i="4"/>
  <c r="H546" i="4"/>
  <c r="H463" i="4"/>
  <c r="H462" i="4"/>
  <c r="H415" i="4"/>
  <c r="H349" i="4"/>
  <c r="H538" i="5"/>
  <c r="H534" i="5"/>
  <c r="H491" i="5"/>
  <c r="H438" i="5"/>
  <c r="H424" i="5"/>
  <c r="H363" i="5"/>
  <c r="H408" i="6"/>
  <c r="H407" i="7"/>
  <c r="H350" i="7"/>
  <c r="H557" i="8"/>
  <c r="H526" i="9"/>
  <c r="H517" i="9"/>
  <c r="H411" i="9"/>
  <c r="H400" i="9"/>
  <c r="H394" i="9"/>
  <c r="H367" i="9"/>
  <c r="H394" i="10"/>
  <c r="H390" i="10"/>
  <c r="H495" i="11"/>
  <c r="H555" i="12"/>
  <c r="H561" i="13"/>
  <c r="H407" i="13"/>
  <c r="H495" i="14"/>
  <c r="H404" i="24"/>
  <c r="H508" i="27"/>
  <c r="H494" i="17"/>
  <c r="H491" i="17"/>
  <c r="H490" i="17"/>
  <c r="H487" i="17"/>
  <c r="H486" i="17"/>
  <c r="H485" i="17"/>
  <c r="H484" i="17"/>
  <c r="H482" i="17"/>
  <c r="H479" i="17"/>
  <c r="H478" i="17"/>
  <c r="H474" i="17"/>
  <c r="H471" i="17"/>
  <c r="H470" i="17"/>
  <c r="H469" i="17"/>
  <c r="H468" i="17"/>
  <c r="H466" i="17"/>
  <c r="H463" i="17"/>
  <c r="H408" i="17"/>
  <c r="H405" i="17"/>
  <c r="H404" i="17"/>
  <c r="H400" i="17"/>
  <c r="H395" i="17"/>
  <c r="H392" i="17"/>
  <c r="H391" i="17"/>
  <c r="H553" i="19"/>
  <c r="H534" i="19"/>
  <c r="H528" i="19"/>
  <c r="H526" i="19"/>
  <c r="H495" i="19"/>
  <c r="H392" i="19"/>
  <c r="H350" i="19"/>
  <c r="H557" i="20"/>
  <c r="H534" i="23"/>
  <c r="H455" i="23"/>
  <c r="H373" i="23"/>
  <c r="H424" i="25"/>
  <c r="H464" i="27"/>
  <c r="H516" i="28"/>
  <c r="H420" i="28"/>
  <c r="H534" i="29"/>
  <c r="H363" i="29"/>
  <c r="H513" i="30"/>
  <c r="H483" i="30"/>
  <c r="H461" i="30"/>
  <c r="H438" i="30"/>
  <c r="H407" i="30"/>
  <c r="H373" i="31"/>
  <c r="H555" i="32"/>
  <c r="H530" i="32"/>
  <c r="H489" i="32"/>
  <c r="H485" i="32"/>
  <c r="H594" i="3"/>
  <c r="H591" i="6"/>
  <c r="H576" i="7"/>
  <c r="H578" i="8"/>
  <c r="H594" i="10"/>
  <c r="H576" i="14"/>
  <c r="H580" i="16"/>
  <c r="H589" i="17"/>
  <c r="H591" i="19"/>
  <c r="H576" i="19"/>
  <c r="H349" i="32"/>
  <c r="E412" i="15"/>
  <c r="H412" i="15" s="1"/>
  <c r="H518" i="22"/>
  <c r="H514" i="22"/>
  <c r="H510" i="22"/>
  <c r="H543" i="27"/>
  <c r="H415" i="27"/>
  <c r="H539" i="30"/>
  <c r="H494" i="30"/>
  <c r="H445" i="30"/>
  <c r="H384" i="32"/>
  <c r="H370" i="32"/>
  <c r="H42" i="19"/>
  <c r="H45" i="25"/>
  <c r="G18" i="4"/>
  <c r="D9" i="32"/>
  <c r="H50" i="34"/>
  <c r="H56" i="8"/>
  <c r="H26" i="19"/>
  <c r="H61" i="20"/>
  <c r="H21" i="20"/>
  <c r="H75" i="32"/>
  <c r="H75" i="34"/>
  <c r="F74" i="26"/>
  <c r="H156" i="4"/>
  <c r="H150" i="9"/>
  <c r="H146" i="9"/>
  <c r="H140" i="9"/>
  <c r="H131" i="9"/>
  <c r="H117" i="20"/>
  <c r="H104" i="24"/>
  <c r="H93" i="24"/>
  <c r="H331" i="32"/>
  <c r="H322" i="32"/>
  <c r="H314" i="32"/>
  <c r="D11" i="31"/>
  <c r="G11" i="31" s="1"/>
  <c r="F169" i="31"/>
  <c r="D8" i="5"/>
  <c r="F8" i="5" s="1"/>
  <c r="G169" i="5"/>
  <c r="H169" i="5" s="1"/>
  <c r="D11" i="28"/>
  <c r="G11" i="28" s="1"/>
  <c r="G169" i="28"/>
  <c r="H169" i="28" s="1"/>
  <c r="H237" i="33"/>
  <c r="H227" i="33"/>
  <c r="H213" i="33"/>
  <c r="F169" i="30"/>
  <c r="F169" i="4"/>
  <c r="H329" i="3"/>
  <c r="H286" i="4"/>
  <c r="H325" i="5"/>
  <c r="H251" i="5"/>
  <c r="H320" i="6"/>
  <c r="H291" i="6"/>
  <c r="H233" i="6"/>
  <c r="H201" i="8"/>
  <c r="H181" i="9"/>
  <c r="H316" i="13"/>
  <c r="H251" i="13"/>
  <c r="H325" i="14"/>
  <c r="H307" i="18"/>
  <c r="H179" i="23"/>
  <c r="H310" i="24"/>
  <c r="H312" i="26"/>
  <c r="H259" i="26"/>
  <c r="H255" i="26"/>
  <c r="H221" i="26"/>
  <c r="H209" i="26"/>
  <c r="H525" i="29"/>
  <c r="H498" i="29"/>
  <c r="H408" i="33"/>
  <c r="H410" i="33"/>
  <c r="F345" i="11"/>
  <c r="H494" i="3"/>
  <c r="H490" i="3"/>
  <c r="H465" i="3"/>
  <c r="H363" i="4"/>
  <c r="H526" i="6"/>
  <c r="H469" i="6"/>
  <c r="H449" i="6"/>
  <c r="H424" i="6"/>
  <c r="H491" i="9"/>
  <c r="H483" i="9"/>
  <c r="H390" i="9"/>
  <c r="H505" i="15"/>
  <c r="H407" i="15"/>
  <c r="H562" i="16"/>
  <c r="H492" i="16"/>
  <c r="H538" i="22"/>
  <c r="H456" i="22"/>
  <c r="H536" i="24"/>
  <c r="H407" i="27"/>
  <c r="H497" i="32"/>
  <c r="H346" i="15"/>
  <c r="D12" i="34"/>
  <c r="G12" i="34" s="1"/>
  <c r="H354" i="28"/>
  <c r="F345" i="32"/>
  <c r="F345" i="27"/>
  <c r="F345" i="9"/>
  <c r="F345" i="1"/>
  <c r="D12" i="1"/>
  <c r="G12" i="1" s="1"/>
  <c r="H513" i="3"/>
  <c r="H463" i="3"/>
  <c r="H438" i="3"/>
  <c r="H422" i="4"/>
  <c r="H515" i="6"/>
  <c r="H503" i="6"/>
  <c r="H499" i="6"/>
  <c r="H495" i="6"/>
  <c r="H487" i="6"/>
  <c r="H483" i="6"/>
  <c r="H479" i="6"/>
  <c r="H407" i="6"/>
  <c r="H483" i="8"/>
  <c r="H354" i="9"/>
  <c r="H403" i="10"/>
  <c r="H559" i="11"/>
  <c r="H546" i="11"/>
  <c r="H420" i="13"/>
  <c r="H396" i="16"/>
  <c r="H467" i="18"/>
  <c r="H403" i="19"/>
  <c r="H578" i="10"/>
  <c r="H576" i="17"/>
  <c r="H578" i="21"/>
  <c r="H587" i="32"/>
  <c r="E588" i="25"/>
  <c r="H588" i="25" s="1"/>
  <c r="E585" i="25"/>
  <c r="H585" i="25" s="1"/>
  <c r="E571" i="25"/>
  <c r="H571" i="25" s="1"/>
  <c r="H571" i="23"/>
  <c r="E571" i="18"/>
  <c r="H571" i="18" s="1"/>
  <c r="E583" i="18"/>
  <c r="H583" i="18" s="1"/>
  <c r="E584" i="18"/>
  <c r="E591" i="18"/>
  <c r="H591" i="18" s="1"/>
  <c r="E592" i="18"/>
  <c r="H592" i="18" s="1"/>
  <c r="H592" i="23"/>
  <c r="E580" i="19"/>
  <c r="E575" i="19"/>
  <c r="H575" i="19" s="1"/>
  <c r="E595" i="19"/>
  <c r="H595" i="19" s="1"/>
  <c r="E577" i="19"/>
  <c r="H577" i="19" s="1"/>
  <c r="E588" i="19"/>
  <c r="H588" i="19" s="1"/>
  <c r="E593" i="19"/>
  <c r="H593" i="19" s="1"/>
  <c r="E592" i="16"/>
  <c r="H592" i="16" s="1"/>
  <c r="E584" i="16"/>
  <c r="H584" i="16" s="1"/>
  <c r="E572" i="16"/>
  <c r="H572" i="16" s="1"/>
  <c r="E589" i="16"/>
  <c r="H589" i="16" s="1"/>
  <c r="E571" i="14"/>
  <c r="H571" i="14" s="1"/>
  <c r="E579" i="13"/>
  <c r="H579" i="13" s="1"/>
  <c r="E590" i="13"/>
  <c r="H590" i="13" s="1"/>
  <c r="E592" i="25"/>
  <c r="H592" i="25" s="1"/>
  <c r="E596" i="14"/>
  <c r="H596" i="14" s="1"/>
  <c r="E584" i="14"/>
  <c r="H584" i="14" s="1"/>
  <c r="E573" i="13"/>
  <c r="H573" i="13" s="1"/>
  <c r="E592" i="13"/>
  <c r="H592" i="13" s="1"/>
  <c r="E590" i="6"/>
  <c r="H590" i="6" s="1"/>
  <c r="E575" i="6"/>
  <c r="H575" i="6" s="1"/>
  <c r="E580" i="6"/>
  <c r="H580" i="6" s="1"/>
  <c r="H590" i="4"/>
  <c r="E574" i="15"/>
  <c r="H574" i="15" s="1"/>
  <c r="C13" i="21"/>
  <c r="H595" i="34"/>
  <c r="H576" i="34"/>
  <c r="H595" i="1"/>
  <c r="H589" i="1"/>
  <c r="H576" i="1"/>
  <c r="E591" i="2"/>
  <c r="E578" i="2"/>
  <c r="H578" i="2" s="1"/>
  <c r="E576" i="2"/>
  <c r="H576" i="2" s="1"/>
  <c r="E585" i="3"/>
  <c r="H585" i="3" s="1"/>
  <c r="H595" i="4"/>
  <c r="H591" i="5"/>
  <c r="E592" i="8"/>
  <c r="H592" i="8" s="1"/>
  <c r="H584" i="8"/>
  <c r="H595" i="12"/>
  <c r="E589" i="12"/>
  <c r="H589" i="12" s="1"/>
  <c r="E578" i="12"/>
  <c r="H578" i="12" s="1"/>
  <c r="H586" i="15"/>
  <c r="H583" i="15"/>
  <c r="H577" i="15"/>
  <c r="H576" i="15"/>
  <c r="H575" i="15"/>
  <c r="H578" i="16"/>
  <c r="H584" i="19"/>
  <c r="H578" i="19"/>
  <c r="H574" i="19"/>
  <c r="H595" i="20"/>
  <c r="H589" i="20"/>
  <c r="H578" i="20"/>
  <c r="E589" i="21"/>
  <c r="H589" i="21" s="1"/>
  <c r="H584" i="21"/>
  <c r="H576" i="21"/>
  <c r="H584" i="22"/>
  <c r="H583" i="22"/>
  <c r="H578" i="22"/>
  <c r="H589" i="23"/>
  <c r="H591" i="25"/>
  <c r="H590" i="28"/>
  <c r="H594" i="29"/>
  <c r="E596" i="30"/>
  <c r="H596" i="30" s="1"/>
  <c r="E585" i="31"/>
  <c r="H585" i="31" s="1"/>
  <c r="H579" i="21"/>
  <c r="H573" i="20"/>
  <c r="E590" i="12"/>
  <c r="H590" i="12" s="1"/>
  <c r="H590" i="9"/>
  <c r="H594" i="8"/>
  <c r="H585" i="5"/>
  <c r="H592" i="4"/>
  <c r="H577" i="34"/>
  <c r="H590" i="34"/>
  <c r="H596" i="34"/>
  <c r="E575" i="7"/>
  <c r="H575" i="7" s="1"/>
  <c r="H580" i="34"/>
  <c r="H593" i="1"/>
  <c r="H587" i="1"/>
  <c r="H580" i="1"/>
  <c r="H574" i="1"/>
  <c r="H579" i="2"/>
  <c r="E586" i="4"/>
  <c r="H586" i="4" s="1"/>
  <c r="H584" i="4"/>
  <c r="E591" i="7"/>
  <c r="H591" i="7" s="1"/>
  <c r="E579" i="7"/>
  <c r="H579" i="7" s="1"/>
  <c r="E577" i="7"/>
  <c r="H577" i="7" s="1"/>
  <c r="E595" i="8"/>
  <c r="H595" i="8" s="1"/>
  <c r="H572" i="12"/>
  <c r="H573" i="15"/>
  <c r="E572" i="15"/>
  <c r="H572" i="15" s="1"/>
  <c r="H579" i="16"/>
  <c r="H586" i="17"/>
  <c r="H586" i="18"/>
  <c r="H593" i="23"/>
  <c r="H577" i="24"/>
  <c r="H590" i="29"/>
  <c r="E588" i="29"/>
  <c r="H588" i="29" s="1"/>
  <c r="H577" i="29"/>
  <c r="E588" i="30"/>
  <c r="H588" i="30" s="1"/>
  <c r="E574" i="30"/>
  <c r="H574" i="30" s="1"/>
  <c r="H596" i="27"/>
  <c r="H575" i="26"/>
  <c r="H575" i="20"/>
  <c r="H585" i="20"/>
  <c r="E596" i="20"/>
  <c r="H596" i="20" s="1"/>
  <c r="H594" i="16"/>
  <c r="H575" i="12"/>
  <c r="H577" i="5"/>
  <c r="E585" i="4"/>
  <c r="H585" i="4" s="1"/>
  <c r="H596" i="4"/>
  <c r="H579" i="34"/>
  <c r="H580" i="3"/>
  <c r="E572" i="4"/>
  <c r="H572" i="4" s="1"/>
  <c r="E585" i="7"/>
  <c r="E593" i="8"/>
  <c r="H593" i="8" s="1"/>
  <c r="E587" i="15"/>
  <c r="H587" i="15" s="1"/>
  <c r="E580" i="22"/>
  <c r="H580" i="22" s="1"/>
  <c r="E576" i="22"/>
  <c r="H576" i="22" s="1"/>
  <c r="E596" i="24"/>
  <c r="H596" i="24" s="1"/>
  <c r="H584" i="24"/>
  <c r="E580" i="24"/>
  <c r="H580" i="24" s="1"/>
  <c r="E589" i="28"/>
  <c r="H573" i="28"/>
  <c r="E580" i="29"/>
  <c r="H580" i="29" s="1"/>
  <c r="E595" i="30"/>
  <c r="H595" i="30" s="1"/>
  <c r="H576" i="32"/>
  <c r="H596" i="23"/>
  <c r="H592" i="20"/>
  <c r="H583" i="9"/>
  <c r="H588" i="4"/>
  <c r="H579" i="1"/>
  <c r="H592" i="1"/>
  <c r="E533" i="32"/>
  <c r="H533" i="32" s="1"/>
  <c r="E473" i="32"/>
  <c r="H473" i="32" s="1"/>
  <c r="E556" i="32"/>
  <c r="H556" i="32" s="1"/>
  <c r="E389" i="32"/>
  <c r="H389" i="32" s="1"/>
  <c r="E383" i="32"/>
  <c r="H383" i="32" s="1"/>
  <c r="E524" i="32"/>
  <c r="H524" i="32" s="1"/>
  <c r="E479" i="32"/>
  <c r="H479" i="32" s="1"/>
  <c r="H500" i="29"/>
  <c r="E421" i="30"/>
  <c r="H421" i="30" s="1"/>
  <c r="E412" i="30"/>
  <c r="H412" i="30" s="1"/>
  <c r="E423" i="30"/>
  <c r="H423" i="30" s="1"/>
  <c r="E434" i="30"/>
  <c r="H434" i="30" s="1"/>
  <c r="E354" i="30"/>
  <c r="H354" i="30" s="1"/>
  <c r="E528" i="30"/>
  <c r="H528" i="30" s="1"/>
  <c r="E372" i="30"/>
  <c r="H372" i="30" s="1"/>
  <c r="E474" i="30"/>
  <c r="H474" i="30" s="1"/>
  <c r="H558" i="30"/>
  <c r="E347" i="29"/>
  <c r="H347" i="29" s="1"/>
  <c r="E442" i="29"/>
  <c r="H442" i="29" s="1"/>
  <c r="E482" i="29"/>
  <c r="H482" i="29" s="1"/>
  <c r="E537" i="29"/>
  <c r="H537" i="29" s="1"/>
  <c r="E480" i="29"/>
  <c r="H480" i="29" s="1"/>
  <c r="E352" i="29"/>
  <c r="H352" i="29" s="1"/>
  <c r="E469" i="29"/>
  <c r="H469" i="29" s="1"/>
  <c r="E511" i="29"/>
  <c r="E555" i="29"/>
  <c r="E375" i="29"/>
  <c r="H375" i="29" s="1"/>
  <c r="E493" i="29"/>
  <c r="E515" i="29"/>
  <c r="H515" i="29" s="1"/>
  <c r="E517" i="29"/>
  <c r="H517" i="29" s="1"/>
  <c r="H442" i="18"/>
  <c r="H445" i="18"/>
  <c r="H454" i="18"/>
  <c r="H562" i="10"/>
  <c r="H408" i="13"/>
  <c r="H454" i="13"/>
  <c r="H558" i="13"/>
  <c r="H353" i="11"/>
  <c r="H372" i="11"/>
  <c r="H412" i="11"/>
  <c r="H504" i="11"/>
  <c r="H527" i="11"/>
  <c r="H558" i="11"/>
  <c r="E518" i="8"/>
  <c r="H518" i="8" s="1"/>
  <c r="E512" i="8"/>
  <c r="H512" i="8" s="1"/>
  <c r="E486" i="8"/>
  <c r="H486" i="8" s="1"/>
  <c r="E433" i="8"/>
  <c r="H433" i="8" s="1"/>
  <c r="E395" i="8"/>
  <c r="E358" i="8"/>
  <c r="H358" i="8" s="1"/>
  <c r="E405" i="8"/>
  <c r="H405" i="8" s="1"/>
  <c r="E432" i="8"/>
  <c r="H432" i="8" s="1"/>
  <c r="E455" i="8"/>
  <c r="H455" i="8" s="1"/>
  <c r="E539" i="8"/>
  <c r="H539" i="8" s="1"/>
  <c r="E461" i="8"/>
  <c r="H461" i="8" s="1"/>
  <c r="E509" i="8"/>
  <c r="H509" i="8" s="1"/>
  <c r="E505" i="8"/>
  <c r="H505" i="8" s="1"/>
  <c r="E521" i="8"/>
  <c r="H521" i="8" s="1"/>
  <c r="E544" i="8"/>
  <c r="H544" i="8" s="1"/>
  <c r="E382" i="8"/>
  <c r="H382" i="8" s="1"/>
  <c r="H395" i="8"/>
  <c r="H382" i="28"/>
  <c r="E392" i="6"/>
  <c r="H392" i="6" s="1"/>
  <c r="E348" i="6"/>
  <c r="H348" i="6" s="1"/>
  <c r="E366" i="6"/>
  <c r="H366" i="6" s="1"/>
  <c r="E459" i="6"/>
  <c r="H459" i="6" s="1"/>
  <c r="E548" i="6"/>
  <c r="H548" i="6" s="1"/>
  <c r="E357" i="6"/>
  <c r="H357" i="6" s="1"/>
  <c r="E395" i="6"/>
  <c r="H395" i="6" s="1"/>
  <c r="E472" i="6"/>
  <c r="H472" i="6" s="1"/>
  <c r="E527" i="6"/>
  <c r="H527" i="6" s="1"/>
  <c r="E370" i="6"/>
  <c r="H370" i="6" s="1"/>
  <c r="E391" i="6"/>
  <c r="H391" i="6" s="1"/>
  <c r="E421" i="6"/>
  <c r="H421" i="6" s="1"/>
  <c r="E536" i="6"/>
  <c r="H536" i="6" s="1"/>
  <c r="E346" i="6"/>
  <c r="H346" i="6" s="1"/>
  <c r="E345" i="6"/>
  <c r="G345" i="6"/>
  <c r="E542" i="6"/>
  <c r="H542" i="6" s="1"/>
  <c r="E524" i="6"/>
  <c r="H524" i="6" s="1"/>
  <c r="E400" i="6"/>
  <c r="H400" i="6" s="1"/>
  <c r="E393" i="6"/>
  <c r="H393" i="6" s="1"/>
  <c r="E387" i="6"/>
  <c r="H387" i="6" s="1"/>
  <c r="E369" i="6"/>
  <c r="H369" i="6" s="1"/>
  <c r="E432" i="7"/>
  <c r="H432" i="7" s="1"/>
  <c r="E495" i="7"/>
  <c r="H495" i="7" s="1"/>
  <c r="E537" i="7"/>
  <c r="H537" i="7" s="1"/>
  <c r="E467" i="7"/>
  <c r="H467" i="7" s="1"/>
  <c r="E475" i="7"/>
  <c r="H475" i="7" s="1"/>
  <c r="E477" i="7"/>
  <c r="H477" i="7" s="1"/>
  <c r="E498" i="7"/>
  <c r="H498" i="7" s="1"/>
  <c r="E503" i="7"/>
  <c r="H503" i="7" s="1"/>
  <c r="E517" i="7"/>
  <c r="H517" i="7" s="1"/>
  <c r="E529" i="7"/>
  <c r="H529" i="7" s="1"/>
  <c r="E562" i="7"/>
  <c r="H562" i="7" s="1"/>
  <c r="E497" i="7"/>
  <c r="H497" i="7" s="1"/>
  <c r="E350" i="10"/>
  <c r="H350" i="10" s="1"/>
  <c r="E455" i="10"/>
  <c r="H455" i="10" s="1"/>
  <c r="E430" i="10"/>
  <c r="H430" i="10" s="1"/>
  <c r="E442" i="10"/>
  <c r="E453" i="10"/>
  <c r="H453" i="10" s="1"/>
  <c r="E459" i="10"/>
  <c r="H459" i="10" s="1"/>
  <c r="E490" i="10"/>
  <c r="H490" i="10" s="1"/>
  <c r="E505" i="10"/>
  <c r="H505" i="10" s="1"/>
  <c r="E420" i="10"/>
  <c r="H420" i="10" s="1"/>
  <c r="E443" i="10"/>
  <c r="H443" i="10" s="1"/>
  <c r="E457" i="10"/>
  <c r="H457" i="10" s="1"/>
  <c r="E557" i="10"/>
  <c r="H557" i="10" s="1"/>
  <c r="G345" i="14"/>
  <c r="H345" i="14" s="1"/>
  <c r="E453" i="21"/>
  <c r="H453" i="21" s="1"/>
  <c r="E392" i="21"/>
  <c r="H392" i="21" s="1"/>
  <c r="E447" i="21"/>
  <c r="H447" i="21" s="1"/>
  <c r="E489" i="21"/>
  <c r="E467" i="21"/>
  <c r="H467" i="21" s="1"/>
  <c r="E448" i="28"/>
  <c r="H448" i="28" s="1"/>
  <c r="E554" i="28"/>
  <c r="H554" i="28" s="1"/>
  <c r="E557" i="28"/>
  <c r="H557" i="28" s="1"/>
  <c r="E457" i="28"/>
  <c r="H457" i="28" s="1"/>
  <c r="E515" i="28"/>
  <c r="H515" i="28" s="1"/>
  <c r="E538" i="28"/>
  <c r="H538" i="28" s="1"/>
  <c r="E551" i="28"/>
  <c r="H551" i="28" s="1"/>
  <c r="E424" i="28"/>
  <c r="H424" i="28" s="1"/>
  <c r="E564" i="28"/>
  <c r="H564" i="28" s="1"/>
  <c r="E351" i="28"/>
  <c r="H351" i="28" s="1"/>
  <c r="E370" i="28"/>
  <c r="H370" i="28" s="1"/>
  <c r="E391" i="28"/>
  <c r="H391" i="28" s="1"/>
  <c r="E347" i="28"/>
  <c r="H347" i="28" s="1"/>
  <c r="E397" i="28"/>
  <c r="H397" i="28" s="1"/>
  <c r="E355" i="28"/>
  <c r="H355" i="28" s="1"/>
  <c r="E389" i="28"/>
  <c r="H389" i="28" s="1"/>
  <c r="E350" i="28"/>
  <c r="H350" i="28" s="1"/>
  <c r="E358" i="28"/>
  <c r="H358" i="28" s="1"/>
  <c r="E365" i="28"/>
  <c r="H365" i="28" s="1"/>
  <c r="E345" i="28"/>
  <c r="E487" i="28"/>
  <c r="H487" i="28" s="1"/>
  <c r="E485" i="28"/>
  <c r="H485" i="28" s="1"/>
  <c r="E477" i="28"/>
  <c r="H477" i="28" s="1"/>
  <c r="E462" i="28"/>
  <c r="H462" i="28" s="1"/>
  <c r="E447" i="28"/>
  <c r="H447" i="28" s="1"/>
  <c r="E434" i="28"/>
  <c r="E393" i="28"/>
  <c r="H393" i="28" s="1"/>
  <c r="E386" i="28"/>
  <c r="H386" i="28" s="1"/>
  <c r="E468" i="28"/>
  <c r="H468" i="28" s="1"/>
  <c r="E453" i="28"/>
  <c r="H453" i="28" s="1"/>
  <c r="E400" i="28"/>
  <c r="H400" i="28" s="1"/>
  <c r="C12" i="28"/>
  <c r="E559" i="28"/>
  <c r="H559" i="28" s="1"/>
  <c r="E549" i="28"/>
  <c r="H549" i="28" s="1"/>
  <c r="E547" i="28"/>
  <c r="H547" i="28" s="1"/>
  <c r="E539" i="28"/>
  <c r="H539" i="28" s="1"/>
  <c r="E534" i="28"/>
  <c r="H534" i="28" s="1"/>
  <c r="E529" i="28"/>
  <c r="H529" i="28" s="1"/>
  <c r="E526" i="28"/>
  <c r="H526" i="28" s="1"/>
  <c r="E522" i="28"/>
  <c r="E519" i="28"/>
  <c r="H519" i="28" s="1"/>
  <c r="E517" i="28"/>
  <c r="H517" i="28" s="1"/>
  <c r="E509" i="28"/>
  <c r="H509" i="28" s="1"/>
  <c r="E499" i="28"/>
  <c r="H499" i="28" s="1"/>
  <c r="E497" i="28"/>
  <c r="H497" i="28" s="1"/>
  <c r="E489" i="28"/>
  <c r="E458" i="28"/>
  <c r="H458" i="28" s="1"/>
  <c r="E450" i="28"/>
  <c r="H450" i="28" s="1"/>
  <c r="E442" i="28"/>
  <c r="H442" i="28" s="1"/>
  <c r="E399" i="28"/>
  <c r="H399" i="28" s="1"/>
  <c r="E369" i="28"/>
  <c r="H369" i="28" s="1"/>
  <c r="E488" i="28"/>
  <c r="H488" i="28" s="1"/>
  <c r="E456" i="28"/>
  <c r="H430" i="18"/>
  <c r="H500" i="11"/>
  <c r="E558" i="9"/>
  <c r="H558" i="9" s="1"/>
  <c r="E361" i="9"/>
  <c r="H361" i="9" s="1"/>
  <c r="E365" i="9"/>
  <c r="H365" i="9" s="1"/>
  <c r="E446" i="9"/>
  <c r="H446" i="9" s="1"/>
  <c r="E445" i="9"/>
  <c r="H445" i="9" s="1"/>
  <c r="E485" i="9"/>
  <c r="H485" i="9" s="1"/>
  <c r="E527" i="9"/>
  <c r="H527" i="9" s="1"/>
  <c r="H377" i="5"/>
  <c r="H484" i="5"/>
  <c r="E355" i="14"/>
  <c r="H355" i="14" s="1"/>
  <c r="E391" i="14"/>
  <c r="H391" i="14" s="1"/>
  <c r="E477" i="14"/>
  <c r="H477" i="14" s="1"/>
  <c r="E455" i="14"/>
  <c r="H455" i="14" s="1"/>
  <c r="H353" i="13"/>
  <c r="E358" i="13"/>
  <c r="H358" i="13" s="1"/>
  <c r="E391" i="13"/>
  <c r="H391" i="13" s="1"/>
  <c r="E382" i="13"/>
  <c r="H382" i="13" s="1"/>
  <c r="E392" i="13"/>
  <c r="H392" i="13" s="1"/>
  <c r="E555" i="13"/>
  <c r="H555" i="13" s="1"/>
  <c r="H347" i="5"/>
  <c r="H372" i="5"/>
  <c r="H488" i="5"/>
  <c r="H520" i="5"/>
  <c r="H558" i="5"/>
  <c r="E401" i="4"/>
  <c r="H401" i="4" s="1"/>
  <c r="E547" i="4"/>
  <c r="E388" i="4"/>
  <c r="H388" i="4" s="1"/>
  <c r="E473" i="4"/>
  <c r="H473" i="4" s="1"/>
  <c r="E348" i="3"/>
  <c r="H348" i="3" s="1"/>
  <c r="E354" i="3"/>
  <c r="H354" i="3" s="1"/>
  <c r="E358" i="3"/>
  <c r="H358" i="3" s="1"/>
  <c r="E361" i="3"/>
  <c r="H361" i="3" s="1"/>
  <c r="E366" i="3"/>
  <c r="H366" i="3" s="1"/>
  <c r="E370" i="3"/>
  <c r="H370" i="3" s="1"/>
  <c r="E386" i="3"/>
  <c r="H386" i="3" s="1"/>
  <c r="E388" i="3"/>
  <c r="H388" i="3" s="1"/>
  <c r="E393" i="3"/>
  <c r="H393" i="3" s="1"/>
  <c r="E398" i="3"/>
  <c r="H398" i="3" s="1"/>
  <c r="E420" i="3"/>
  <c r="H420" i="3" s="1"/>
  <c r="E432" i="3"/>
  <c r="H432" i="3" s="1"/>
  <c r="E460" i="3"/>
  <c r="H460" i="3" s="1"/>
  <c r="E478" i="3"/>
  <c r="H478" i="3" s="1"/>
  <c r="E504" i="3"/>
  <c r="H504" i="3" s="1"/>
  <c r="E524" i="3"/>
  <c r="H524" i="3" s="1"/>
  <c r="E539" i="3"/>
  <c r="H539" i="3" s="1"/>
  <c r="E558" i="3"/>
  <c r="H558" i="3" s="1"/>
  <c r="H352" i="28"/>
  <c r="H363" i="28"/>
  <c r="H366" i="28"/>
  <c r="E460" i="1"/>
  <c r="H460" i="1" s="1"/>
  <c r="E370" i="1"/>
  <c r="H370" i="1" s="1"/>
  <c r="E374" i="2"/>
  <c r="H374" i="2" s="1"/>
  <c r="E541" i="2"/>
  <c r="H541" i="2" s="1"/>
  <c r="E525" i="2"/>
  <c r="H525" i="2" s="1"/>
  <c r="E510" i="2"/>
  <c r="H510" i="2" s="1"/>
  <c r="E431" i="2"/>
  <c r="H431" i="2" s="1"/>
  <c r="E384" i="2"/>
  <c r="H384" i="2" s="1"/>
  <c r="E533" i="2"/>
  <c r="H533" i="2" s="1"/>
  <c r="E464" i="2"/>
  <c r="H464" i="2" s="1"/>
  <c r="E406" i="2"/>
  <c r="H406" i="2" s="1"/>
  <c r="E368" i="16"/>
  <c r="H368" i="16" s="1"/>
  <c r="E382" i="16"/>
  <c r="H382" i="16" s="1"/>
  <c r="E531" i="16"/>
  <c r="H531" i="16" s="1"/>
  <c r="E556" i="16"/>
  <c r="H556" i="16" s="1"/>
  <c r="E384" i="16"/>
  <c r="H384" i="16" s="1"/>
  <c r="E397" i="16"/>
  <c r="H397" i="16" s="1"/>
  <c r="E450" i="16"/>
  <c r="H450" i="16" s="1"/>
  <c r="E468" i="16"/>
  <c r="H468" i="16" s="1"/>
  <c r="E474" i="16"/>
  <c r="H474" i="16" s="1"/>
  <c r="E521" i="16"/>
  <c r="E553" i="16"/>
  <c r="H553" i="16" s="1"/>
  <c r="E559" i="17"/>
  <c r="H559" i="17" s="1"/>
  <c r="E386" i="17"/>
  <c r="H386" i="17" s="1"/>
  <c r="E508" i="18"/>
  <c r="H508" i="18" s="1"/>
  <c r="E448" i="18"/>
  <c r="H448" i="18" s="1"/>
  <c r="E350" i="18"/>
  <c r="H350" i="18" s="1"/>
  <c r="E443" i="18"/>
  <c r="H443" i="18" s="1"/>
  <c r="E422" i="18"/>
  <c r="H422" i="18" s="1"/>
  <c r="E374" i="18"/>
  <c r="H374" i="18" s="1"/>
  <c r="E366" i="18"/>
  <c r="H366" i="18" s="1"/>
  <c r="E510" i="18"/>
  <c r="H510" i="18" s="1"/>
  <c r="E452" i="18"/>
  <c r="H452" i="18" s="1"/>
  <c r="E469" i="18"/>
  <c r="H469" i="18" s="1"/>
  <c r="E505" i="18"/>
  <c r="H505" i="18" s="1"/>
  <c r="E509" i="18"/>
  <c r="H509" i="18" s="1"/>
  <c r="E477" i="18"/>
  <c r="H477" i="18" s="1"/>
  <c r="E481" i="18"/>
  <c r="H481" i="18" s="1"/>
  <c r="E512" i="18"/>
  <c r="H512" i="18" s="1"/>
  <c r="E515" i="18"/>
  <c r="H515" i="18" s="1"/>
  <c r="E530" i="18"/>
  <c r="H530" i="18" s="1"/>
  <c r="E533" i="18"/>
  <c r="H533" i="18" s="1"/>
  <c r="E383" i="19"/>
  <c r="H383" i="19" s="1"/>
  <c r="E447" i="19"/>
  <c r="H447" i="19" s="1"/>
  <c r="E465" i="19"/>
  <c r="H465" i="19" s="1"/>
  <c r="E483" i="19"/>
  <c r="H483" i="19" s="1"/>
  <c r="E485" i="19"/>
  <c r="H485" i="19" s="1"/>
  <c r="E521" i="19"/>
  <c r="H521" i="19" s="1"/>
  <c r="E409" i="19"/>
  <c r="H409" i="19" s="1"/>
  <c r="E432" i="19"/>
  <c r="H432" i="19" s="1"/>
  <c r="E499" i="19"/>
  <c r="H499" i="19" s="1"/>
  <c r="E352" i="19"/>
  <c r="E360" i="19"/>
  <c r="H360" i="19" s="1"/>
  <c r="E394" i="19"/>
  <c r="H394" i="19" s="1"/>
  <c r="E413" i="19"/>
  <c r="H413" i="19" s="1"/>
  <c r="E467" i="19"/>
  <c r="E505" i="19"/>
  <c r="H505" i="19" s="1"/>
  <c r="E443" i="22"/>
  <c r="H443" i="22" s="1"/>
  <c r="E363" i="22"/>
  <c r="H363" i="22" s="1"/>
  <c r="E458" i="22"/>
  <c r="E522" i="22"/>
  <c r="H522" i="22" s="1"/>
  <c r="E360" i="22"/>
  <c r="H360" i="22" s="1"/>
  <c r="E367" i="22"/>
  <c r="H367" i="22" s="1"/>
  <c r="E493" i="22"/>
  <c r="H493" i="22" s="1"/>
  <c r="E414" i="23"/>
  <c r="H414" i="23" s="1"/>
  <c r="E489" i="23"/>
  <c r="H489" i="23" s="1"/>
  <c r="E500" i="23"/>
  <c r="H500" i="23" s="1"/>
  <c r="E370" i="23"/>
  <c r="H370" i="23" s="1"/>
  <c r="E400" i="23"/>
  <c r="H400" i="23" s="1"/>
  <c r="E465" i="23"/>
  <c r="H465" i="23" s="1"/>
  <c r="E481" i="23"/>
  <c r="E355" i="23"/>
  <c r="H355" i="23" s="1"/>
  <c r="E361" i="23"/>
  <c r="H361" i="23" s="1"/>
  <c r="E446" i="23"/>
  <c r="H446" i="23" s="1"/>
  <c r="E450" i="23"/>
  <c r="H450" i="23" s="1"/>
  <c r="E456" i="23"/>
  <c r="H456" i="23" s="1"/>
  <c r="E531" i="23"/>
  <c r="H531" i="23" s="1"/>
  <c r="E543" i="23"/>
  <c r="H543" i="23" s="1"/>
  <c r="E536" i="33"/>
  <c r="H536" i="33" s="1"/>
  <c r="H540" i="34"/>
  <c r="H532" i="34"/>
  <c r="H497" i="34"/>
  <c r="H483" i="34"/>
  <c r="H469" i="34"/>
  <c r="H424" i="34"/>
  <c r="H398" i="34"/>
  <c r="H390" i="34"/>
  <c r="H373" i="34"/>
  <c r="H360" i="34"/>
  <c r="H546" i="1"/>
  <c r="H495" i="1"/>
  <c r="H461" i="1"/>
  <c r="H367" i="1"/>
  <c r="E553" i="2"/>
  <c r="H553" i="2" s="1"/>
  <c r="E526" i="2"/>
  <c r="H526" i="2" s="1"/>
  <c r="E511" i="2"/>
  <c r="H511" i="2" s="1"/>
  <c r="E493" i="2"/>
  <c r="H493" i="2" s="1"/>
  <c r="H471" i="2"/>
  <c r="E415" i="2"/>
  <c r="H415" i="2" s="1"/>
  <c r="H383" i="2"/>
  <c r="H356" i="2"/>
  <c r="H561" i="3"/>
  <c r="H560" i="3"/>
  <c r="H555" i="3"/>
  <c r="H554" i="3"/>
  <c r="H549" i="3"/>
  <c r="E540" i="3"/>
  <c r="H540" i="3" s="1"/>
  <c r="E512" i="3"/>
  <c r="H512" i="3" s="1"/>
  <c r="E503" i="3"/>
  <c r="H503" i="3" s="1"/>
  <c r="H496" i="3"/>
  <c r="E476" i="3"/>
  <c r="H476" i="3" s="1"/>
  <c r="E414" i="3"/>
  <c r="H414" i="3" s="1"/>
  <c r="H408" i="3"/>
  <c r="H407" i="3"/>
  <c r="H399" i="3"/>
  <c r="H382" i="3"/>
  <c r="E375" i="3"/>
  <c r="H375" i="3" s="1"/>
  <c r="H564" i="4"/>
  <c r="H560" i="4"/>
  <c r="H519" i="4"/>
  <c r="H517" i="4"/>
  <c r="E496" i="4"/>
  <c r="H481" i="4"/>
  <c r="H480" i="4"/>
  <c r="H476" i="4"/>
  <c r="H475" i="4"/>
  <c r="E465" i="4"/>
  <c r="H465" i="4" s="1"/>
  <c r="H464" i="4"/>
  <c r="H457" i="4"/>
  <c r="H452" i="4"/>
  <c r="H451" i="4"/>
  <c r="H446" i="4"/>
  <c r="E434" i="4"/>
  <c r="H434" i="4" s="1"/>
  <c r="H412" i="4"/>
  <c r="H405" i="4"/>
  <c r="H404" i="4"/>
  <c r="H377" i="4"/>
  <c r="H373" i="4"/>
  <c r="H372" i="4"/>
  <c r="E366" i="4"/>
  <c r="H366" i="4" s="1"/>
  <c r="H471" i="5"/>
  <c r="H469" i="5"/>
  <c r="H467" i="5"/>
  <c r="H403" i="5"/>
  <c r="H564" i="6"/>
  <c r="H563" i="6"/>
  <c r="H560" i="6"/>
  <c r="H559" i="6"/>
  <c r="H555" i="6"/>
  <c r="H554" i="6"/>
  <c r="H520" i="6"/>
  <c r="H517" i="6"/>
  <c r="H516" i="6"/>
  <c r="H512" i="6"/>
  <c r="H505" i="6"/>
  <c r="H504" i="6"/>
  <c r="H492" i="6"/>
  <c r="H489" i="6"/>
  <c r="H488" i="6"/>
  <c r="H476" i="6"/>
  <c r="H461" i="6"/>
  <c r="H456" i="6"/>
  <c r="H452" i="6"/>
  <c r="H420" i="6"/>
  <c r="H390" i="6"/>
  <c r="H363" i="6"/>
  <c r="H361" i="6"/>
  <c r="H559" i="7"/>
  <c r="H445" i="7"/>
  <c r="H422" i="7"/>
  <c r="H420" i="7"/>
  <c r="H411" i="7"/>
  <c r="H487" i="8"/>
  <c r="H451" i="8"/>
  <c r="H420" i="8"/>
  <c r="H373" i="8"/>
  <c r="H559" i="9"/>
  <c r="H544" i="9"/>
  <c r="H534" i="9"/>
  <c r="H524" i="9"/>
  <c r="H509" i="9"/>
  <c r="H493" i="9"/>
  <c r="H465" i="9"/>
  <c r="H459" i="9"/>
  <c r="H438" i="9"/>
  <c r="H432" i="9"/>
  <c r="H409" i="9"/>
  <c r="H403" i="9"/>
  <c r="H396" i="9"/>
  <c r="H392" i="9"/>
  <c r="H356" i="9"/>
  <c r="H551" i="10"/>
  <c r="H407" i="10"/>
  <c r="H373" i="10"/>
  <c r="H443" i="11"/>
  <c r="H455" i="12"/>
  <c r="H447" i="12"/>
  <c r="H373" i="12"/>
  <c r="H358" i="12"/>
  <c r="H473" i="13"/>
  <c r="H548" i="15"/>
  <c r="H542" i="15"/>
  <c r="H530" i="15"/>
  <c r="H511" i="15"/>
  <c r="H503" i="15"/>
  <c r="H455" i="15"/>
  <c r="H414" i="15"/>
  <c r="H394" i="15"/>
  <c r="H433" i="17"/>
  <c r="H544" i="2"/>
  <c r="E442" i="3"/>
  <c r="H442" i="3" s="1"/>
  <c r="E430" i="3"/>
  <c r="H430" i="3" s="1"/>
  <c r="E415" i="3"/>
  <c r="E515" i="4"/>
  <c r="H515" i="4" s="1"/>
  <c r="E455" i="4"/>
  <c r="H455" i="4" s="1"/>
  <c r="E430" i="4"/>
  <c r="H430" i="4" s="1"/>
  <c r="H453" i="5"/>
  <c r="H348" i="5"/>
  <c r="H499" i="12"/>
  <c r="H499" i="13"/>
  <c r="H388" i="13"/>
  <c r="E555" i="16"/>
  <c r="H555" i="16" s="1"/>
  <c r="H460" i="17"/>
  <c r="E458" i="17"/>
  <c r="H458" i="17" s="1"/>
  <c r="E465" i="20"/>
  <c r="H465" i="20" s="1"/>
  <c r="E489" i="20"/>
  <c r="H489" i="20" s="1"/>
  <c r="E501" i="20"/>
  <c r="H501" i="20" s="1"/>
  <c r="E360" i="20"/>
  <c r="H360" i="20" s="1"/>
  <c r="E394" i="20"/>
  <c r="H394" i="20" s="1"/>
  <c r="E524" i="20"/>
  <c r="H524" i="20" s="1"/>
  <c r="E499" i="20"/>
  <c r="H499" i="20" s="1"/>
  <c r="E360" i="24"/>
  <c r="H360" i="24" s="1"/>
  <c r="E382" i="24"/>
  <c r="H382" i="24" s="1"/>
  <c r="E445" i="24"/>
  <c r="H445" i="24" s="1"/>
  <c r="E395" i="24"/>
  <c r="H395" i="24" s="1"/>
  <c r="E412" i="24"/>
  <c r="H412" i="24" s="1"/>
  <c r="E474" i="24"/>
  <c r="H474" i="24" s="1"/>
  <c r="E505" i="24"/>
  <c r="H505" i="24" s="1"/>
  <c r="E393" i="24"/>
  <c r="H393" i="24" s="1"/>
  <c r="E359" i="26"/>
  <c r="H359" i="26" s="1"/>
  <c r="E377" i="26"/>
  <c r="H377" i="26" s="1"/>
  <c r="E411" i="26"/>
  <c r="H411" i="26" s="1"/>
  <c r="E476" i="26"/>
  <c r="H476" i="26" s="1"/>
  <c r="E519" i="26"/>
  <c r="E557" i="26"/>
  <c r="H557" i="26" s="1"/>
  <c r="E559" i="26"/>
  <c r="H559" i="26" s="1"/>
  <c r="E350" i="26"/>
  <c r="H350" i="26" s="1"/>
  <c r="E447" i="26"/>
  <c r="E463" i="26"/>
  <c r="H463" i="26" s="1"/>
  <c r="E489" i="26"/>
  <c r="H489" i="26" s="1"/>
  <c r="E453" i="26"/>
  <c r="H453" i="26" s="1"/>
  <c r="E471" i="26"/>
  <c r="E364" i="31"/>
  <c r="H364" i="31" s="1"/>
  <c r="E352" i="31"/>
  <c r="H352" i="31" s="1"/>
  <c r="E392" i="31"/>
  <c r="H392" i="31" s="1"/>
  <c r="E433" i="31"/>
  <c r="H433" i="31" s="1"/>
  <c r="E463" i="31"/>
  <c r="H463" i="31" s="1"/>
  <c r="E540" i="31"/>
  <c r="H540" i="31" s="1"/>
  <c r="E506" i="31"/>
  <c r="H506" i="31" s="1"/>
  <c r="E512" i="31"/>
  <c r="H512" i="31" s="1"/>
  <c r="E525" i="31"/>
  <c r="H525" i="31" s="1"/>
  <c r="H561" i="34"/>
  <c r="H505" i="34"/>
  <c r="H477" i="34"/>
  <c r="H438" i="34"/>
  <c r="H394" i="34"/>
  <c r="H354" i="34"/>
  <c r="H557" i="1"/>
  <c r="H493" i="1"/>
  <c r="H453" i="1"/>
  <c r="H420" i="1"/>
  <c r="H394" i="1"/>
  <c r="H356" i="1"/>
  <c r="H551" i="2"/>
  <c r="H444" i="2"/>
  <c r="H422" i="2"/>
  <c r="E525" i="3"/>
  <c r="H525" i="3" s="1"/>
  <c r="H519" i="3"/>
  <c r="E500" i="3"/>
  <c r="H500" i="3" s="1"/>
  <c r="H482" i="3"/>
  <c r="H481" i="3"/>
  <c r="H480" i="3"/>
  <c r="H471" i="3"/>
  <c r="E459" i="3"/>
  <c r="H459" i="3" s="1"/>
  <c r="H434" i="3"/>
  <c r="H424" i="3"/>
  <c r="H411" i="3"/>
  <c r="E400" i="3"/>
  <c r="H400" i="3" s="1"/>
  <c r="H389" i="3"/>
  <c r="H555" i="4"/>
  <c r="H553" i="4"/>
  <c r="H552" i="4"/>
  <c r="H551" i="4"/>
  <c r="H543" i="4"/>
  <c r="H538" i="4"/>
  <c r="H536" i="4"/>
  <c r="H534" i="4"/>
  <c r="H531" i="4"/>
  <c r="H530" i="4"/>
  <c r="H526" i="4"/>
  <c r="H525" i="4"/>
  <c r="H514" i="4"/>
  <c r="H513" i="4"/>
  <c r="H483" i="4"/>
  <c r="H471" i="4"/>
  <c r="H467" i="4"/>
  <c r="H459" i="4"/>
  <c r="H435" i="4"/>
  <c r="H420" i="4"/>
  <c r="H397" i="4"/>
  <c r="H396" i="4"/>
  <c r="H367" i="4"/>
  <c r="H551" i="5"/>
  <c r="H507" i="5"/>
  <c r="H390" i="5"/>
  <c r="H541" i="6"/>
  <c r="H430" i="6"/>
  <c r="H375" i="6"/>
  <c r="H372" i="6"/>
  <c r="H356" i="6"/>
  <c r="H473" i="7"/>
  <c r="H469" i="7"/>
  <c r="H390" i="7"/>
  <c r="H363" i="7"/>
  <c r="H561" i="8"/>
  <c r="H553" i="8"/>
  <c r="H552" i="8"/>
  <c r="H519" i="8"/>
  <c r="H463" i="8"/>
  <c r="H447" i="8"/>
  <c r="H443" i="8"/>
  <c r="H557" i="9"/>
  <c r="H513" i="9"/>
  <c r="H505" i="9"/>
  <c r="H497" i="9"/>
  <c r="H481" i="9"/>
  <c r="H473" i="9"/>
  <c r="H463" i="9"/>
  <c r="H449" i="9"/>
  <c r="H434" i="9"/>
  <c r="H371" i="9"/>
  <c r="H553" i="10"/>
  <c r="H538" i="10"/>
  <c r="H434" i="10"/>
  <c r="H409" i="13"/>
  <c r="H555" i="14"/>
  <c r="H546" i="14"/>
  <c r="H511" i="14"/>
  <c r="H503" i="14"/>
  <c r="H457" i="14"/>
  <c r="H405" i="14"/>
  <c r="E394" i="16"/>
  <c r="H394" i="16" s="1"/>
  <c r="H536" i="11"/>
  <c r="H375" i="11"/>
  <c r="H528" i="12"/>
  <c r="H469" i="12"/>
  <c r="H449" i="12"/>
  <c r="H424" i="12"/>
  <c r="H407" i="12"/>
  <c r="H553" i="13"/>
  <c r="H495" i="13"/>
  <c r="H487" i="13"/>
  <c r="H405" i="13"/>
  <c r="H375" i="13"/>
  <c r="H352" i="13"/>
  <c r="H559" i="14"/>
  <c r="H542" i="14"/>
  <c r="H536" i="14"/>
  <c r="H463" i="14"/>
  <c r="H424" i="14"/>
  <c r="H420" i="14"/>
  <c r="H392" i="14"/>
  <c r="H367" i="14"/>
  <c r="H532" i="15"/>
  <c r="H526" i="15"/>
  <c r="H521" i="15"/>
  <c r="H495" i="15"/>
  <c r="H489" i="15"/>
  <c r="H483" i="15"/>
  <c r="H473" i="15"/>
  <c r="H469" i="15"/>
  <c r="H467" i="15"/>
  <c r="H461" i="15"/>
  <c r="H420" i="15"/>
  <c r="H369" i="15"/>
  <c r="H367" i="15"/>
  <c r="H563" i="16"/>
  <c r="H540" i="16"/>
  <c r="H538" i="16"/>
  <c r="H530" i="16"/>
  <c r="H527" i="16"/>
  <c r="H513" i="16"/>
  <c r="H464" i="16"/>
  <c r="H453" i="16"/>
  <c r="H367" i="16"/>
  <c r="H356" i="16"/>
  <c r="H508" i="17"/>
  <c r="H459" i="17"/>
  <c r="H430" i="17"/>
  <c r="H421" i="17"/>
  <c r="H420" i="17"/>
  <c r="H413" i="17"/>
  <c r="H411" i="17"/>
  <c r="H410" i="17"/>
  <c r="H377" i="17"/>
  <c r="H375" i="17"/>
  <c r="H372" i="17"/>
  <c r="H364" i="17"/>
  <c r="H363" i="17"/>
  <c r="H361" i="17"/>
  <c r="H350" i="17"/>
  <c r="H349" i="17"/>
  <c r="H348" i="17"/>
  <c r="H563" i="18"/>
  <c r="H538" i="18"/>
  <c r="H463" i="18"/>
  <c r="H536" i="19"/>
  <c r="H461" i="19"/>
  <c r="H424" i="19"/>
  <c r="H447" i="20"/>
  <c r="H424" i="20"/>
  <c r="H405" i="20"/>
  <c r="H371" i="20"/>
  <c r="H358" i="20"/>
  <c r="H356" i="20"/>
  <c r="H546" i="21"/>
  <c r="H411" i="21"/>
  <c r="H394" i="21"/>
  <c r="H375" i="21"/>
  <c r="H474" i="22"/>
  <c r="H396" i="22"/>
  <c r="H355" i="22"/>
  <c r="H555" i="23"/>
  <c r="H528" i="23"/>
  <c r="H517" i="23"/>
  <c r="H495" i="23"/>
  <c r="H461" i="23"/>
  <c r="H459" i="23"/>
  <c r="H443" i="23"/>
  <c r="H403" i="23"/>
  <c r="H563" i="24"/>
  <c r="H509" i="24"/>
  <c r="H497" i="24"/>
  <c r="H491" i="24"/>
  <c r="H485" i="24"/>
  <c r="H407" i="24"/>
  <c r="H536" i="25"/>
  <c r="H467" i="25"/>
  <c r="H369" i="25"/>
  <c r="H403" i="26"/>
  <c r="H555" i="27"/>
  <c r="H537" i="27"/>
  <c r="H518" i="27"/>
  <c r="H432" i="27"/>
  <c r="H413" i="27"/>
  <c r="H370" i="27"/>
  <c r="H555" i="28"/>
  <c r="H403" i="28"/>
  <c r="H386" i="20"/>
  <c r="H358" i="23"/>
  <c r="H354" i="24"/>
  <c r="H434" i="26"/>
  <c r="H483" i="27"/>
  <c r="H473" i="27"/>
  <c r="H468" i="27"/>
  <c r="H456" i="27"/>
  <c r="H443" i="28"/>
  <c r="H358" i="15"/>
  <c r="H354" i="15"/>
  <c r="H554" i="16"/>
  <c r="H544" i="16"/>
  <c r="H543" i="16"/>
  <c r="H496" i="16"/>
  <c r="H495" i="16"/>
  <c r="H493" i="16"/>
  <c r="H490" i="16"/>
  <c r="H489" i="16"/>
  <c r="H451" i="16"/>
  <c r="H412" i="16"/>
  <c r="H556" i="17"/>
  <c r="H555" i="17"/>
  <c r="H552" i="17"/>
  <c r="H548" i="17"/>
  <c r="H546" i="17"/>
  <c r="H539" i="17"/>
  <c r="H538" i="17"/>
  <c r="H535" i="17"/>
  <c r="H534" i="17"/>
  <c r="H533" i="17"/>
  <c r="H532" i="17"/>
  <c r="H531" i="17"/>
  <c r="H530" i="17"/>
  <c r="H526" i="17"/>
  <c r="H367" i="17"/>
  <c r="H531" i="18"/>
  <c r="H516" i="18"/>
  <c r="H514" i="18"/>
  <c r="H479" i="18"/>
  <c r="H551" i="19"/>
  <c r="H509" i="19"/>
  <c r="H420" i="19"/>
  <c r="H356" i="19"/>
  <c r="H438" i="20"/>
  <c r="H420" i="20"/>
  <c r="H411" i="20"/>
  <c r="H505" i="21"/>
  <c r="H503" i="21"/>
  <c r="H471" i="21"/>
  <c r="H469" i="21"/>
  <c r="H443" i="21"/>
  <c r="H356" i="21"/>
  <c r="H557" i="22"/>
  <c r="H540" i="22"/>
  <c r="H504" i="22"/>
  <c r="H424" i="22"/>
  <c r="H423" i="22"/>
  <c r="H420" i="22"/>
  <c r="H416" i="22"/>
  <c r="H350" i="22"/>
  <c r="H349" i="22"/>
  <c r="H563" i="23"/>
  <c r="H509" i="23"/>
  <c r="H471" i="23"/>
  <c r="H451" i="23"/>
  <c r="H424" i="23"/>
  <c r="H415" i="23"/>
  <c r="H409" i="23"/>
  <c r="H407" i="23"/>
  <c r="H390" i="23"/>
  <c r="H561" i="24"/>
  <c r="H471" i="24"/>
  <c r="H432" i="24"/>
  <c r="H420" i="24"/>
  <c r="H447" i="25"/>
  <c r="H528" i="28"/>
  <c r="H553" i="26"/>
  <c r="H536" i="26"/>
  <c r="H517" i="26"/>
  <c r="H505" i="26"/>
  <c r="H503" i="26"/>
  <c r="H407" i="26"/>
  <c r="H396" i="26"/>
  <c r="H390" i="26"/>
  <c r="H540" i="27"/>
  <c r="H526" i="27"/>
  <c r="H517" i="27"/>
  <c r="H509" i="27"/>
  <c r="H505" i="27"/>
  <c r="H500" i="27"/>
  <c r="H493" i="27"/>
  <c r="H481" i="27"/>
  <c r="H471" i="27"/>
  <c r="H365" i="27"/>
  <c r="H510" i="28"/>
  <c r="H493" i="28"/>
  <c r="H456" i="28"/>
  <c r="H540" i="29"/>
  <c r="H519" i="29"/>
  <c r="H509" i="29"/>
  <c r="H483" i="29"/>
  <c r="H422" i="29"/>
  <c r="H367" i="29"/>
  <c r="H557" i="30"/>
  <c r="H509" i="30"/>
  <c r="H485" i="30"/>
  <c r="H467" i="30"/>
  <c r="H420" i="30"/>
  <c r="H405" i="30"/>
  <c r="H350" i="30"/>
  <c r="H553" i="31"/>
  <c r="H508" i="31"/>
  <c r="H492" i="31"/>
  <c r="H450" i="31"/>
  <c r="H424" i="31"/>
  <c r="H416" i="31"/>
  <c r="H405" i="31"/>
  <c r="H389" i="31"/>
  <c r="H557" i="32"/>
  <c r="H551" i="32"/>
  <c r="H526" i="32"/>
  <c r="H507" i="32"/>
  <c r="H493" i="32"/>
  <c r="H487" i="32"/>
  <c r="H483" i="32"/>
  <c r="H526" i="31"/>
  <c r="H519" i="31"/>
  <c r="H473" i="31"/>
  <c r="H420" i="31"/>
  <c r="H393" i="31"/>
  <c r="H453" i="29"/>
  <c r="H556" i="31"/>
  <c r="H384" i="28"/>
  <c r="H391" i="30"/>
  <c r="H408" i="26"/>
  <c r="H492" i="26"/>
  <c r="H512" i="26"/>
  <c r="H537" i="26"/>
  <c r="H478" i="25"/>
  <c r="H383" i="25"/>
  <c r="H457" i="25"/>
  <c r="H526" i="25"/>
  <c r="H406" i="24"/>
  <c r="H421" i="24"/>
  <c r="H442" i="24"/>
  <c r="H466" i="24"/>
  <c r="H478" i="24"/>
  <c r="H490" i="24"/>
  <c r="H510" i="24"/>
  <c r="H522" i="24"/>
  <c r="H535" i="24"/>
  <c r="H560" i="24"/>
  <c r="H395" i="23"/>
  <c r="H498" i="23"/>
  <c r="H480" i="21"/>
  <c r="H357" i="20"/>
  <c r="H397" i="20"/>
  <c r="H482" i="20"/>
  <c r="H527" i="20"/>
  <c r="H359" i="19"/>
  <c r="H387" i="19"/>
  <c r="H466" i="19"/>
  <c r="H377" i="10"/>
  <c r="H435" i="10"/>
  <c r="H446" i="10"/>
  <c r="H494" i="14"/>
  <c r="H564" i="14"/>
  <c r="H361" i="12"/>
  <c r="H374" i="12"/>
  <c r="H480" i="12"/>
  <c r="H486" i="12"/>
  <c r="H498" i="12"/>
  <c r="H525" i="12"/>
  <c r="H549" i="12"/>
  <c r="E506" i="11"/>
  <c r="H506" i="11" s="1"/>
  <c r="E531" i="11"/>
  <c r="H531" i="11" s="1"/>
  <c r="H406" i="9"/>
  <c r="H410" i="8"/>
  <c r="H370" i="5"/>
  <c r="H474" i="5"/>
  <c r="H502" i="5"/>
  <c r="H539" i="5"/>
  <c r="H564" i="5"/>
  <c r="E357" i="34"/>
  <c r="H357" i="34" s="1"/>
  <c r="H490" i="32"/>
  <c r="H448" i="29"/>
  <c r="E395" i="27"/>
  <c r="H395" i="27" s="1"/>
  <c r="E512" i="27"/>
  <c r="H512" i="27" s="1"/>
  <c r="E562" i="27"/>
  <c r="H562" i="27" s="1"/>
  <c r="H416" i="26"/>
  <c r="H520" i="26"/>
  <c r="H545" i="26"/>
  <c r="H401" i="25"/>
  <c r="H373" i="25"/>
  <c r="H405" i="25"/>
  <c r="H513" i="25"/>
  <c r="H450" i="24"/>
  <c r="H498" i="24"/>
  <c r="H556" i="24"/>
  <c r="H404" i="23"/>
  <c r="H435" i="23"/>
  <c r="H458" i="23"/>
  <c r="H488" i="23"/>
  <c r="H506" i="23"/>
  <c r="H508" i="23"/>
  <c r="H533" i="23"/>
  <c r="H545" i="23"/>
  <c r="H435" i="21"/>
  <c r="H500" i="21"/>
  <c r="H508" i="21"/>
  <c r="H466" i="20"/>
  <c r="H414" i="19"/>
  <c r="H406" i="10"/>
  <c r="H442" i="10"/>
  <c r="H478" i="10"/>
  <c r="H522" i="10"/>
  <c r="H522" i="14"/>
  <c r="H377" i="12"/>
  <c r="H384" i="12"/>
  <c r="H404" i="12"/>
  <c r="H435" i="12"/>
  <c r="H464" i="12"/>
  <c r="H482" i="12"/>
  <c r="H488" i="12"/>
  <c r="H506" i="12"/>
  <c r="H514" i="12"/>
  <c r="H533" i="12"/>
  <c r="E366" i="11"/>
  <c r="H366" i="11" s="1"/>
  <c r="E452" i="11"/>
  <c r="H452" i="11" s="1"/>
  <c r="E472" i="11"/>
  <c r="H472" i="11" s="1"/>
  <c r="H403" i="8"/>
  <c r="H415" i="8"/>
  <c r="H374" i="5"/>
  <c r="H478" i="5"/>
  <c r="E393" i="34"/>
  <c r="H393" i="34" s="1"/>
  <c r="E537" i="34"/>
  <c r="H537" i="34" s="1"/>
  <c r="H519" i="32"/>
  <c r="H513" i="32"/>
  <c r="H499" i="32"/>
  <c r="H455" i="32"/>
  <c r="H394" i="32"/>
  <c r="H367" i="32"/>
  <c r="H554" i="32"/>
  <c r="E431" i="27"/>
  <c r="H431" i="27" s="1"/>
  <c r="E442" i="27"/>
  <c r="H442" i="27" s="1"/>
  <c r="E480" i="27"/>
  <c r="H480" i="27" s="1"/>
  <c r="E535" i="27"/>
  <c r="H535" i="27" s="1"/>
  <c r="H399" i="26"/>
  <c r="H554" i="26"/>
  <c r="H446" i="25"/>
  <c r="H539" i="25"/>
  <c r="H366" i="25"/>
  <c r="H505" i="25"/>
  <c r="H410" i="24"/>
  <c r="H458" i="24"/>
  <c r="H494" i="24"/>
  <c r="H506" i="24"/>
  <c r="H552" i="24"/>
  <c r="H359" i="23"/>
  <c r="H412" i="23"/>
  <c r="H448" i="23"/>
  <c r="H460" i="23"/>
  <c r="H466" i="23"/>
  <c r="H496" i="23"/>
  <c r="H516" i="23"/>
  <c r="H535" i="23"/>
  <c r="H347" i="21"/>
  <c r="H496" i="21"/>
  <c r="H554" i="21"/>
  <c r="H433" i="20"/>
  <c r="H543" i="20"/>
  <c r="H377" i="19"/>
  <c r="H450" i="10"/>
  <c r="H370" i="15"/>
  <c r="H349" i="14"/>
  <c r="H374" i="14"/>
  <c r="H486" i="14"/>
  <c r="H498" i="14"/>
  <c r="H531" i="14"/>
  <c r="H359" i="12"/>
  <c r="H387" i="12"/>
  <c r="H412" i="12"/>
  <c r="H442" i="12"/>
  <c r="H448" i="12"/>
  <c r="H466" i="12"/>
  <c r="H496" i="12"/>
  <c r="H510" i="12"/>
  <c r="H516" i="12"/>
  <c r="H535" i="12"/>
  <c r="H541" i="12"/>
  <c r="E458" i="11"/>
  <c r="H458" i="11" s="1"/>
  <c r="H390" i="8"/>
  <c r="H364" i="7"/>
  <c r="H393" i="5"/>
  <c r="H433" i="5"/>
  <c r="H490" i="5"/>
  <c r="E537" i="5"/>
  <c r="H537" i="5" s="1"/>
  <c r="H560" i="5"/>
  <c r="H169" i="1"/>
  <c r="E318" i="29"/>
  <c r="H318" i="29" s="1"/>
  <c r="E327" i="29"/>
  <c r="H327" i="29" s="1"/>
  <c r="E244" i="29"/>
  <c r="H244" i="29" s="1"/>
  <c r="E238" i="29"/>
  <c r="H238" i="29" s="1"/>
  <c r="E192" i="29"/>
  <c r="H192" i="29" s="1"/>
  <c r="E180" i="29"/>
  <c r="H180" i="29" s="1"/>
  <c r="E178" i="29"/>
  <c r="H178" i="29" s="1"/>
  <c r="E231" i="29"/>
  <c r="H231" i="29" s="1"/>
  <c r="E301" i="29"/>
  <c r="H301" i="29" s="1"/>
  <c r="H218" i="27"/>
  <c r="H170" i="27"/>
  <c r="E320" i="23"/>
  <c r="H320" i="23" s="1"/>
  <c r="E196" i="23"/>
  <c r="H196" i="23" s="1"/>
  <c r="E313" i="23"/>
  <c r="H313" i="23" s="1"/>
  <c r="H182" i="10"/>
  <c r="E202" i="24"/>
  <c r="H202" i="24" s="1"/>
  <c r="E201" i="24"/>
  <c r="H201" i="24" s="1"/>
  <c r="E182" i="24"/>
  <c r="H182" i="24" s="1"/>
  <c r="E259" i="24"/>
  <c r="H259" i="24" s="1"/>
  <c r="E263" i="24"/>
  <c r="H263" i="24" s="1"/>
  <c r="E301" i="24"/>
  <c r="H301" i="24" s="1"/>
  <c r="H170" i="23"/>
  <c r="E174" i="19"/>
  <c r="H174" i="19" s="1"/>
  <c r="E172" i="19"/>
  <c r="H172" i="19" s="1"/>
  <c r="E177" i="19"/>
  <c r="H177" i="19" s="1"/>
  <c r="E242" i="19"/>
  <c r="H242" i="19" s="1"/>
  <c r="E315" i="19"/>
  <c r="H315" i="19" s="1"/>
  <c r="E234" i="19"/>
  <c r="H234" i="19" s="1"/>
  <c r="E320" i="19"/>
  <c r="H320" i="19" s="1"/>
  <c r="E170" i="13"/>
  <c r="H170" i="13" s="1"/>
  <c r="E171" i="16"/>
  <c r="H171" i="16" s="1"/>
  <c r="E177" i="16"/>
  <c r="H177" i="16" s="1"/>
  <c r="E200" i="16"/>
  <c r="H200" i="16" s="1"/>
  <c r="E238" i="16"/>
  <c r="H238" i="16" s="1"/>
  <c r="E202" i="16"/>
  <c r="H202" i="16" s="1"/>
  <c r="E203" i="16"/>
  <c r="H203" i="16" s="1"/>
  <c r="E222" i="16"/>
  <c r="H222" i="16" s="1"/>
  <c r="E185" i="16"/>
  <c r="H185" i="16" s="1"/>
  <c r="E258" i="16"/>
  <c r="H258" i="16" s="1"/>
  <c r="E262" i="18"/>
  <c r="H262" i="18" s="1"/>
  <c r="E305" i="18"/>
  <c r="H305" i="18" s="1"/>
  <c r="E310" i="18"/>
  <c r="H310" i="18" s="1"/>
  <c r="E332" i="18"/>
  <c r="H332" i="18" s="1"/>
  <c r="E257" i="18"/>
  <c r="H257" i="18" s="1"/>
  <c r="E308" i="18"/>
  <c r="H308" i="18" s="1"/>
  <c r="E321" i="18"/>
  <c r="H321" i="18" s="1"/>
  <c r="E288" i="18"/>
  <c r="H288" i="18" s="1"/>
  <c r="E311" i="18"/>
  <c r="H311" i="18" s="1"/>
  <c r="E334" i="18"/>
  <c r="H334" i="18" s="1"/>
  <c r="E201" i="20"/>
  <c r="H201" i="20" s="1"/>
  <c r="E171" i="20"/>
  <c r="H171" i="20" s="1"/>
  <c r="E239" i="20"/>
  <c r="E171" i="22"/>
  <c r="H171" i="22" s="1"/>
  <c r="E315" i="22"/>
  <c r="H315" i="22" s="1"/>
  <c r="E309" i="22"/>
  <c r="H309" i="22" s="1"/>
  <c r="E302" i="22"/>
  <c r="H302" i="22" s="1"/>
  <c r="E182" i="22"/>
  <c r="H182" i="22" s="1"/>
  <c r="E227" i="22"/>
  <c r="H227" i="22" s="1"/>
  <c r="E207" i="22"/>
  <c r="H207" i="22" s="1"/>
  <c r="E244" i="22"/>
  <c r="H244" i="22" s="1"/>
  <c r="E245" i="22"/>
  <c r="H245" i="22" s="1"/>
  <c r="E231" i="22"/>
  <c r="H231" i="22" s="1"/>
  <c r="E233" i="22"/>
  <c r="H233" i="22" s="1"/>
  <c r="H305" i="33"/>
  <c r="H253" i="33"/>
  <c r="H203" i="33"/>
  <c r="H191" i="33"/>
  <c r="H177" i="33"/>
  <c r="H333" i="34"/>
  <c r="H327" i="34"/>
  <c r="H320" i="34"/>
  <c r="H314" i="34"/>
  <c r="H308" i="34"/>
  <c r="H258" i="34"/>
  <c r="H247" i="34"/>
  <c r="H201" i="34"/>
  <c r="E175" i="34"/>
  <c r="H175" i="34" s="1"/>
  <c r="H171" i="34"/>
  <c r="H325" i="1"/>
  <c r="H298" i="1"/>
  <c r="H213" i="1"/>
  <c r="H207" i="1"/>
  <c r="H199" i="1"/>
  <c r="E196" i="1"/>
  <c r="H193" i="1"/>
  <c r="H177" i="1"/>
  <c r="H173" i="1"/>
  <c r="E325" i="2"/>
  <c r="H325" i="2" s="1"/>
  <c r="E221" i="2"/>
  <c r="H221" i="2" s="1"/>
  <c r="H193" i="2"/>
  <c r="H333" i="3"/>
  <c r="E315" i="3"/>
  <c r="H315" i="3" s="1"/>
  <c r="H305" i="3"/>
  <c r="E302" i="3"/>
  <c r="H302" i="3" s="1"/>
  <c r="H253" i="3"/>
  <c r="E244" i="3"/>
  <c r="H244" i="3" s="1"/>
  <c r="H241" i="3"/>
  <c r="E227" i="3"/>
  <c r="H227" i="3" s="1"/>
  <c r="H223" i="3"/>
  <c r="H213" i="3"/>
  <c r="E203" i="3"/>
  <c r="H203" i="3" s="1"/>
  <c r="E177" i="3"/>
  <c r="H177" i="3" s="1"/>
  <c r="E171" i="3"/>
  <c r="H171" i="3" s="1"/>
  <c r="E315" i="4"/>
  <c r="H315" i="4" s="1"/>
  <c r="H292" i="4"/>
  <c r="H249" i="4"/>
  <c r="H245" i="4"/>
  <c r="H233" i="4"/>
  <c r="H227" i="4"/>
  <c r="E199" i="4"/>
  <c r="H199" i="4" s="1"/>
  <c r="H335" i="5"/>
  <c r="E319" i="5"/>
  <c r="H319" i="5" s="1"/>
  <c r="E249" i="5"/>
  <c r="H249" i="5" s="1"/>
  <c r="H247" i="5"/>
  <c r="H237" i="5"/>
  <c r="E226" i="5"/>
  <c r="H226" i="5" s="1"/>
  <c r="E171" i="5"/>
  <c r="H171" i="5" s="1"/>
  <c r="H335" i="6"/>
  <c r="H312" i="6"/>
  <c r="H310" i="6"/>
  <c r="H263" i="6"/>
  <c r="H253" i="6"/>
  <c r="H249" i="6"/>
  <c r="H227" i="6"/>
  <c r="H223" i="6"/>
  <c r="H217" i="6"/>
  <c r="H181" i="6"/>
  <c r="H171" i="6"/>
  <c r="E320" i="7"/>
  <c r="H320" i="7" s="1"/>
  <c r="E223" i="7"/>
  <c r="H223" i="7" s="1"/>
  <c r="E203" i="7"/>
  <c r="H203" i="7" s="1"/>
  <c r="E195" i="7"/>
  <c r="H195" i="7" s="1"/>
  <c r="H193" i="8"/>
  <c r="E198" i="9"/>
  <c r="H198" i="9" s="1"/>
  <c r="E263" i="11"/>
  <c r="H263" i="11" s="1"/>
  <c r="H286" i="8"/>
  <c r="H304" i="8"/>
  <c r="H313" i="8"/>
  <c r="H262" i="33"/>
  <c r="H309" i="33"/>
  <c r="H315" i="33"/>
  <c r="H330" i="33"/>
  <c r="E320" i="13"/>
  <c r="H320" i="13" s="1"/>
  <c r="E309" i="13"/>
  <c r="H309" i="13" s="1"/>
  <c r="E250" i="28"/>
  <c r="H250" i="28" s="1"/>
  <c r="E305" i="28"/>
  <c r="H305" i="28" s="1"/>
  <c r="E208" i="28"/>
  <c r="H208" i="28" s="1"/>
  <c r="E221" i="28"/>
  <c r="H221" i="28" s="1"/>
  <c r="E223" i="28"/>
  <c r="H223" i="28" s="1"/>
  <c r="E235" i="28"/>
  <c r="H235" i="28" s="1"/>
  <c r="E172" i="32"/>
  <c r="H172" i="32" s="1"/>
  <c r="H333" i="33"/>
  <c r="H318" i="33"/>
  <c r="H298" i="33"/>
  <c r="H258" i="33"/>
  <c r="H175" i="33"/>
  <c r="E217" i="34"/>
  <c r="E223" i="2"/>
  <c r="H223" i="2" s="1"/>
  <c r="E239" i="3"/>
  <c r="H239" i="3" s="1"/>
  <c r="E206" i="3"/>
  <c r="H206" i="3" s="1"/>
  <c r="E200" i="4"/>
  <c r="H200" i="4" s="1"/>
  <c r="E242" i="5"/>
  <c r="H242" i="5" s="1"/>
  <c r="E221" i="5"/>
  <c r="E328" i="7"/>
  <c r="H328" i="7" s="1"/>
  <c r="E301" i="7"/>
  <c r="H301" i="7" s="1"/>
  <c r="H227" i="7"/>
  <c r="H259" i="10"/>
  <c r="H255" i="10"/>
  <c r="H237" i="10"/>
  <c r="H184" i="10"/>
  <c r="H333" i="11"/>
  <c r="E222" i="12"/>
  <c r="H222" i="12" s="1"/>
  <c r="E235" i="12"/>
  <c r="H235" i="12" s="1"/>
  <c r="H200" i="33"/>
  <c r="E171" i="7"/>
  <c r="H171" i="7" s="1"/>
  <c r="E182" i="7"/>
  <c r="H182" i="7" s="1"/>
  <c r="E249" i="7"/>
  <c r="H249" i="7" s="1"/>
  <c r="E308" i="7"/>
  <c r="H308" i="7" s="1"/>
  <c r="E309" i="7"/>
  <c r="H309" i="7" s="1"/>
  <c r="E323" i="7"/>
  <c r="H323" i="7" s="1"/>
  <c r="E184" i="9"/>
  <c r="H184" i="9" s="1"/>
  <c r="E218" i="9"/>
  <c r="H218" i="9" s="1"/>
  <c r="E263" i="9"/>
  <c r="E287" i="9"/>
  <c r="H287" i="9" s="1"/>
  <c r="E196" i="11"/>
  <c r="H196" i="11" s="1"/>
  <c r="E242" i="11"/>
  <c r="H242" i="11" s="1"/>
  <c r="E320" i="11"/>
  <c r="H320" i="11" s="1"/>
  <c r="E226" i="14"/>
  <c r="H226" i="14" s="1"/>
  <c r="E302" i="14"/>
  <c r="H302" i="14" s="1"/>
  <c r="E225" i="14"/>
  <c r="H225" i="14" s="1"/>
  <c r="E178" i="14"/>
  <c r="H178" i="14" s="1"/>
  <c r="E203" i="14"/>
  <c r="H203" i="14" s="1"/>
  <c r="E212" i="14"/>
  <c r="H212" i="14" s="1"/>
  <c r="E224" i="14"/>
  <c r="H224" i="14" s="1"/>
  <c r="E258" i="14"/>
  <c r="H258" i="14" s="1"/>
  <c r="E191" i="30"/>
  <c r="H191" i="30" s="1"/>
  <c r="E301" i="30"/>
  <c r="H301" i="30" s="1"/>
  <c r="E320" i="30"/>
  <c r="H320" i="30" s="1"/>
  <c r="E251" i="31"/>
  <c r="H251" i="31" s="1"/>
  <c r="E195" i="31"/>
  <c r="H195" i="31" s="1"/>
  <c r="E243" i="31"/>
  <c r="H243" i="31" s="1"/>
  <c r="E246" i="31"/>
  <c r="H246" i="31" s="1"/>
  <c r="E303" i="31"/>
  <c r="H303" i="31" s="1"/>
  <c r="E312" i="31"/>
  <c r="H312" i="31" s="1"/>
  <c r="H249" i="33"/>
  <c r="H211" i="33"/>
  <c r="H335" i="34"/>
  <c r="H329" i="34"/>
  <c r="H322" i="34"/>
  <c r="H316" i="34"/>
  <c r="H310" i="34"/>
  <c r="H305" i="34"/>
  <c r="H303" i="34"/>
  <c r="H287" i="34"/>
  <c r="H255" i="34"/>
  <c r="H219" i="34"/>
  <c r="H203" i="34"/>
  <c r="H173" i="34"/>
  <c r="H329" i="1"/>
  <c r="H322" i="1"/>
  <c r="H310" i="1"/>
  <c r="H305" i="1"/>
  <c r="H303" i="1"/>
  <c r="E263" i="1"/>
  <c r="H263" i="1" s="1"/>
  <c r="H253" i="1"/>
  <c r="H239" i="1"/>
  <c r="H233" i="1"/>
  <c r="H223" i="1"/>
  <c r="H211" i="1"/>
  <c r="H335" i="2"/>
  <c r="H298" i="2"/>
  <c r="H253" i="2"/>
  <c r="H243" i="2"/>
  <c r="H241" i="2"/>
  <c r="E227" i="2"/>
  <c r="H227" i="2" s="1"/>
  <c r="E225" i="2"/>
  <c r="H225" i="2" s="1"/>
  <c r="H331" i="3"/>
  <c r="E320" i="3"/>
  <c r="H320" i="3" s="1"/>
  <c r="H318" i="3"/>
  <c r="E242" i="3"/>
  <c r="H242" i="3" s="1"/>
  <c r="H233" i="3"/>
  <c r="H173" i="3"/>
  <c r="H335" i="4"/>
  <c r="H333" i="4"/>
  <c r="H303" i="4"/>
  <c r="H209" i="4"/>
  <c r="H208" i="4"/>
  <c r="H204" i="4"/>
  <c r="H186" i="4"/>
  <c r="H185" i="4"/>
  <c r="H180" i="4"/>
  <c r="H179" i="4"/>
  <c r="H176" i="4"/>
  <c r="E318" i="5"/>
  <c r="H318" i="5" s="1"/>
  <c r="E302" i="5"/>
  <c r="H302" i="5" s="1"/>
  <c r="E286" i="5"/>
  <c r="H286" i="5" s="1"/>
  <c r="E262" i="5"/>
  <c r="H262" i="5" s="1"/>
  <c r="H255" i="5"/>
  <c r="E223" i="5"/>
  <c r="H223" i="5" s="1"/>
  <c r="H217" i="5"/>
  <c r="E208" i="5"/>
  <c r="H208" i="5" s="1"/>
  <c r="H333" i="6"/>
  <c r="H308" i="6"/>
  <c r="H303" i="6"/>
  <c r="H245" i="6"/>
  <c r="H239" i="6"/>
  <c r="H209" i="6"/>
  <c r="H203" i="6"/>
  <c r="H327" i="7"/>
  <c r="E286" i="7"/>
  <c r="H286" i="7" s="1"/>
  <c r="E257" i="7"/>
  <c r="H257" i="7" s="1"/>
  <c r="E210" i="7"/>
  <c r="H210" i="7" s="1"/>
  <c r="H305" i="8"/>
  <c r="H303" i="8"/>
  <c r="H255" i="8"/>
  <c r="H245" i="8"/>
  <c r="H219" i="8"/>
  <c r="H207" i="9"/>
  <c r="H193" i="9"/>
  <c r="H179" i="9"/>
  <c r="H329" i="10"/>
  <c r="E310" i="11"/>
  <c r="H310" i="11" s="1"/>
  <c r="H239" i="11"/>
  <c r="H255" i="7"/>
  <c r="H243" i="7"/>
  <c r="H217" i="7"/>
  <c r="H193" i="7"/>
  <c r="H333" i="8"/>
  <c r="H322" i="8"/>
  <c r="H320" i="8"/>
  <c r="H308" i="8"/>
  <c r="H263" i="8"/>
  <c r="H251" i="8"/>
  <c r="H233" i="8"/>
  <c r="H301" i="9"/>
  <c r="H249" i="9"/>
  <c r="H247" i="9"/>
  <c r="H173" i="9"/>
  <c r="H327" i="10"/>
  <c r="H193" i="10"/>
  <c r="H322" i="11"/>
  <c r="H321" i="11"/>
  <c r="H298" i="11"/>
  <c r="H252" i="11"/>
  <c r="H237" i="11"/>
  <c r="H218" i="11"/>
  <c r="H212" i="11"/>
  <c r="H208" i="11"/>
  <c r="H204" i="11"/>
  <c r="H187" i="11"/>
  <c r="H178" i="11"/>
  <c r="H318" i="12"/>
  <c r="H316" i="12"/>
  <c r="H314" i="12"/>
  <c r="H245" i="12"/>
  <c r="H193" i="12"/>
  <c r="H327" i="13"/>
  <c r="H255" i="13"/>
  <c r="H243" i="13"/>
  <c r="H233" i="13"/>
  <c r="H255" i="14"/>
  <c r="H243" i="14"/>
  <c r="H223" i="14"/>
  <c r="H217" i="14"/>
  <c r="H308" i="15"/>
  <c r="H291" i="15"/>
  <c r="H247" i="15"/>
  <c r="H211" i="15"/>
  <c r="H335" i="16"/>
  <c r="H331" i="16"/>
  <c r="H327" i="16"/>
  <c r="H326" i="16"/>
  <c r="H321" i="16"/>
  <c r="H320" i="16"/>
  <c r="H316" i="16"/>
  <c r="H286" i="16"/>
  <c r="H264" i="16"/>
  <c r="H216" i="16"/>
  <c r="H213" i="16"/>
  <c r="H212" i="16"/>
  <c r="H209" i="16"/>
  <c r="H204" i="16"/>
  <c r="H322" i="17"/>
  <c r="H312" i="17"/>
  <c r="H233" i="17"/>
  <c r="H193" i="17"/>
  <c r="H179" i="17"/>
  <c r="H173" i="17"/>
  <c r="H303" i="18"/>
  <c r="H256" i="18"/>
  <c r="H232" i="18"/>
  <c r="H218" i="18"/>
  <c r="H172" i="18"/>
  <c r="H331" i="19"/>
  <c r="H318" i="19"/>
  <c r="H221" i="19"/>
  <c r="H213" i="19"/>
  <c r="H209" i="19"/>
  <c r="H326" i="20"/>
  <c r="H314" i="20"/>
  <c r="H252" i="20"/>
  <c r="H216" i="20"/>
  <c r="H333" i="21"/>
  <c r="H223" i="21"/>
  <c r="H186" i="21"/>
  <c r="H210" i="18"/>
  <c r="H198" i="18"/>
  <c r="H207" i="19"/>
  <c r="H201" i="23"/>
  <c r="H207" i="24"/>
  <c r="H232" i="11"/>
  <c r="H224" i="11"/>
  <c r="H325" i="12"/>
  <c r="H253" i="12"/>
  <c r="H247" i="12"/>
  <c r="H227" i="13"/>
  <c r="H213" i="13"/>
  <c r="H335" i="14"/>
  <c r="H329" i="14"/>
  <c r="H303" i="14"/>
  <c r="H239" i="14"/>
  <c r="H305" i="15"/>
  <c r="H243" i="15"/>
  <c r="H231" i="15"/>
  <c r="H221" i="15"/>
  <c r="H173" i="15"/>
  <c r="H306" i="16"/>
  <c r="H302" i="16"/>
  <c r="H292" i="16"/>
  <c r="H255" i="16"/>
  <c r="H254" i="16"/>
  <c r="H251" i="16"/>
  <c r="H250" i="16"/>
  <c r="H245" i="16"/>
  <c r="H191" i="16"/>
  <c r="H335" i="17"/>
  <c r="H320" i="17"/>
  <c r="H310" i="17"/>
  <c r="H298" i="17"/>
  <c r="H223" i="17"/>
  <c r="H199" i="17"/>
  <c r="H191" i="17"/>
  <c r="H336" i="18"/>
  <c r="H312" i="18"/>
  <c r="H306" i="18"/>
  <c r="H227" i="18"/>
  <c r="H180" i="18"/>
  <c r="H179" i="18"/>
  <c r="H335" i="19"/>
  <c r="H316" i="19"/>
  <c r="H251" i="19"/>
  <c r="H247" i="19"/>
  <c r="H175" i="19"/>
  <c r="H320" i="20"/>
  <c r="H310" i="20"/>
  <c r="H251" i="20"/>
  <c r="H235" i="20"/>
  <c r="H233" i="20"/>
  <c r="H227" i="20"/>
  <c r="H226" i="20"/>
  <c r="H208" i="20"/>
  <c r="H206" i="20"/>
  <c r="H193" i="20"/>
  <c r="H184" i="20"/>
  <c r="H318" i="21"/>
  <c r="H308" i="21"/>
  <c r="H305" i="21"/>
  <c r="H303" i="21"/>
  <c r="H298" i="21"/>
  <c r="H263" i="21"/>
  <c r="H241" i="21"/>
  <c r="H231" i="21"/>
  <c r="H221" i="21"/>
  <c r="H177" i="21"/>
  <c r="H331" i="22"/>
  <c r="H259" i="22"/>
  <c r="E332" i="33"/>
  <c r="H332" i="33" s="1"/>
  <c r="H216" i="28"/>
  <c r="H264" i="31"/>
  <c r="E187" i="27"/>
  <c r="H187" i="27" s="1"/>
  <c r="E288" i="27"/>
  <c r="H288" i="27" s="1"/>
  <c r="E246" i="27"/>
  <c r="H246" i="27" s="1"/>
  <c r="H310" i="25"/>
  <c r="H335" i="26"/>
  <c r="H249" i="26"/>
  <c r="H245" i="26"/>
  <c r="H335" i="27"/>
  <c r="H179" i="27"/>
  <c r="H322" i="28"/>
  <c r="H335" i="29"/>
  <c r="H253" i="29"/>
  <c r="H201" i="29"/>
  <c r="H314" i="30"/>
  <c r="H243" i="30"/>
  <c r="H319" i="31"/>
  <c r="H316" i="31"/>
  <c r="H253" i="31"/>
  <c r="H257" i="32"/>
  <c r="H254" i="32"/>
  <c r="H235" i="32"/>
  <c r="H234" i="32"/>
  <c r="H242" i="28"/>
  <c r="H326" i="28"/>
  <c r="H212" i="31"/>
  <c r="H286" i="29"/>
  <c r="E172" i="27"/>
  <c r="H172" i="27" s="1"/>
  <c r="H216" i="27"/>
  <c r="H305" i="23"/>
  <c r="H255" i="23"/>
  <c r="H219" i="23"/>
  <c r="H318" i="24"/>
  <c r="H237" i="24"/>
  <c r="H227" i="24"/>
  <c r="H213" i="24"/>
  <c r="H193" i="24"/>
  <c r="H329" i="25"/>
  <c r="H308" i="25"/>
  <c r="H263" i="25"/>
  <c r="H243" i="25"/>
  <c r="H235" i="25"/>
  <c r="H243" i="26"/>
  <c r="H237" i="26"/>
  <c r="H318" i="27"/>
  <c r="H219" i="27"/>
  <c r="H211" i="27"/>
  <c r="H193" i="27"/>
  <c r="H173" i="27"/>
  <c r="H329" i="28"/>
  <c r="H259" i="28"/>
  <c r="H310" i="29"/>
  <c r="H251" i="29"/>
  <c r="H245" i="29"/>
  <c r="H235" i="29"/>
  <c r="H219" i="29"/>
  <c r="H217" i="29"/>
  <c r="H179" i="29"/>
  <c r="H333" i="30"/>
  <c r="H193" i="30"/>
  <c r="H333" i="31"/>
  <c r="H233" i="31"/>
  <c r="H336" i="32"/>
  <c r="H334" i="32"/>
  <c r="H333" i="32"/>
  <c r="H330" i="32"/>
  <c r="H329" i="32"/>
  <c r="H328" i="32"/>
  <c r="H319" i="32"/>
  <c r="H316" i="32"/>
  <c r="H313" i="32"/>
  <c r="H311" i="32"/>
  <c r="H303" i="32"/>
  <c r="H292" i="32"/>
  <c r="H221" i="32"/>
  <c r="H209" i="32"/>
  <c r="H187" i="32"/>
  <c r="H186" i="32"/>
  <c r="E307" i="33"/>
  <c r="H307" i="33" s="1"/>
  <c r="H216" i="31"/>
  <c r="H216" i="29"/>
  <c r="H307" i="29"/>
  <c r="H174" i="27"/>
  <c r="H242" i="27"/>
  <c r="E236" i="26"/>
  <c r="H236" i="26" s="1"/>
  <c r="E288" i="26"/>
  <c r="H288" i="26" s="1"/>
  <c r="H202" i="25"/>
  <c r="H302" i="25"/>
  <c r="H179" i="25"/>
  <c r="H204" i="24"/>
  <c r="H326" i="24"/>
  <c r="H220" i="23"/>
  <c r="H230" i="22"/>
  <c r="H336" i="22"/>
  <c r="H172" i="21"/>
  <c r="E286" i="21"/>
  <c r="H286" i="21" s="1"/>
  <c r="H321" i="21"/>
  <c r="H172" i="20"/>
  <c r="H204" i="20"/>
  <c r="H232" i="20"/>
  <c r="H311" i="20"/>
  <c r="H334" i="19"/>
  <c r="H185" i="17"/>
  <c r="H202" i="17"/>
  <c r="H216" i="17"/>
  <c r="H242" i="17"/>
  <c r="H254" i="17"/>
  <c r="H292" i="17"/>
  <c r="H309" i="17"/>
  <c r="E226" i="10"/>
  <c r="H226" i="10" s="1"/>
  <c r="E299" i="10"/>
  <c r="H299" i="10" s="1"/>
  <c r="E315" i="10"/>
  <c r="H315" i="10" s="1"/>
  <c r="H240" i="14"/>
  <c r="H264" i="14"/>
  <c r="H332" i="14"/>
  <c r="H192" i="13"/>
  <c r="H212" i="13"/>
  <c r="H246" i="13"/>
  <c r="H319" i="13"/>
  <c r="H332" i="13"/>
  <c r="H220" i="12"/>
  <c r="H257" i="12"/>
  <c r="H302" i="12"/>
  <c r="H326" i="12"/>
  <c r="E254" i="8"/>
  <c r="H254" i="8" s="1"/>
  <c r="H212" i="7"/>
  <c r="E210" i="6"/>
  <c r="H210" i="6" s="1"/>
  <c r="E315" i="6"/>
  <c r="H315" i="6" s="1"/>
  <c r="H180" i="5"/>
  <c r="H204" i="5"/>
  <c r="H210" i="5"/>
  <c r="H224" i="5"/>
  <c r="H232" i="5"/>
  <c r="H306" i="5"/>
  <c r="H330" i="5"/>
  <c r="H208" i="3"/>
  <c r="H292" i="3"/>
  <c r="H328" i="3"/>
  <c r="H174" i="1"/>
  <c r="H180" i="1"/>
  <c r="H210" i="1"/>
  <c r="H224" i="1"/>
  <c r="H232" i="1"/>
  <c r="H262" i="1"/>
  <c r="H306" i="1"/>
  <c r="H317" i="1"/>
  <c r="H323" i="1"/>
  <c r="H330" i="1"/>
  <c r="H309" i="27"/>
  <c r="H195" i="26"/>
  <c r="E313" i="26"/>
  <c r="H313" i="26" s="1"/>
  <c r="H334" i="25"/>
  <c r="H176" i="24"/>
  <c r="H216" i="24"/>
  <c r="H230" i="23"/>
  <c r="H288" i="22"/>
  <c r="E257" i="21"/>
  <c r="H257" i="21" s="1"/>
  <c r="H212" i="20"/>
  <c r="H220" i="20"/>
  <c r="H248" i="20"/>
  <c r="H313" i="20"/>
  <c r="H323" i="19"/>
  <c r="H218" i="17"/>
  <c r="H224" i="17"/>
  <c r="H238" i="17"/>
  <c r="H250" i="17"/>
  <c r="H286" i="17"/>
  <c r="H306" i="17"/>
  <c r="H311" i="17"/>
  <c r="H330" i="17"/>
  <c r="E176" i="10"/>
  <c r="H176" i="10" s="1"/>
  <c r="E236" i="10"/>
  <c r="H236" i="10" s="1"/>
  <c r="E242" i="10"/>
  <c r="H242" i="10" s="1"/>
  <c r="E309" i="10"/>
  <c r="H309" i="10" s="1"/>
  <c r="H222" i="14"/>
  <c r="H248" i="14"/>
  <c r="H328" i="14"/>
  <c r="H195" i="13"/>
  <c r="H230" i="13"/>
  <c r="H321" i="13"/>
  <c r="H195" i="12"/>
  <c r="H334" i="12"/>
  <c r="H234" i="9"/>
  <c r="H257" i="9"/>
  <c r="E176" i="8"/>
  <c r="H176" i="8" s="1"/>
  <c r="H254" i="7"/>
  <c r="H206" i="5"/>
  <c r="H220" i="5"/>
  <c r="H332" i="5"/>
  <c r="H180" i="3"/>
  <c r="H187" i="3"/>
  <c r="H218" i="3"/>
  <c r="H311" i="3"/>
  <c r="H336" i="3"/>
  <c r="H182" i="1"/>
  <c r="H220" i="1"/>
  <c r="H234" i="1"/>
  <c r="H246" i="1"/>
  <c r="H307" i="1"/>
  <c r="H313" i="1"/>
  <c r="H332" i="1"/>
  <c r="H315" i="27"/>
  <c r="H323" i="27"/>
  <c r="E172" i="26"/>
  <c r="H172" i="26" s="1"/>
  <c r="E178" i="26"/>
  <c r="H178" i="26" s="1"/>
  <c r="H212" i="26"/>
  <c r="E309" i="26"/>
  <c r="H309" i="26" s="1"/>
  <c r="H238" i="25"/>
  <c r="H178" i="24"/>
  <c r="H226" i="24"/>
  <c r="H328" i="22"/>
  <c r="H254" i="21"/>
  <c r="H262" i="21"/>
  <c r="H182" i="20"/>
  <c r="H292" i="20"/>
  <c r="H304" i="20"/>
  <c r="H176" i="19"/>
  <c r="H200" i="19"/>
  <c r="H264" i="19"/>
  <c r="H307" i="19"/>
  <c r="H332" i="19"/>
  <c r="H192" i="17"/>
  <c r="H200" i="17"/>
  <c r="H220" i="17"/>
  <c r="H226" i="17"/>
  <c r="H257" i="17"/>
  <c r="H302" i="17"/>
  <c r="E311" i="10"/>
  <c r="H311" i="10" s="1"/>
  <c r="E321" i="10"/>
  <c r="H321" i="10" s="1"/>
  <c r="H218" i="14"/>
  <c r="H311" i="14"/>
  <c r="H336" i="14"/>
  <c r="H232" i="13"/>
  <c r="H238" i="13"/>
  <c r="H244" i="13"/>
  <c r="H299" i="13"/>
  <c r="H330" i="13"/>
  <c r="H250" i="12"/>
  <c r="H262" i="12"/>
  <c r="H172" i="9"/>
  <c r="E309" i="8"/>
  <c r="H309" i="8" s="1"/>
  <c r="E198" i="6"/>
  <c r="H198" i="6" s="1"/>
  <c r="E222" i="6"/>
  <c r="H222" i="6" s="1"/>
  <c r="H321" i="5"/>
  <c r="H220" i="3"/>
  <c r="H252" i="3"/>
  <c r="H256" i="2"/>
  <c r="H202" i="1"/>
  <c r="H230" i="1"/>
  <c r="H242" i="1"/>
  <c r="H254" i="1"/>
  <c r="H292" i="1"/>
  <c r="H309" i="1"/>
  <c r="H321" i="1"/>
  <c r="H250" i="34"/>
  <c r="E119" i="22"/>
  <c r="H119" i="22" s="1"/>
  <c r="E106" i="22"/>
  <c r="H106" i="22" s="1"/>
  <c r="E133" i="22"/>
  <c r="H133" i="22" s="1"/>
  <c r="E109" i="22"/>
  <c r="H109" i="22" s="1"/>
  <c r="E156" i="22"/>
  <c r="H156" i="22" s="1"/>
  <c r="E75" i="10"/>
  <c r="H75" i="10" s="1"/>
  <c r="E120" i="14"/>
  <c r="H120" i="14" s="1"/>
  <c r="E111" i="14"/>
  <c r="H111" i="14" s="1"/>
  <c r="E116" i="14"/>
  <c r="H116" i="14" s="1"/>
  <c r="E131" i="14"/>
  <c r="H131" i="14" s="1"/>
  <c r="E114" i="14"/>
  <c r="H114" i="14" s="1"/>
  <c r="E139" i="14"/>
  <c r="H139" i="14" s="1"/>
  <c r="E150" i="14"/>
  <c r="H150" i="14" s="1"/>
  <c r="E115" i="12"/>
  <c r="H115" i="12" s="1"/>
  <c r="E141" i="12"/>
  <c r="H141" i="12" s="1"/>
  <c r="E156" i="12"/>
  <c r="H156" i="12" s="1"/>
  <c r="E94" i="12"/>
  <c r="E87" i="12"/>
  <c r="H87" i="12" s="1"/>
  <c r="E80" i="12"/>
  <c r="H80" i="12" s="1"/>
  <c r="E93" i="12"/>
  <c r="H93" i="12" s="1"/>
  <c r="E103" i="12"/>
  <c r="H103" i="12" s="1"/>
  <c r="E84" i="12"/>
  <c r="H84" i="12" s="1"/>
  <c r="E103" i="8"/>
  <c r="H103" i="8" s="1"/>
  <c r="E91" i="9"/>
  <c r="H91" i="9" s="1"/>
  <c r="E79" i="9"/>
  <c r="H79" i="9" s="1"/>
  <c r="E121" i="9"/>
  <c r="H121" i="9" s="1"/>
  <c r="E74" i="15"/>
  <c r="E118" i="15"/>
  <c r="H118" i="15" s="1"/>
  <c r="E126" i="15"/>
  <c r="H126" i="15" s="1"/>
  <c r="E88" i="15"/>
  <c r="H88" i="15" s="1"/>
  <c r="E140" i="15"/>
  <c r="H140" i="15" s="1"/>
  <c r="E156" i="26"/>
  <c r="H156" i="26" s="1"/>
  <c r="E108" i="26"/>
  <c r="H108" i="26" s="1"/>
  <c r="E140" i="26"/>
  <c r="H140" i="26" s="1"/>
  <c r="E151" i="26"/>
  <c r="H151" i="26" s="1"/>
  <c r="E82" i="31"/>
  <c r="H82" i="31" s="1"/>
  <c r="E84" i="31"/>
  <c r="H84" i="31" s="1"/>
  <c r="E154" i="31"/>
  <c r="H154" i="31" s="1"/>
  <c r="E123" i="1"/>
  <c r="H123" i="1" s="1"/>
  <c r="E121" i="2"/>
  <c r="H121" i="2" s="1"/>
  <c r="E119" i="2"/>
  <c r="E106" i="2"/>
  <c r="H106" i="2" s="1"/>
  <c r="E114" i="3"/>
  <c r="H114" i="3" s="1"/>
  <c r="E131" i="10"/>
  <c r="H131" i="10" s="1"/>
  <c r="E121" i="11"/>
  <c r="H121" i="11" s="1"/>
  <c r="E140" i="12"/>
  <c r="H140" i="12" s="1"/>
  <c r="H130" i="12"/>
  <c r="E116" i="22"/>
  <c r="H116" i="22" s="1"/>
  <c r="E139" i="22"/>
  <c r="H139" i="22" s="1"/>
  <c r="E120" i="8"/>
  <c r="H120" i="8" s="1"/>
  <c r="E130" i="8"/>
  <c r="H130" i="8" s="1"/>
  <c r="E93" i="7"/>
  <c r="E128" i="7"/>
  <c r="H128" i="7" s="1"/>
  <c r="E116" i="7"/>
  <c r="H116" i="7" s="1"/>
  <c r="H75" i="33"/>
  <c r="H75" i="13"/>
  <c r="E110" i="13"/>
  <c r="H110" i="13" s="1"/>
  <c r="E132" i="13"/>
  <c r="H132" i="13" s="1"/>
  <c r="E131" i="13"/>
  <c r="H131" i="13" s="1"/>
  <c r="E137" i="23"/>
  <c r="H137" i="23" s="1"/>
  <c r="E135" i="23"/>
  <c r="H135" i="23" s="1"/>
  <c r="E124" i="23"/>
  <c r="H124" i="23" s="1"/>
  <c r="E93" i="23"/>
  <c r="H93" i="23" s="1"/>
  <c r="E151" i="23"/>
  <c r="H151" i="23" s="1"/>
  <c r="E126" i="30"/>
  <c r="H126" i="30" s="1"/>
  <c r="E79" i="30"/>
  <c r="H79" i="30" s="1"/>
  <c r="E75" i="30"/>
  <c r="H75" i="30" s="1"/>
  <c r="E119" i="30"/>
  <c r="H119" i="30" s="1"/>
  <c r="E117" i="33"/>
  <c r="H117" i="33" s="1"/>
  <c r="H142" i="34"/>
  <c r="H125" i="34"/>
  <c r="H119" i="34"/>
  <c r="H88" i="34"/>
  <c r="H157" i="1"/>
  <c r="H136" i="1"/>
  <c r="H131" i="1"/>
  <c r="H125" i="2"/>
  <c r="H82" i="2"/>
  <c r="E157" i="3"/>
  <c r="H157" i="3" s="1"/>
  <c r="H146" i="3"/>
  <c r="E122" i="3"/>
  <c r="H122" i="3" s="1"/>
  <c r="E115" i="3"/>
  <c r="H115" i="3" s="1"/>
  <c r="E83" i="3"/>
  <c r="H83" i="3" s="1"/>
  <c r="H138" i="4"/>
  <c r="H120" i="4"/>
  <c r="E152" i="5"/>
  <c r="H152" i="5" s="1"/>
  <c r="H145" i="6"/>
  <c r="H109" i="6"/>
  <c r="E117" i="7"/>
  <c r="H117" i="7" s="1"/>
  <c r="E115" i="7"/>
  <c r="H115" i="7" s="1"/>
  <c r="H84" i="7"/>
  <c r="H154" i="8"/>
  <c r="E126" i="9"/>
  <c r="H126" i="9" s="1"/>
  <c r="E93" i="10"/>
  <c r="H93" i="10" s="1"/>
  <c r="H88" i="12"/>
  <c r="E87" i="25"/>
  <c r="H87" i="25" s="1"/>
  <c r="E143" i="25"/>
  <c r="H143" i="25" s="1"/>
  <c r="E92" i="25"/>
  <c r="H92" i="25" s="1"/>
  <c r="E121" i="25"/>
  <c r="H121" i="25" s="1"/>
  <c r="E154" i="25"/>
  <c r="H154" i="25" s="1"/>
  <c r="E156" i="25"/>
  <c r="H156" i="25" s="1"/>
  <c r="E86" i="25"/>
  <c r="H86" i="25" s="1"/>
  <c r="E103" i="24"/>
  <c r="H103" i="24" s="1"/>
  <c r="E135" i="24"/>
  <c r="H135" i="24" s="1"/>
  <c r="E106" i="24"/>
  <c r="H106" i="24" s="1"/>
  <c r="E114" i="24"/>
  <c r="H114" i="24" s="1"/>
  <c r="E119" i="24"/>
  <c r="H119" i="24" s="1"/>
  <c r="E141" i="24"/>
  <c r="H141" i="24" s="1"/>
  <c r="E118" i="24"/>
  <c r="H118" i="24" s="1"/>
  <c r="E150" i="24"/>
  <c r="H150" i="24" s="1"/>
  <c r="E86" i="24"/>
  <c r="H86" i="24" s="1"/>
  <c r="E135" i="22"/>
  <c r="H135" i="22" s="1"/>
  <c r="E106" i="21"/>
  <c r="H106" i="21" s="1"/>
  <c r="E127" i="21"/>
  <c r="H127" i="21" s="1"/>
  <c r="E90" i="10"/>
  <c r="H90" i="10" s="1"/>
  <c r="E110" i="10"/>
  <c r="H110" i="10" s="1"/>
  <c r="E141" i="10"/>
  <c r="H141" i="10" s="1"/>
  <c r="E108" i="8"/>
  <c r="H108" i="8" s="1"/>
  <c r="E126" i="8"/>
  <c r="H126" i="8" s="1"/>
  <c r="E90" i="6"/>
  <c r="H90" i="6" s="1"/>
  <c r="E108" i="6"/>
  <c r="H108" i="6" s="1"/>
  <c r="E110" i="6"/>
  <c r="H110" i="6" s="1"/>
  <c r="E78" i="6"/>
  <c r="H78" i="6" s="1"/>
  <c r="E78" i="2"/>
  <c r="H78" i="2" s="1"/>
  <c r="E156" i="2"/>
  <c r="H156" i="2" s="1"/>
  <c r="E87" i="2"/>
  <c r="H87" i="2" s="1"/>
  <c r="E155" i="2"/>
  <c r="H155" i="2" s="1"/>
  <c r="E143" i="2"/>
  <c r="H143" i="2" s="1"/>
  <c r="E158" i="2"/>
  <c r="H158" i="2" s="1"/>
  <c r="E152" i="2"/>
  <c r="H152" i="2" s="1"/>
  <c r="E76" i="33"/>
  <c r="H76" i="33" s="1"/>
  <c r="E79" i="33"/>
  <c r="H79" i="33" s="1"/>
  <c r="E84" i="33"/>
  <c r="H84" i="33" s="1"/>
  <c r="E88" i="33"/>
  <c r="H88" i="33" s="1"/>
  <c r="E94" i="33"/>
  <c r="H94" i="33" s="1"/>
  <c r="E103" i="33"/>
  <c r="H103" i="33" s="1"/>
  <c r="E106" i="33"/>
  <c r="H106" i="33" s="1"/>
  <c r="E112" i="33"/>
  <c r="H112" i="33" s="1"/>
  <c r="E115" i="33"/>
  <c r="H115" i="33" s="1"/>
  <c r="E119" i="33"/>
  <c r="H119" i="33" s="1"/>
  <c r="E122" i="33"/>
  <c r="H122" i="33" s="1"/>
  <c r="E126" i="33"/>
  <c r="H126" i="33" s="1"/>
  <c r="E128" i="33"/>
  <c r="H128" i="33" s="1"/>
  <c r="E131" i="33"/>
  <c r="H131" i="33" s="1"/>
  <c r="E135" i="33"/>
  <c r="H135" i="33" s="1"/>
  <c r="E141" i="33"/>
  <c r="H141" i="33" s="1"/>
  <c r="E143" i="33"/>
  <c r="H143" i="33" s="1"/>
  <c r="E148" i="33"/>
  <c r="H148" i="33" s="1"/>
  <c r="E152" i="33"/>
  <c r="H152" i="33" s="1"/>
  <c r="E158" i="33"/>
  <c r="H158" i="33" s="1"/>
  <c r="E74" i="9"/>
  <c r="E74" i="11"/>
  <c r="H75" i="1"/>
  <c r="E79" i="15"/>
  <c r="H79" i="15" s="1"/>
  <c r="E78" i="16"/>
  <c r="H78" i="16" s="1"/>
  <c r="E122" i="16"/>
  <c r="H122" i="16" s="1"/>
  <c r="E131" i="16"/>
  <c r="H131" i="16" s="1"/>
  <c r="E118" i="16"/>
  <c r="H118" i="16" s="1"/>
  <c r="E120" i="16"/>
  <c r="H120" i="16" s="1"/>
  <c r="E126" i="16"/>
  <c r="H126" i="16" s="1"/>
  <c r="E130" i="16"/>
  <c r="H130" i="16" s="1"/>
  <c r="E156" i="16"/>
  <c r="H156" i="16" s="1"/>
  <c r="E103" i="16"/>
  <c r="H103" i="16" s="1"/>
  <c r="E112" i="16"/>
  <c r="H112" i="16" s="1"/>
  <c r="E151" i="16"/>
  <c r="H151" i="16" s="1"/>
  <c r="E127" i="18"/>
  <c r="H127" i="18" s="1"/>
  <c r="E148" i="18"/>
  <c r="H148" i="18" s="1"/>
  <c r="E86" i="18"/>
  <c r="H86" i="18" s="1"/>
  <c r="E146" i="18"/>
  <c r="H146" i="18" s="1"/>
  <c r="E150" i="18"/>
  <c r="H150" i="18" s="1"/>
  <c r="E118" i="18"/>
  <c r="H118" i="18" s="1"/>
  <c r="E128" i="18"/>
  <c r="H128" i="18" s="1"/>
  <c r="E143" i="18"/>
  <c r="H143" i="18" s="1"/>
  <c r="E157" i="18"/>
  <c r="H157" i="18" s="1"/>
  <c r="E94" i="20"/>
  <c r="H94" i="20" s="1"/>
  <c r="E114" i="20"/>
  <c r="H114" i="20" s="1"/>
  <c r="E120" i="20"/>
  <c r="H120" i="20" s="1"/>
  <c r="E123" i="20"/>
  <c r="H123" i="20" s="1"/>
  <c r="E139" i="20"/>
  <c r="H139" i="20" s="1"/>
  <c r="E92" i="20"/>
  <c r="H92" i="20" s="1"/>
  <c r="E75" i="15"/>
  <c r="H75" i="15" s="1"/>
  <c r="E155" i="33"/>
  <c r="H155" i="33" s="1"/>
  <c r="E82" i="33"/>
  <c r="H82" i="33" s="1"/>
  <c r="H157" i="34"/>
  <c r="H138" i="34"/>
  <c r="H133" i="34"/>
  <c r="H117" i="34"/>
  <c r="H111" i="34"/>
  <c r="H138" i="1"/>
  <c r="H127" i="1"/>
  <c r="H117" i="1"/>
  <c r="E102" i="1"/>
  <c r="H102" i="1" s="1"/>
  <c r="H82" i="1"/>
  <c r="E151" i="2"/>
  <c r="H151" i="2" s="1"/>
  <c r="E140" i="2"/>
  <c r="H140" i="2" s="1"/>
  <c r="E133" i="2"/>
  <c r="H133" i="2" s="1"/>
  <c r="H123" i="2"/>
  <c r="H94" i="2"/>
  <c r="H136" i="3"/>
  <c r="E128" i="3"/>
  <c r="H128" i="3" s="1"/>
  <c r="H130" i="4"/>
  <c r="E124" i="4"/>
  <c r="H124" i="4" s="1"/>
  <c r="H111" i="4"/>
  <c r="H110" i="4"/>
  <c r="H106" i="4"/>
  <c r="H105" i="4"/>
  <c r="H85" i="4"/>
  <c r="H84" i="4"/>
  <c r="H80" i="4"/>
  <c r="E139" i="5"/>
  <c r="H139" i="5" s="1"/>
  <c r="E137" i="5"/>
  <c r="H137" i="5" s="1"/>
  <c r="E116" i="5"/>
  <c r="H116" i="5" s="1"/>
  <c r="H154" i="6"/>
  <c r="H140" i="6"/>
  <c r="H125" i="6"/>
  <c r="E102" i="7"/>
  <c r="H102" i="7" s="1"/>
  <c r="H91" i="7"/>
  <c r="H149" i="8"/>
  <c r="H140" i="8"/>
  <c r="E127" i="8"/>
  <c r="H127" i="8" s="1"/>
  <c r="H117" i="8"/>
  <c r="H109" i="8"/>
  <c r="H84" i="8"/>
  <c r="H151" i="9"/>
  <c r="H114" i="9"/>
  <c r="H157" i="10"/>
  <c r="H140" i="13"/>
  <c r="H142" i="16"/>
  <c r="H137" i="16"/>
  <c r="H90" i="16"/>
  <c r="H131" i="17"/>
  <c r="H127" i="19"/>
  <c r="H121" i="19"/>
  <c r="H109" i="19"/>
  <c r="H125" i="22"/>
  <c r="H125" i="11"/>
  <c r="H151" i="13"/>
  <c r="H129" i="20"/>
  <c r="H131" i="23"/>
  <c r="H143" i="9"/>
  <c r="H135" i="9"/>
  <c r="H133" i="9"/>
  <c r="H106" i="9"/>
  <c r="H105" i="9"/>
  <c r="H102" i="9"/>
  <c r="H88" i="9"/>
  <c r="H117" i="10"/>
  <c r="H136" i="11"/>
  <c r="H76" i="11"/>
  <c r="H157" i="12"/>
  <c r="H148" i="13"/>
  <c r="H138" i="14"/>
  <c r="H125" i="14"/>
  <c r="H117" i="14"/>
  <c r="H151" i="15"/>
  <c r="H148" i="15"/>
  <c r="H128" i="15"/>
  <c r="H119" i="15"/>
  <c r="H117" i="15"/>
  <c r="H116" i="15"/>
  <c r="H113" i="15"/>
  <c r="H110" i="15"/>
  <c r="H105" i="15"/>
  <c r="H104" i="15"/>
  <c r="H155" i="16"/>
  <c r="H154" i="16"/>
  <c r="H106" i="16"/>
  <c r="H133" i="17"/>
  <c r="H123" i="17"/>
  <c r="H111" i="19"/>
  <c r="H93" i="19"/>
  <c r="H158" i="20"/>
  <c r="H151" i="20"/>
  <c r="H150" i="20"/>
  <c r="H106" i="20"/>
  <c r="H136" i="21"/>
  <c r="H133" i="21"/>
  <c r="H138" i="22"/>
  <c r="H121" i="22"/>
  <c r="H117" i="22"/>
  <c r="H109" i="23"/>
  <c r="H86" i="23"/>
  <c r="H113" i="26"/>
  <c r="H142" i="27"/>
  <c r="H136" i="27"/>
  <c r="H84" i="27"/>
  <c r="H149" i="29"/>
  <c r="H82" i="29"/>
  <c r="H132" i="31"/>
  <c r="H118" i="32"/>
  <c r="H130" i="27"/>
  <c r="H135" i="26"/>
  <c r="H128" i="25"/>
  <c r="H85" i="22"/>
  <c r="H135" i="20"/>
  <c r="H152" i="20"/>
  <c r="E83" i="19"/>
  <c r="H83" i="19" s="1"/>
  <c r="E114" i="19"/>
  <c r="H114" i="19" s="1"/>
  <c r="E120" i="19"/>
  <c r="H120" i="19" s="1"/>
  <c r="H150" i="17"/>
  <c r="H125" i="5"/>
  <c r="H139" i="1"/>
  <c r="H146" i="1"/>
  <c r="H116" i="34"/>
  <c r="H128" i="34"/>
  <c r="H84" i="23"/>
  <c r="H149" i="24"/>
  <c r="H142" i="24"/>
  <c r="H117" i="24"/>
  <c r="H106" i="25"/>
  <c r="H142" i="26"/>
  <c r="H138" i="26"/>
  <c r="H136" i="26"/>
  <c r="H131" i="26"/>
  <c r="H102" i="26"/>
  <c r="H154" i="27"/>
  <c r="H140" i="27"/>
  <c r="H86" i="27"/>
  <c r="H157" i="29"/>
  <c r="H125" i="29"/>
  <c r="H106" i="29"/>
  <c r="H149" i="30"/>
  <c r="H125" i="30"/>
  <c r="H122" i="31"/>
  <c r="H113" i="32"/>
  <c r="E126" i="27"/>
  <c r="H126" i="27" s="1"/>
  <c r="H105" i="25"/>
  <c r="H132" i="25"/>
  <c r="H150" i="25"/>
  <c r="H148" i="24"/>
  <c r="H110" i="23"/>
  <c r="H83" i="20"/>
  <c r="H128" i="20"/>
  <c r="H137" i="20"/>
  <c r="E92" i="19"/>
  <c r="H92" i="19" s="1"/>
  <c r="E122" i="19"/>
  <c r="H122" i="19" s="1"/>
  <c r="H143" i="19"/>
  <c r="H105" i="18"/>
  <c r="H108" i="17"/>
  <c r="H132" i="17"/>
  <c r="H158" i="17"/>
  <c r="H105" i="10"/>
  <c r="H156" i="10"/>
  <c r="H146" i="12"/>
  <c r="H94" i="1"/>
  <c r="H122" i="1"/>
  <c r="H80" i="32"/>
  <c r="H105" i="29"/>
  <c r="H112" i="27"/>
  <c r="H120" i="27"/>
  <c r="H155" i="27"/>
  <c r="H130" i="24"/>
  <c r="H156" i="24"/>
  <c r="H139" i="21"/>
  <c r="H110" i="20"/>
  <c r="H143" i="20"/>
  <c r="E94" i="19"/>
  <c r="H94" i="19" s="1"/>
  <c r="E105" i="19"/>
  <c r="H105" i="19" s="1"/>
  <c r="H124" i="19"/>
  <c r="H85" i="18"/>
  <c r="H114" i="18"/>
  <c r="H110" i="17"/>
  <c r="H116" i="17"/>
  <c r="H141" i="14"/>
  <c r="H148" i="14"/>
  <c r="H155" i="12"/>
  <c r="H148" i="8"/>
  <c r="H136" i="5"/>
  <c r="H149" i="5"/>
  <c r="H137" i="1"/>
  <c r="C9" i="26"/>
  <c r="E67" i="26"/>
  <c r="H67" i="26" s="1"/>
  <c r="E26" i="26"/>
  <c r="E48" i="26"/>
  <c r="H48" i="26" s="1"/>
  <c r="E28" i="26"/>
  <c r="H28" i="26" s="1"/>
  <c r="E23" i="26"/>
  <c r="H23" i="26" s="1"/>
  <c r="E27" i="24"/>
  <c r="H27" i="24" s="1"/>
  <c r="E32" i="24"/>
  <c r="H32" i="24" s="1"/>
  <c r="E38" i="29"/>
  <c r="H38" i="29" s="1"/>
  <c r="E26" i="29"/>
  <c r="H26" i="29" s="1"/>
  <c r="E44" i="29"/>
  <c r="H44" i="29" s="1"/>
  <c r="E37" i="29"/>
  <c r="H37" i="29" s="1"/>
  <c r="E50" i="29"/>
  <c r="H50" i="29" s="1"/>
  <c r="H26" i="26"/>
  <c r="E18" i="23"/>
  <c r="E51" i="23"/>
  <c r="H51" i="23" s="1"/>
  <c r="E34" i="23"/>
  <c r="H34" i="23" s="1"/>
  <c r="E29" i="21"/>
  <c r="H29" i="21" s="1"/>
  <c r="E43" i="21"/>
  <c r="H43" i="21" s="1"/>
  <c r="E52" i="21"/>
  <c r="H52" i="21" s="1"/>
  <c r="E26" i="21"/>
  <c r="H26" i="21" s="1"/>
  <c r="E53" i="21"/>
  <c r="H53" i="21" s="1"/>
  <c r="E51" i="21"/>
  <c r="H51" i="21" s="1"/>
  <c r="E31" i="20"/>
  <c r="H31" i="20" s="1"/>
  <c r="C9" i="3"/>
  <c r="E47" i="28"/>
  <c r="H47" i="28" s="1"/>
  <c r="E32" i="28"/>
  <c r="H32" i="28" s="1"/>
  <c r="E30" i="28"/>
  <c r="H30" i="28" s="1"/>
  <c r="H44" i="34"/>
  <c r="H32" i="2"/>
  <c r="E61" i="5"/>
  <c r="H61" i="5" s="1"/>
  <c r="E48" i="5"/>
  <c r="H48" i="5" s="1"/>
  <c r="E21" i="5"/>
  <c r="H21" i="5" s="1"/>
  <c r="H52" i="9"/>
  <c r="H29" i="9"/>
  <c r="H50" i="11"/>
  <c r="E61" i="12"/>
  <c r="H61" i="12" s="1"/>
  <c r="E41" i="14"/>
  <c r="H41" i="14" s="1"/>
  <c r="E44" i="22"/>
  <c r="H44" i="22" s="1"/>
  <c r="E62" i="18"/>
  <c r="H62" i="18" s="1"/>
  <c r="E26" i="18"/>
  <c r="H26" i="18" s="1"/>
  <c r="E41" i="18"/>
  <c r="H41" i="18" s="1"/>
  <c r="E23" i="27"/>
  <c r="H23" i="27" s="1"/>
  <c r="E26" i="27"/>
  <c r="H26" i="27" s="1"/>
  <c r="E35" i="27"/>
  <c r="H35" i="27" s="1"/>
  <c r="E43" i="27"/>
  <c r="H43" i="27" s="1"/>
  <c r="E51" i="27"/>
  <c r="H51" i="27" s="1"/>
  <c r="E24" i="27"/>
  <c r="H24" i="27" s="1"/>
  <c r="E30" i="31"/>
  <c r="H30" i="31" s="1"/>
  <c r="E38" i="31"/>
  <c r="H38" i="31" s="1"/>
  <c r="E49" i="32"/>
  <c r="H49" i="32" s="1"/>
  <c r="E36" i="32"/>
  <c r="H36" i="32" s="1"/>
  <c r="H27" i="4"/>
  <c r="E67" i="5"/>
  <c r="H67" i="5" s="1"/>
  <c r="E56" i="5"/>
  <c r="H56" i="5" s="1"/>
  <c r="E44" i="5"/>
  <c r="H44" i="5" s="1"/>
  <c r="E28" i="5"/>
  <c r="H28" i="5" s="1"/>
  <c r="E26" i="5"/>
  <c r="H26" i="5" s="1"/>
  <c r="E51" i="13"/>
  <c r="H51" i="13" s="1"/>
  <c r="E43" i="13"/>
  <c r="H43" i="13" s="1"/>
  <c r="H61" i="14"/>
  <c r="E48" i="18"/>
  <c r="H48" i="18" s="1"/>
  <c r="E37" i="27"/>
  <c r="H37" i="27" s="1"/>
  <c r="H29" i="20"/>
  <c r="E35" i="19"/>
  <c r="H35" i="19" s="1"/>
  <c r="E53" i="19"/>
  <c r="H53" i="19" s="1"/>
  <c r="E67" i="19"/>
  <c r="H67" i="19" s="1"/>
  <c r="E46" i="19"/>
  <c r="H46" i="19" s="1"/>
  <c r="E49" i="19"/>
  <c r="H49" i="19" s="1"/>
  <c r="H31" i="8"/>
  <c r="E29" i="5"/>
  <c r="H29" i="5" s="1"/>
  <c r="E33" i="5"/>
  <c r="H33" i="5" s="1"/>
  <c r="E35" i="5"/>
  <c r="H35" i="5" s="1"/>
  <c r="E53" i="33"/>
  <c r="H53" i="33" s="1"/>
  <c r="E30" i="33"/>
  <c r="H30" i="33" s="1"/>
  <c r="E48" i="33"/>
  <c r="H48" i="33" s="1"/>
  <c r="E18" i="18"/>
  <c r="H19" i="12"/>
  <c r="H19" i="23"/>
  <c r="H19" i="32"/>
  <c r="E61" i="16"/>
  <c r="H61" i="16" s="1"/>
  <c r="E28" i="16"/>
  <c r="H28" i="16" s="1"/>
  <c r="E29" i="22"/>
  <c r="H29" i="22" s="1"/>
  <c r="E62" i="22"/>
  <c r="H62" i="22" s="1"/>
  <c r="E24" i="22"/>
  <c r="H24" i="22" s="1"/>
  <c r="E38" i="22"/>
  <c r="H38" i="22" s="1"/>
  <c r="E36" i="33"/>
  <c r="H36" i="33" s="1"/>
  <c r="H61" i="34"/>
  <c r="H54" i="34"/>
  <c r="H34" i="34"/>
  <c r="H56" i="2"/>
  <c r="H42" i="2"/>
  <c r="H65" i="3"/>
  <c r="H50" i="3"/>
  <c r="H44" i="4"/>
  <c r="H39" i="4"/>
  <c r="H38" i="4"/>
  <c r="H34" i="4"/>
  <c r="H56" i="6"/>
  <c r="H50" i="6"/>
  <c r="H46" i="6"/>
  <c r="H40" i="6"/>
  <c r="H30" i="6"/>
  <c r="E61" i="7"/>
  <c r="H61" i="7" s="1"/>
  <c r="H54" i="7"/>
  <c r="E28" i="7"/>
  <c r="H28" i="7" s="1"/>
  <c r="H50" i="8"/>
  <c r="H48" i="8"/>
  <c r="H42" i="8"/>
  <c r="H32" i="8"/>
  <c r="E49" i="9"/>
  <c r="H49" i="9" s="1"/>
  <c r="H30" i="10"/>
  <c r="H32" i="11"/>
  <c r="H40" i="12"/>
  <c r="H36" i="12"/>
  <c r="H30" i="12"/>
  <c r="H24" i="12"/>
  <c r="H65" i="13"/>
  <c r="H42" i="13"/>
  <c r="H36" i="13"/>
  <c r="H46" i="14"/>
  <c r="E22" i="14"/>
  <c r="H22" i="14" s="1"/>
  <c r="E62" i="16"/>
  <c r="H62" i="16" s="1"/>
  <c r="H62" i="31"/>
  <c r="H39" i="30"/>
  <c r="H45" i="30"/>
  <c r="H19" i="25"/>
  <c r="H31" i="24"/>
  <c r="H41" i="23"/>
  <c r="H31" i="19"/>
  <c r="H27" i="15"/>
  <c r="H33" i="15"/>
  <c r="H66" i="15"/>
  <c r="H47" i="14"/>
  <c r="E24" i="11"/>
  <c r="H24" i="11" s="1"/>
  <c r="H39" i="11"/>
  <c r="H51" i="11"/>
  <c r="H66" i="11"/>
  <c r="H43" i="6"/>
  <c r="H35" i="34"/>
  <c r="H55" i="16"/>
  <c r="H54" i="16"/>
  <c r="H51" i="16"/>
  <c r="H46" i="16"/>
  <c r="H42" i="16"/>
  <c r="H39" i="16"/>
  <c r="H35" i="16"/>
  <c r="H30" i="16"/>
  <c r="H65" i="17"/>
  <c r="H56" i="17"/>
  <c r="H44" i="17"/>
  <c r="H47" i="18"/>
  <c r="H45" i="18"/>
  <c r="H42" i="18"/>
  <c r="H30" i="18"/>
  <c r="H36" i="19"/>
  <c r="H67" i="20"/>
  <c r="H48" i="21"/>
  <c r="H32" i="21"/>
  <c r="H67" i="23"/>
  <c r="H44" i="23"/>
  <c r="H50" i="24"/>
  <c r="H48" i="24"/>
  <c r="H30" i="25"/>
  <c r="H45" i="26"/>
  <c r="H36" i="27"/>
  <c r="H34" i="27"/>
  <c r="H36" i="29"/>
  <c r="H67" i="30"/>
  <c r="H56" i="30"/>
  <c r="H36" i="30"/>
  <c r="H32" i="30"/>
  <c r="H43" i="32"/>
  <c r="H45" i="31"/>
  <c r="H22" i="30"/>
  <c r="H55" i="30"/>
  <c r="H30" i="26"/>
  <c r="H55" i="24"/>
  <c r="H47" i="21"/>
  <c r="H51" i="19"/>
  <c r="H22" i="15"/>
  <c r="H41" i="15"/>
  <c r="H37" i="14"/>
  <c r="H47" i="13"/>
  <c r="E27" i="11"/>
  <c r="H27" i="11" s="1"/>
  <c r="H35" i="11"/>
  <c r="H27" i="6"/>
  <c r="H33" i="6"/>
  <c r="H51" i="6"/>
  <c r="H45" i="3"/>
  <c r="H43" i="34"/>
  <c r="H54" i="14"/>
  <c r="H30" i="15"/>
  <c r="H28" i="15"/>
  <c r="H23" i="15"/>
  <c r="H66" i="16"/>
  <c r="H23" i="16"/>
  <c r="H40" i="19"/>
  <c r="H65" i="20"/>
  <c r="H50" i="20"/>
  <c r="H30" i="20"/>
  <c r="H48" i="25"/>
  <c r="H44" i="25"/>
  <c r="H33" i="26"/>
  <c r="H46" i="27"/>
  <c r="H48" i="31"/>
  <c r="H23" i="31"/>
  <c r="H30" i="32"/>
  <c r="H45" i="33"/>
  <c r="H20" i="31"/>
  <c r="H27" i="31"/>
  <c r="H33" i="29"/>
  <c r="H31" i="27"/>
  <c r="H68" i="27"/>
  <c r="H35" i="24"/>
  <c r="H68" i="22"/>
  <c r="H51" i="20"/>
  <c r="H24" i="15"/>
  <c r="H45" i="14"/>
  <c r="H37" i="11"/>
  <c r="H55" i="2"/>
  <c r="H51" i="34"/>
  <c r="H588" i="34"/>
  <c r="F574" i="34"/>
  <c r="H587" i="34"/>
  <c r="F537" i="34"/>
  <c r="F393" i="34"/>
  <c r="H528" i="34"/>
  <c r="H526" i="34"/>
  <c r="H479" i="34"/>
  <c r="F413" i="34"/>
  <c r="H444" i="34"/>
  <c r="H452" i="34"/>
  <c r="H492" i="34"/>
  <c r="H500" i="34"/>
  <c r="H529" i="34"/>
  <c r="F176" i="34"/>
  <c r="H234" i="34"/>
  <c r="H242" i="34"/>
  <c r="H326" i="34"/>
  <c r="H334" i="34"/>
  <c r="D8" i="34"/>
  <c r="F8" i="34" s="1"/>
  <c r="F184" i="34"/>
  <c r="F175" i="34"/>
  <c r="F304" i="34"/>
  <c r="F217" i="34"/>
  <c r="G169" i="34"/>
  <c r="H169" i="34" s="1"/>
  <c r="H185" i="34"/>
  <c r="H198" i="34"/>
  <c r="H257" i="34"/>
  <c r="H181" i="34"/>
  <c r="H87" i="34"/>
  <c r="H108" i="34"/>
  <c r="H131" i="34"/>
  <c r="H141" i="34"/>
  <c r="H150" i="34"/>
  <c r="H158" i="34"/>
  <c r="H583" i="1"/>
  <c r="H590" i="1"/>
  <c r="H585" i="1"/>
  <c r="H571" i="1"/>
  <c r="H479" i="1"/>
  <c r="H465" i="1"/>
  <c r="F460" i="1"/>
  <c r="H445" i="1"/>
  <c r="H432" i="1"/>
  <c r="H407" i="1"/>
  <c r="H444" i="1"/>
  <c r="H455" i="1"/>
  <c r="H447" i="1"/>
  <c r="H434" i="1"/>
  <c r="H422" i="1"/>
  <c r="H409" i="1"/>
  <c r="H400" i="1"/>
  <c r="H369" i="1"/>
  <c r="H360" i="1"/>
  <c r="H256" i="1"/>
  <c r="H248" i="1"/>
  <c r="H212" i="1"/>
  <c r="H222" i="1"/>
  <c r="H334" i="1"/>
  <c r="H249" i="1"/>
  <c r="F196" i="1"/>
  <c r="H316" i="1"/>
  <c r="H308" i="1"/>
  <c r="H299" i="1"/>
  <c r="H264" i="1"/>
  <c r="H259" i="1"/>
  <c r="H257" i="1"/>
  <c r="H204" i="1"/>
  <c r="H195" i="1"/>
  <c r="H191" i="1"/>
  <c r="H156" i="1"/>
  <c r="H148" i="1"/>
  <c r="F103" i="1"/>
  <c r="F74" i="1"/>
  <c r="H91" i="1"/>
  <c r="F123" i="1"/>
  <c r="H105" i="1"/>
  <c r="F102" i="1"/>
  <c r="H93" i="1"/>
  <c r="F90" i="1"/>
  <c r="H87" i="1"/>
  <c r="H115" i="1"/>
  <c r="H108" i="1"/>
  <c r="D8" i="1"/>
  <c r="F8" i="1" s="1"/>
  <c r="H48" i="1"/>
  <c r="H42" i="1"/>
  <c r="H28" i="1"/>
  <c r="H23" i="1"/>
  <c r="H19" i="1"/>
  <c r="F578" i="2"/>
  <c r="F576" i="2"/>
  <c r="H445" i="2"/>
  <c r="H349" i="2"/>
  <c r="F493" i="2"/>
  <c r="F392" i="2"/>
  <c r="F384" i="2"/>
  <c r="H388" i="2"/>
  <c r="F355" i="2"/>
  <c r="F368" i="2"/>
  <c r="F386" i="2"/>
  <c r="F399" i="2"/>
  <c r="F442" i="2"/>
  <c r="F455" i="2"/>
  <c r="F470" i="2"/>
  <c r="F479" i="2"/>
  <c r="F500" i="2"/>
  <c r="F517" i="2"/>
  <c r="H531" i="2"/>
  <c r="F553" i="2"/>
  <c r="F539" i="2"/>
  <c r="F533" i="2"/>
  <c r="F530" i="2"/>
  <c r="F511" i="2"/>
  <c r="F484" i="2"/>
  <c r="F464" i="2"/>
  <c r="F451" i="2"/>
  <c r="F449" i="2"/>
  <c r="F430" i="2"/>
  <c r="F406" i="2"/>
  <c r="H403" i="2"/>
  <c r="H394" i="2"/>
  <c r="F374" i="2"/>
  <c r="H502" i="2"/>
  <c r="F563" i="2"/>
  <c r="F541" i="2"/>
  <c r="F510" i="2"/>
  <c r="F457" i="2"/>
  <c r="H358" i="2"/>
  <c r="F360" i="2"/>
  <c r="F389" i="2"/>
  <c r="F409" i="2"/>
  <c r="F446" i="2"/>
  <c r="F459" i="2"/>
  <c r="F474" i="2"/>
  <c r="F488" i="2"/>
  <c r="F504" i="2"/>
  <c r="F521" i="2"/>
  <c r="F542" i="2"/>
  <c r="F558" i="2"/>
  <c r="H558" i="2"/>
  <c r="H496" i="2"/>
  <c r="F525" i="2"/>
  <c r="F485" i="2"/>
  <c r="F482" i="2"/>
  <c r="F453" i="2"/>
  <c r="F414" i="2"/>
  <c r="F411" i="2"/>
  <c r="F375" i="2"/>
  <c r="F325" i="2"/>
  <c r="F311" i="2"/>
  <c r="F286" i="2"/>
  <c r="F258" i="2"/>
  <c r="F171" i="2"/>
  <c r="F236" i="2"/>
  <c r="F170" i="2"/>
  <c r="F191" i="2"/>
  <c r="F169" i="2"/>
  <c r="F251" i="2"/>
  <c r="H263" i="2"/>
  <c r="H191" i="2"/>
  <c r="H264" i="2"/>
  <c r="H299" i="2"/>
  <c r="F184" i="2"/>
  <c r="F222" i="2"/>
  <c r="F287" i="2"/>
  <c r="F329" i="2"/>
  <c r="F198" i="2"/>
  <c r="F242" i="2"/>
  <c r="F291" i="2"/>
  <c r="F196" i="2"/>
  <c r="F200" i="2"/>
  <c r="F202" i="2"/>
  <c r="F323" i="2"/>
  <c r="H318" i="2"/>
  <c r="F263" i="2"/>
  <c r="H255" i="2"/>
  <c r="F234" i="2"/>
  <c r="F227" i="2"/>
  <c r="F225" i="2"/>
  <c r="F223" i="2"/>
  <c r="H219" i="2"/>
  <c r="F224" i="2"/>
  <c r="F207" i="2"/>
  <c r="F315" i="2"/>
  <c r="F186" i="2"/>
  <c r="F174" i="2"/>
  <c r="F177" i="2"/>
  <c r="F320" i="2"/>
  <c r="F221" i="2"/>
  <c r="F199" i="2"/>
  <c r="F201" i="2"/>
  <c r="F328" i="2"/>
  <c r="F211" i="2"/>
  <c r="F210" i="2"/>
  <c r="F231" i="2"/>
  <c r="F247" i="2"/>
  <c r="F220" i="2"/>
  <c r="H84" i="2"/>
  <c r="H108" i="2"/>
  <c r="H102" i="2"/>
  <c r="F158" i="2"/>
  <c r="F154" i="2"/>
  <c r="F151" i="2"/>
  <c r="F112" i="2"/>
  <c r="F106" i="2"/>
  <c r="H27" i="2"/>
  <c r="F67" i="2"/>
  <c r="F50" i="2"/>
  <c r="F62" i="2"/>
  <c r="F28" i="2"/>
  <c r="F66" i="2"/>
  <c r="H24" i="2"/>
  <c r="F580" i="3"/>
  <c r="F586" i="3"/>
  <c r="F592" i="3"/>
  <c r="F573" i="3"/>
  <c r="F587" i="3"/>
  <c r="H573" i="3"/>
  <c r="H595" i="3"/>
  <c r="H571" i="3"/>
  <c r="H587" i="3"/>
  <c r="H592" i="3"/>
  <c r="F575" i="3"/>
  <c r="F584" i="3"/>
  <c r="F588" i="3"/>
  <c r="F596" i="3"/>
  <c r="F574" i="3"/>
  <c r="H596" i="3"/>
  <c r="H421" i="3"/>
  <c r="H487" i="3"/>
  <c r="H528" i="3"/>
  <c r="H563" i="3"/>
  <c r="F539" i="3"/>
  <c r="F459" i="3"/>
  <c r="F434" i="3"/>
  <c r="F430" i="3"/>
  <c r="H410" i="3"/>
  <c r="H406" i="3"/>
  <c r="H390" i="3"/>
  <c r="H401" i="3"/>
  <c r="F540" i="3"/>
  <c r="F525" i="3"/>
  <c r="F512" i="3"/>
  <c r="F476" i="3"/>
  <c r="F420" i="3"/>
  <c r="F414" i="3"/>
  <c r="F371" i="3"/>
  <c r="F174" i="3"/>
  <c r="F309" i="3"/>
  <c r="F302" i="3"/>
  <c r="H200" i="3"/>
  <c r="H301" i="3"/>
  <c r="H226" i="3"/>
  <c r="H210" i="3"/>
  <c r="F320" i="3"/>
  <c r="H245" i="3"/>
  <c r="F207" i="3"/>
  <c r="H179" i="3"/>
  <c r="F177" i="3"/>
  <c r="F133" i="3"/>
  <c r="F123" i="3"/>
  <c r="D10" i="3"/>
  <c r="G10" i="3" s="1"/>
  <c r="F118" i="3"/>
  <c r="F90" i="3"/>
  <c r="F156" i="3"/>
  <c r="F122" i="3"/>
  <c r="F114" i="3"/>
  <c r="F83" i="3"/>
  <c r="F157" i="3"/>
  <c r="F80" i="3"/>
  <c r="F115" i="3"/>
  <c r="F121" i="3"/>
  <c r="F119" i="3"/>
  <c r="F111" i="3"/>
  <c r="G74" i="3"/>
  <c r="F135" i="3"/>
  <c r="F120" i="3"/>
  <c r="F103" i="3"/>
  <c r="F128" i="3"/>
  <c r="F92" i="3"/>
  <c r="F91" i="3"/>
  <c r="F75" i="3"/>
  <c r="F152" i="3"/>
  <c r="F78" i="3"/>
  <c r="F29" i="3"/>
  <c r="F585" i="4"/>
  <c r="F588" i="4"/>
  <c r="H571" i="4"/>
  <c r="H399" i="4"/>
  <c r="F465" i="4"/>
  <c r="F432" i="4"/>
  <c r="F460" i="4"/>
  <c r="H382" i="4"/>
  <c r="D12" i="4"/>
  <c r="G12" i="4" s="1"/>
  <c r="F549" i="4"/>
  <c r="H541" i="4"/>
  <c r="H533" i="4"/>
  <c r="H529" i="4"/>
  <c r="F515" i="4"/>
  <c r="H509" i="4"/>
  <c r="F496" i="4"/>
  <c r="H491" i="4"/>
  <c r="H485" i="4"/>
  <c r="F455" i="4"/>
  <c r="F434" i="4"/>
  <c r="F430" i="4"/>
  <c r="F401" i="4"/>
  <c r="F366" i="4"/>
  <c r="F386" i="4"/>
  <c r="F524" i="4"/>
  <c r="F351" i="4"/>
  <c r="H524" i="4"/>
  <c r="F369" i="4"/>
  <c r="F409" i="4"/>
  <c r="F556" i="4"/>
  <c r="H532" i="4"/>
  <c r="H528" i="4"/>
  <c r="H521" i="4"/>
  <c r="H508" i="4"/>
  <c r="H500" i="4"/>
  <c r="H484" i="4"/>
  <c r="F473" i="4"/>
  <c r="H469" i="4"/>
  <c r="H461" i="4"/>
  <c r="F454" i="4"/>
  <c r="F200" i="4"/>
  <c r="H326" i="4"/>
  <c r="H321" i="4"/>
  <c r="H317" i="4"/>
  <c r="H313" i="4"/>
  <c r="H309" i="4"/>
  <c r="H76" i="4"/>
  <c r="F124" i="4"/>
  <c r="D9" i="4"/>
  <c r="G9" i="4" s="1"/>
  <c r="F49" i="4"/>
  <c r="H586" i="5"/>
  <c r="H578" i="5"/>
  <c r="H351" i="5"/>
  <c r="H349" i="5"/>
  <c r="H361" i="5"/>
  <c r="H531" i="5"/>
  <c r="F548" i="5"/>
  <c r="F538" i="5"/>
  <c r="F490" i="5"/>
  <c r="H459" i="5"/>
  <c r="F442" i="5"/>
  <c r="F382" i="5"/>
  <c r="H356" i="5"/>
  <c r="H401" i="5"/>
  <c r="H458" i="5"/>
  <c r="H535" i="5"/>
  <c r="H501" i="5"/>
  <c r="H392" i="5"/>
  <c r="H528" i="5"/>
  <c r="F560" i="5"/>
  <c r="F530" i="5"/>
  <c r="F443" i="5"/>
  <c r="F438" i="5"/>
  <c r="F434" i="5"/>
  <c r="H431" i="5"/>
  <c r="F288" i="5"/>
  <c r="F249" i="5"/>
  <c r="F176" i="5"/>
  <c r="F222" i="5"/>
  <c r="F196" i="5"/>
  <c r="F236" i="5"/>
  <c r="F170" i="5"/>
  <c r="F242" i="5"/>
  <c r="F234" i="5"/>
  <c r="F200" i="5"/>
  <c r="F286" i="5"/>
  <c r="F172" i="5"/>
  <c r="F207" i="5"/>
  <c r="F301" i="5"/>
  <c r="F331" i="5"/>
  <c r="F318" i="5"/>
  <c r="F227" i="5"/>
  <c r="F195" i="5"/>
  <c r="H264" i="5"/>
  <c r="F212" i="5"/>
  <c r="D11" i="5"/>
  <c r="G11" i="5" s="1"/>
  <c r="F287" i="5"/>
  <c r="F226" i="5"/>
  <c r="H201" i="5"/>
  <c r="H222" i="5"/>
  <c r="F198" i="5"/>
  <c r="F309" i="5"/>
  <c r="F313" i="5"/>
  <c r="F184" i="5"/>
  <c r="F258" i="5"/>
  <c r="F302" i="5"/>
  <c r="F262" i="5"/>
  <c r="F221" i="5"/>
  <c r="H216" i="5"/>
  <c r="F208" i="5"/>
  <c r="H176" i="5"/>
  <c r="H299" i="5"/>
  <c r="F201" i="5"/>
  <c r="F317" i="5"/>
  <c r="F203" i="5"/>
  <c r="F291" i="5"/>
  <c r="F174" i="5"/>
  <c r="F199" i="5"/>
  <c r="F210" i="5"/>
  <c r="F304" i="5"/>
  <c r="H323" i="5"/>
  <c r="F319" i="5"/>
  <c r="H256" i="5"/>
  <c r="H240" i="5"/>
  <c r="F223" i="5"/>
  <c r="F185" i="5"/>
  <c r="F171" i="5"/>
  <c r="F79" i="5"/>
  <c r="F88" i="5"/>
  <c r="F104" i="5"/>
  <c r="F115" i="5"/>
  <c r="F145" i="5"/>
  <c r="F139" i="5"/>
  <c r="F137" i="5"/>
  <c r="F68" i="5"/>
  <c r="F66" i="5"/>
  <c r="F28" i="5"/>
  <c r="F62" i="5"/>
  <c r="F53" i="5"/>
  <c r="F35" i="5"/>
  <c r="F61" i="5"/>
  <c r="F56" i="5"/>
  <c r="F48" i="5"/>
  <c r="F44" i="5"/>
  <c r="F38" i="5"/>
  <c r="F33" i="5"/>
  <c r="F21" i="5"/>
  <c r="F49" i="5"/>
  <c r="F24" i="5"/>
  <c r="F27" i="5"/>
  <c r="H19" i="5"/>
  <c r="F67" i="5"/>
  <c r="H40" i="5"/>
  <c r="H572" i="6"/>
  <c r="F580" i="6"/>
  <c r="H587" i="6"/>
  <c r="G570" i="6"/>
  <c r="H570" i="6" s="1"/>
  <c r="D13" i="6"/>
  <c r="G13" i="6" s="1"/>
  <c r="H595" i="6"/>
  <c r="H585" i="6"/>
  <c r="F536" i="6"/>
  <c r="F388" i="6"/>
  <c r="F459" i="6"/>
  <c r="F369" i="6"/>
  <c r="F400" i="6"/>
  <c r="F460" i="6"/>
  <c r="F549" i="6"/>
  <c r="F345" i="6"/>
  <c r="H562" i="6"/>
  <c r="H558" i="6"/>
  <c r="F527" i="6"/>
  <c r="F472" i="6"/>
  <c r="F421" i="6"/>
  <c r="F348" i="6"/>
  <c r="F391" i="6"/>
  <c r="F370" i="6"/>
  <c r="F366" i="6"/>
  <c r="F393" i="6"/>
  <c r="F401" i="6"/>
  <c r="D12" i="6"/>
  <c r="G12" i="6" s="1"/>
  <c r="F548" i="6"/>
  <c r="F542" i="6"/>
  <c r="F398" i="6"/>
  <c r="F395" i="6"/>
  <c r="F211" i="6"/>
  <c r="F210" i="6"/>
  <c r="F90" i="6"/>
  <c r="F126" i="6"/>
  <c r="F78" i="6"/>
  <c r="F108" i="6"/>
  <c r="F136" i="6"/>
  <c r="G74" i="6"/>
  <c r="H74" i="6" s="1"/>
  <c r="F92" i="6"/>
  <c r="F104" i="6"/>
  <c r="F123" i="6"/>
  <c r="F156" i="6"/>
  <c r="D9" i="6"/>
  <c r="G9" i="6" s="1"/>
  <c r="H52" i="6"/>
  <c r="H41" i="6"/>
  <c r="F579" i="7"/>
  <c r="D13" i="7"/>
  <c r="G13" i="7" s="1"/>
  <c r="F577" i="7"/>
  <c r="F580" i="7"/>
  <c r="F595" i="7"/>
  <c r="H595" i="7"/>
  <c r="H596" i="7"/>
  <c r="F571" i="7"/>
  <c r="G570" i="7"/>
  <c r="H570" i="7" s="1"/>
  <c r="F572" i="7"/>
  <c r="F498" i="7"/>
  <c r="F477" i="7"/>
  <c r="F442" i="7"/>
  <c r="F432" i="7"/>
  <c r="F372" i="7"/>
  <c r="F400" i="7"/>
  <c r="F445" i="7"/>
  <c r="F459" i="7"/>
  <c r="F518" i="7"/>
  <c r="H435" i="7"/>
  <c r="F351" i="7"/>
  <c r="F495" i="7"/>
  <c r="F487" i="7"/>
  <c r="F456" i="7"/>
  <c r="F361" i="7"/>
  <c r="F370" i="7"/>
  <c r="F354" i="7"/>
  <c r="F393" i="7"/>
  <c r="F398" i="7"/>
  <c r="F409" i="7"/>
  <c r="F454" i="7"/>
  <c r="F465" i="7"/>
  <c r="F473" i="7"/>
  <c r="F479" i="7"/>
  <c r="F499" i="7"/>
  <c r="F524" i="7"/>
  <c r="F556" i="7"/>
  <c r="H359" i="7"/>
  <c r="H377" i="7"/>
  <c r="H414" i="7"/>
  <c r="H423" i="7"/>
  <c r="H450" i="7"/>
  <c r="H458" i="7"/>
  <c r="H504" i="7"/>
  <c r="H558" i="7"/>
  <c r="F346" i="7"/>
  <c r="F560" i="7"/>
  <c r="H541" i="7"/>
  <c r="F530" i="7"/>
  <c r="H526" i="7"/>
  <c r="F517" i="7"/>
  <c r="H511" i="7"/>
  <c r="H507" i="7"/>
  <c r="F497" i="7"/>
  <c r="F467" i="7"/>
  <c r="H464" i="7"/>
  <c r="H438" i="7"/>
  <c r="F406" i="7"/>
  <c r="F389" i="7"/>
  <c r="F414" i="7"/>
  <c r="F452" i="7"/>
  <c r="F482" i="7"/>
  <c r="F504" i="7"/>
  <c r="F528" i="7"/>
  <c r="F547" i="7"/>
  <c r="F562" i="7"/>
  <c r="H487" i="7"/>
  <c r="F382" i="7"/>
  <c r="F529" i="7"/>
  <c r="F458" i="7"/>
  <c r="F412" i="7"/>
  <c r="F357" i="7"/>
  <c r="F386" i="7"/>
  <c r="F397" i="7"/>
  <c r="F401" i="7"/>
  <c r="F446" i="7"/>
  <c r="F453" i="7"/>
  <c r="F460" i="7"/>
  <c r="F472" i="7"/>
  <c r="F549" i="7"/>
  <c r="F369" i="7"/>
  <c r="F388" i="7"/>
  <c r="H406" i="7"/>
  <c r="H412" i="7"/>
  <c r="H442" i="7"/>
  <c r="H448" i="7"/>
  <c r="H456" i="7"/>
  <c r="H468" i="7"/>
  <c r="H500" i="7"/>
  <c r="H549" i="7"/>
  <c r="F387" i="7"/>
  <c r="F537" i="7"/>
  <c r="H525" i="7"/>
  <c r="H520" i="7"/>
  <c r="H515" i="7"/>
  <c r="F503" i="7"/>
  <c r="H451" i="7"/>
  <c r="F448" i="7"/>
  <c r="H201" i="7"/>
  <c r="F328" i="7"/>
  <c r="F323" i="7"/>
  <c r="H220" i="7"/>
  <c r="F203" i="7"/>
  <c r="H192" i="7"/>
  <c r="H180" i="7"/>
  <c r="H202" i="7"/>
  <c r="H184" i="7"/>
  <c r="H313" i="7"/>
  <c r="F286" i="7"/>
  <c r="H238" i="7"/>
  <c r="F128" i="7"/>
  <c r="F90" i="7"/>
  <c r="F110" i="7"/>
  <c r="F118" i="7"/>
  <c r="F123" i="7"/>
  <c r="F130" i="7"/>
  <c r="F135" i="7"/>
  <c r="F152" i="7"/>
  <c r="D8" i="7"/>
  <c r="F8" i="7" s="1"/>
  <c r="F127" i="7"/>
  <c r="F86" i="7"/>
  <c r="F76" i="7"/>
  <c r="F140" i="7"/>
  <c r="F93" i="7"/>
  <c r="F109" i="7"/>
  <c r="F113" i="7"/>
  <c r="F122" i="7"/>
  <c r="F129" i="7"/>
  <c r="F75" i="7"/>
  <c r="F116" i="7"/>
  <c r="H34" i="7"/>
  <c r="H46" i="7"/>
  <c r="H47" i="7"/>
  <c r="F37" i="7"/>
  <c r="F35" i="7"/>
  <c r="F587" i="8"/>
  <c r="F571" i="8"/>
  <c r="F592" i="8"/>
  <c r="H586" i="8"/>
  <c r="F588" i="8"/>
  <c r="F573" i="8"/>
  <c r="H579" i="8"/>
  <c r="H577" i="8"/>
  <c r="F547" i="8"/>
  <c r="F544" i="8"/>
  <c r="F539" i="8"/>
  <c r="H538" i="8"/>
  <c r="H526" i="8"/>
  <c r="H515" i="8"/>
  <c r="F478" i="8"/>
  <c r="F446" i="8"/>
  <c r="F433" i="8"/>
  <c r="F360" i="8"/>
  <c r="H452" i="8"/>
  <c r="F524" i="8"/>
  <c r="F465" i="8"/>
  <c r="F504" i="8"/>
  <c r="F346" i="8"/>
  <c r="F387" i="8"/>
  <c r="F434" i="8"/>
  <c r="F556" i="8"/>
  <c r="F458" i="8"/>
  <c r="F401" i="8"/>
  <c r="F361" i="8"/>
  <c r="F413" i="8"/>
  <c r="H480" i="8"/>
  <c r="F388" i="8"/>
  <c r="H488" i="8"/>
  <c r="F558" i="8"/>
  <c r="F521" i="8"/>
  <c r="F512" i="8"/>
  <c r="F468" i="8"/>
  <c r="F461" i="8"/>
  <c r="F455" i="8"/>
  <c r="F409" i="8"/>
  <c r="F486" i="8"/>
  <c r="F444" i="8"/>
  <c r="F442" i="8"/>
  <c r="F432" i="8"/>
  <c r="F382" i="8"/>
  <c r="F358" i="8"/>
  <c r="F355" i="8"/>
  <c r="F405" i="8"/>
  <c r="F347" i="8"/>
  <c r="F398" i="8"/>
  <c r="F517" i="8"/>
  <c r="D12" i="8"/>
  <c r="G12" i="8" s="1"/>
  <c r="F386" i="8"/>
  <c r="F499" i="8"/>
  <c r="F531" i="8"/>
  <c r="F450" i="8"/>
  <c r="F389" i="8"/>
  <c r="H386" i="8"/>
  <c r="H563" i="8"/>
  <c r="H368" i="8"/>
  <c r="H484" i="8"/>
  <c r="H496" i="8"/>
  <c r="F518" i="8"/>
  <c r="F509" i="8"/>
  <c r="F505" i="8"/>
  <c r="F474" i="8"/>
  <c r="F395" i="8"/>
  <c r="F370" i="8"/>
  <c r="F366" i="8"/>
  <c r="F400" i="8"/>
  <c r="H331" i="8"/>
  <c r="H329" i="8"/>
  <c r="F286" i="8"/>
  <c r="F221" i="8"/>
  <c r="F176" i="8"/>
  <c r="F198" i="8"/>
  <c r="F206" i="8"/>
  <c r="F301" i="8"/>
  <c r="H287" i="8"/>
  <c r="H175" i="8"/>
  <c r="F263" i="8"/>
  <c r="F254" i="8"/>
  <c r="H221" i="8"/>
  <c r="H191" i="8"/>
  <c r="H186" i="8"/>
  <c r="F200" i="8"/>
  <c r="F211" i="8"/>
  <c r="F287" i="8"/>
  <c r="H211" i="8"/>
  <c r="H319" i="8"/>
  <c r="H156" i="8"/>
  <c r="H122" i="8"/>
  <c r="H88" i="8"/>
  <c r="F130" i="8"/>
  <c r="F127" i="8"/>
  <c r="F88" i="8"/>
  <c r="H135" i="8"/>
  <c r="F126" i="8"/>
  <c r="F55" i="8"/>
  <c r="F49" i="8"/>
  <c r="F66" i="8"/>
  <c r="H29" i="8"/>
  <c r="F28" i="8"/>
  <c r="F54" i="8"/>
  <c r="D9" i="8"/>
  <c r="G9" i="8" s="1"/>
  <c r="F62" i="8"/>
  <c r="F52" i="8"/>
  <c r="F35" i="8"/>
  <c r="H19" i="8"/>
  <c r="F23" i="8"/>
  <c r="H594" i="9"/>
  <c r="H577" i="9"/>
  <c r="H399" i="9"/>
  <c r="H458" i="9"/>
  <c r="H348" i="9"/>
  <c r="H454" i="9"/>
  <c r="F558" i="9"/>
  <c r="F485" i="9"/>
  <c r="H450" i="9"/>
  <c r="F445" i="9"/>
  <c r="H442" i="9"/>
  <c r="H349" i="9"/>
  <c r="F527" i="9"/>
  <c r="H433" i="9"/>
  <c r="H393" i="9"/>
  <c r="F361" i="9"/>
  <c r="H352" i="9"/>
  <c r="F218" i="9"/>
  <c r="F175" i="9"/>
  <c r="H211" i="9"/>
  <c r="H330" i="9"/>
  <c r="H321" i="9"/>
  <c r="H309" i="9"/>
  <c r="H302" i="9"/>
  <c r="H292" i="9"/>
  <c r="H286" i="9"/>
  <c r="H262" i="9"/>
  <c r="H238" i="9"/>
  <c r="F207" i="9"/>
  <c r="H185" i="9"/>
  <c r="H176" i="9"/>
  <c r="H305" i="9"/>
  <c r="F287" i="9"/>
  <c r="F263" i="9"/>
  <c r="D11" i="9"/>
  <c r="G11" i="9" s="1"/>
  <c r="G169" i="9"/>
  <c r="H326" i="9"/>
  <c r="H317" i="9"/>
  <c r="H206" i="9"/>
  <c r="F198" i="9"/>
  <c r="H180" i="9"/>
  <c r="F90" i="9"/>
  <c r="F121" i="9"/>
  <c r="F92" i="9"/>
  <c r="H84" i="9"/>
  <c r="F126" i="9"/>
  <c r="G74" i="9"/>
  <c r="F79" i="9"/>
  <c r="H68" i="9"/>
  <c r="F49" i="9"/>
  <c r="F595" i="10"/>
  <c r="H587" i="10"/>
  <c r="F580" i="10"/>
  <c r="F596" i="10"/>
  <c r="F586" i="10"/>
  <c r="H571" i="10"/>
  <c r="F590" i="10"/>
  <c r="F575" i="10"/>
  <c r="F574" i="10"/>
  <c r="H596" i="10"/>
  <c r="G570" i="10"/>
  <c r="H570" i="10" s="1"/>
  <c r="F572" i="10"/>
  <c r="F588" i="10"/>
  <c r="F592" i="10"/>
  <c r="F587" i="10"/>
  <c r="F584" i="10"/>
  <c r="F557" i="10"/>
  <c r="F490" i="10"/>
  <c r="F457" i="10"/>
  <c r="F430" i="10"/>
  <c r="F420" i="10"/>
  <c r="F549" i="10"/>
  <c r="F348" i="10"/>
  <c r="F361" i="10"/>
  <c r="F388" i="10"/>
  <c r="F401" i="10"/>
  <c r="F445" i="10"/>
  <c r="F460" i="10"/>
  <c r="F468" i="10"/>
  <c r="F480" i="10"/>
  <c r="F521" i="10"/>
  <c r="H433" i="10"/>
  <c r="D12" i="10"/>
  <c r="G12" i="10" s="1"/>
  <c r="H410" i="10"/>
  <c r="H384" i="10"/>
  <c r="F558" i="10"/>
  <c r="H357" i="10"/>
  <c r="H454" i="10"/>
  <c r="F351" i="10"/>
  <c r="F357" i="10"/>
  <c r="F369" i="10"/>
  <c r="F383" i="10"/>
  <c r="F389" i="10"/>
  <c r="F398" i="10"/>
  <c r="F409" i="10"/>
  <c r="F447" i="10"/>
  <c r="F454" i="10"/>
  <c r="F470" i="10"/>
  <c r="F475" i="10"/>
  <c r="F481" i="10"/>
  <c r="F497" i="10"/>
  <c r="F542" i="10"/>
  <c r="H351" i="10"/>
  <c r="H494" i="10"/>
  <c r="F499" i="10"/>
  <c r="H552" i="10"/>
  <c r="H560" i="10"/>
  <c r="H398" i="10"/>
  <c r="H486" i="10"/>
  <c r="F518" i="10"/>
  <c r="F479" i="10"/>
  <c r="F453" i="10"/>
  <c r="H367" i="10"/>
  <c r="F350" i="10"/>
  <c r="F446" i="10"/>
  <c r="F395" i="10"/>
  <c r="F504" i="10"/>
  <c r="F355" i="10"/>
  <c r="F368" i="10"/>
  <c r="F382" i="10"/>
  <c r="F397" i="10"/>
  <c r="F452" i="10"/>
  <c r="F474" i="10"/>
  <c r="F346" i="10"/>
  <c r="F560" i="10"/>
  <c r="F505" i="10"/>
  <c r="F459" i="10"/>
  <c r="F442" i="10"/>
  <c r="H524" i="10"/>
  <c r="G345" i="10"/>
  <c r="H345" i="10" s="1"/>
  <c r="H368" i="10"/>
  <c r="H470" i="10"/>
  <c r="F358" i="10"/>
  <c r="F365" i="10"/>
  <c r="F370" i="10"/>
  <c r="F386" i="10"/>
  <c r="F391" i="10"/>
  <c r="F399" i="10"/>
  <c r="F412" i="10"/>
  <c r="F450" i="10"/>
  <c r="F456" i="10"/>
  <c r="F464" i="10"/>
  <c r="F472" i="10"/>
  <c r="F501" i="10"/>
  <c r="F559" i="10"/>
  <c r="H352" i="10"/>
  <c r="H531" i="10"/>
  <c r="H539" i="10"/>
  <c r="H547" i="10"/>
  <c r="H401" i="10"/>
  <c r="H465" i="10"/>
  <c r="H500" i="10"/>
  <c r="F556" i="10"/>
  <c r="F500" i="10"/>
  <c r="F539" i="10"/>
  <c r="F455" i="10"/>
  <c r="F443" i="10"/>
  <c r="F353" i="10"/>
  <c r="F225" i="10"/>
  <c r="F211" i="10"/>
  <c r="F171" i="10"/>
  <c r="H243" i="10"/>
  <c r="H225" i="10"/>
  <c r="H179" i="10"/>
  <c r="H238" i="10"/>
  <c r="H319" i="10"/>
  <c r="H322" i="10"/>
  <c r="F317" i="10"/>
  <c r="H310" i="10"/>
  <c r="H303" i="10"/>
  <c r="F299" i="10"/>
  <c r="H249" i="10"/>
  <c r="H245" i="10"/>
  <c r="F242" i="10"/>
  <c r="F145" i="10"/>
  <c r="F126" i="10"/>
  <c r="H119" i="10"/>
  <c r="H116" i="10"/>
  <c r="F75" i="10"/>
  <c r="H128" i="10"/>
  <c r="F102" i="10"/>
  <c r="F129" i="10"/>
  <c r="F121" i="10"/>
  <c r="F141" i="10"/>
  <c r="F74" i="10"/>
  <c r="F132" i="10"/>
  <c r="F122" i="10"/>
  <c r="F110" i="10"/>
  <c r="F93" i="10"/>
  <c r="F143" i="10"/>
  <c r="H111" i="10"/>
  <c r="H79" i="10"/>
  <c r="H132" i="10"/>
  <c r="H146" i="10"/>
  <c r="H158" i="10"/>
  <c r="F76" i="10"/>
  <c r="F115" i="10"/>
  <c r="F131" i="10"/>
  <c r="H29" i="10"/>
  <c r="H67" i="10"/>
  <c r="F44" i="10"/>
  <c r="H20" i="10"/>
  <c r="F573" i="11"/>
  <c r="F584" i="11"/>
  <c r="H575" i="11"/>
  <c r="D13" i="11"/>
  <c r="G13" i="11" s="1"/>
  <c r="F571" i="11"/>
  <c r="F570" i="11"/>
  <c r="F585" i="11"/>
  <c r="F575" i="11"/>
  <c r="F580" i="11"/>
  <c r="F596" i="11"/>
  <c r="F595" i="11"/>
  <c r="F577" i="11"/>
  <c r="H593" i="11"/>
  <c r="F540" i="11"/>
  <c r="F536" i="11"/>
  <c r="F532" i="11"/>
  <c r="F472" i="11"/>
  <c r="F432" i="11"/>
  <c r="F351" i="11"/>
  <c r="F368" i="11"/>
  <c r="F388" i="11"/>
  <c r="F409" i="11"/>
  <c r="F446" i="11"/>
  <c r="F524" i="11"/>
  <c r="F549" i="11"/>
  <c r="H530" i="11"/>
  <c r="H459" i="11"/>
  <c r="H398" i="11"/>
  <c r="F542" i="11"/>
  <c r="F531" i="11"/>
  <c r="F506" i="11"/>
  <c r="F477" i="11"/>
  <c r="F475" i="11"/>
  <c r="H456" i="11"/>
  <c r="F453" i="11"/>
  <c r="F421" i="11"/>
  <c r="F353" i="11"/>
  <c r="F348" i="11"/>
  <c r="F354" i="11"/>
  <c r="F370" i="11"/>
  <c r="F386" i="11"/>
  <c r="F399" i="11"/>
  <c r="F412" i="11"/>
  <c r="F452" i="11"/>
  <c r="F459" i="11"/>
  <c r="F504" i="11"/>
  <c r="F556" i="11"/>
  <c r="D12" i="11"/>
  <c r="G12" i="11" s="1"/>
  <c r="H542" i="11"/>
  <c r="H447" i="11"/>
  <c r="G345" i="11"/>
  <c r="H345" i="11" s="1"/>
  <c r="F551" i="11"/>
  <c r="F458" i="11"/>
  <c r="F449" i="11"/>
  <c r="F397" i="11"/>
  <c r="F392" i="11"/>
  <c r="H356" i="11"/>
  <c r="H173" i="11"/>
  <c r="H313" i="11"/>
  <c r="F170" i="11"/>
  <c r="F313" i="11"/>
  <c r="F310" i="11"/>
  <c r="F263" i="11"/>
  <c r="H244" i="11"/>
  <c r="H240" i="11"/>
  <c r="H226" i="11"/>
  <c r="F196" i="11"/>
  <c r="F178" i="11"/>
  <c r="H291" i="11"/>
  <c r="F291" i="11"/>
  <c r="H192" i="11"/>
  <c r="H186" i="11"/>
  <c r="F114" i="11"/>
  <c r="F129" i="11"/>
  <c r="F115" i="11"/>
  <c r="H138" i="11"/>
  <c r="D10" i="11"/>
  <c r="G10" i="11" s="1"/>
  <c r="F126" i="11"/>
  <c r="F132" i="11"/>
  <c r="F74" i="11"/>
  <c r="F80" i="11"/>
  <c r="F103" i="11"/>
  <c r="F121" i="11"/>
  <c r="F130" i="11"/>
  <c r="G74" i="11"/>
  <c r="F123" i="11"/>
  <c r="F91" i="11"/>
  <c r="H86" i="11"/>
  <c r="F141" i="11"/>
  <c r="H154" i="11"/>
  <c r="H151" i="11"/>
  <c r="H149" i="11"/>
  <c r="F139" i="11"/>
  <c r="H117" i="11"/>
  <c r="F152" i="11"/>
  <c r="F150" i="11"/>
  <c r="F118" i="11"/>
  <c r="F116" i="11"/>
  <c r="F88" i="11"/>
  <c r="F113" i="11"/>
  <c r="H113" i="11"/>
  <c r="H152" i="11"/>
  <c r="F78" i="11"/>
  <c r="F120" i="11"/>
  <c r="F68" i="11"/>
  <c r="F31" i="11"/>
  <c r="F26" i="11"/>
  <c r="F29" i="11"/>
  <c r="F49" i="11"/>
  <c r="F67" i="11"/>
  <c r="H67" i="11"/>
  <c r="D8" i="11"/>
  <c r="F8" i="11" s="1"/>
  <c r="F24" i="11"/>
  <c r="F53" i="11"/>
  <c r="F50" i="11"/>
  <c r="F28" i="11"/>
  <c r="F35" i="11"/>
  <c r="F62" i="11"/>
  <c r="H23" i="11"/>
  <c r="D9" i="11"/>
  <c r="G9" i="11" s="1"/>
  <c r="F61" i="11"/>
  <c r="F44" i="11"/>
  <c r="F23" i="11"/>
  <c r="F596" i="12"/>
  <c r="D13" i="12"/>
  <c r="G13" i="12" s="1"/>
  <c r="F571" i="12"/>
  <c r="F590" i="12"/>
  <c r="F578" i="12"/>
  <c r="F588" i="12"/>
  <c r="F574" i="12"/>
  <c r="F595" i="12"/>
  <c r="F575" i="12"/>
  <c r="F589" i="12"/>
  <c r="H563" i="12"/>
  <c r="H551" i="12"/>
  <c r="H546" i="12"/>
  <c r="F544" i="12"/>
  <c r="H532" i="12"/>
  <c r="H530" i="12"/>
  <c r="H515" i="12"/>
  <c r="F500" i="12"/>
  <c r="F465" i="12"/>
  <c r="F458" i="12"/>
  <c r="F395" i="12"/>
  <c r="F375" i="12"/>
  <c r="F347" i="12"/>
  <c r="F360" i="12"/>
  <c r="F368" i="12"/>
  <c r="F387" i="12"/>
  <c r="F393" i="12"/>
  <c r="F399" i="12"/>
  <c r="F412" i="12"/>
  <c r="F431" i="12"/>
  <c r="F449" i="12"/>
  <c r="F478" i="12"/>
  <c r="F499" i="12"/>
  <c r="F548" i="12"/>
  <c r="H538" i="12"/>
  <c r="H397" i="12"/>
  <c r="H459" i="12"/>
  <c r="H369" i="12"/>
  <c r="H505" i="12"/>
  <c r="H467" i="12"/>
  <c r="H348" i="12"/>
  <c r="F345" i="12"/>
  <c r="H552" i="12"/>
  <c r="H531" i="12"/>
  <c r="H529" i="12"/>
  <c r="H500" i="12"/>
  <c r="H484" i="12"/>
  <c r="F477" i="12"/>
  <c r="F474" i="12"/>
  <c r="H452" i="12"/>
  <c r="F450" i="12"/>
  <c r="H405" i="12"/>
  <c r="H371" i="12"/>
  <c r="H367" i="12"/>
  <c r="F351" i="12"/>
  <c r="F357" i="12"/>
  <c r="F365" i="12"/>
  <c r="F383" i="12"/>
  <c r="F389" i="12"/>
  <c r="F397" i="12"/>
  <c r="F401" i="12"/>
  <c r="F444" i="12"/>
  <c r="F454" i="12"/>
  <c r="F460" i="12"/>
  <c r="F470" i="12"/>
  <c r="F505" i="12"/>
  <c r="F527" i="12"/>
  <c r="F542" i="12"/>
  <c r="F556" i="12"/>
  <c r="H421" i="12"/>
  <c r="H389" i="12"/>
  <c r="H352" i="12"/>
  <c r="H521" i="12"/>
  <c r="H478" i="12"/>
  <c r="H443" i="12"/>
  <c r="H386" i="12"/>
  <c r="H357" i="12"/>
  <c r="F346" i="12"/>
  <c r="F525" i="12"/>
  <c r="F518" i="12"/>
  <c r="F451" i="12"/>
  <c r="F171" i="12"/>
  <c r="F200" i="12"/>
  <c r="F196" i="12"/>
  <c r="F174" i="12"/>
  <c r="F222" i="12"/>
  <c r="F287" i="12"/>
  <c r="F313" i="12"/>
  <c r="H298" i="12"/>
  <c r="F235" i="12"/>
  <c r="F299" i="12"/>
  <c r="F286" i="12"/>
  <c r="H239" i="12"/>
  <c r="H237" i="12"/>
  <c r="H221" i="12"/>
  <c r="H219" i="12"/>
  <c r="F212" i="12"/>
  <c r="H186" i="12"/>
  <c r="H181" i="12"/>
  <c r="H179" i="12"/>
  <c r="H227" i="12"/>
  <c r="H185" i="12"/>
  <c r="F211" i="12"/>
  <c r="F175" i="12"/>
  <c r="F206" i="12"/>
  <c r="F199" i="12"/>
  <c r="F198" i="12"/>
  <c r="H109" i="12"/>
  <c r="H135" i="12"/>
  <c r="F141" i="12"/>
  <c r="F87" i="12"/>
  <c r="H119" i="12"/>
  <c r="H90" i="12"/>
  <c r="H75" i="12"/>
  <c r="F80" i="12"/>
  <c r="F92" i="12"/>
  <c r="F112" i="12"/>
  <c r="F127" i="12"/>
  <c r="D10" i="12"/>
  <c r="G10" i="12" s="1"/>
  <c r="F78" i="12"/>
  <c r="F123" i="12"/>
  <c r="F132" i="12"/>
  <c r="F74" i="12"/>
  <c r="F94" i="12"/>
  <c r="F84" i="12"/>
  <c r="H82" i="12"/>
  <c r="F90" i="12"/>
  <c r="F103" i="12"/>
  <c r="F120" i="12"/>
  <c r="F137" i="12"/>
  <c r="F116" i="12"/>
  <c r="F130" i="12"/>
  <c r="F79" i="12"/>
  <c r="F51" i="12"/>
  <c r="H41" i="12"/>
  <c r="H23" i="12"/>
  <c r="F596" i="13"/>
  <c r="H578" i="13"/>
  <c r="F575" i="13"/>
  <c r="F562" i="13"/>
  <c r="F556" i="13"/>
  <c r="F477" i="13"/>
  <c r="F394" i="13"/>
  <c r="F391" i="13"/>
  <c r="F382" i="13"/>
  <c r="H431" i="13"/>
  <c r="H512" i="13"/>
  <c r="H370" i="13"/>
  <c r="G345" i="13"/>
  <c r="H345" i="13" s="1"/>
  <c r="H479" i="13"/>
  <c r="H459" i="13"/>
  <c r="H371" i="13"/>
  <c r="H360" i="13"/>
  <c r="F357" i="13"/>
  <c r="F365" i="13"/>
  <c r="F370" i="13"/>
  <c r="F383" i="13"/>
  <c r="F389" i="13"/>
  <c r="F398" i="13"/>
  <c r="F431" i="13"/>
  <c r="F450" i="13"/>
  <c r="F468" i="13"/>
  <c r="F531" i="13"/>
  <c r="F547" i="13"/>
  <c r="F555" i="13"/>
  <c r="F347" i="13"/>
  <c r="F432" i="13"/>
  <c r="H422" i="13"/>
  <c r="F392" i="13"/>
  <c r="F348" i="13"/>
  <c r="H401" i="13"/>
  <c r="H563" i="13"/>
  <c r="H542" i="13"/>
  <c r="H475" i="13"/>
  <c r="H447" i="13"/>
  <c r="H432" i="13"/>
  <c r="F368" i="13"/>
  <c r="F387" i="13"/>
  <c r="F395" i="13"/>
  <c r="F400" i="13"/>
  <c r="F444" i="13"/>
  <c r="F454" i="13"/>
  <c r="F465" i="13"/>
  <c r="F524" i="13"/>
  <c r="F542" i="13"/>
  <c r="F549" i="13"/>
  <c r="H559" i="13"/>
  <c r="H536" i="13"/>
  <c r="H173" i="13"/>
  <c r="D8" i="13"/>
  <c r="F200" i="13"/>
  <c r="F288" i="13"/>
  <c r="F287" i="13"/>
  <c r="F175" i="13"/>
  <c r="H203" i="13"/>
  <c r="H182" i="13"/>
  <c r="H304" i="13"/>
  <c r="H211" i="13"/>
  <c r="H208" i="13"/>
  <c r="F203" i="13"/>
  <c r="F174" i="13"/>
  <c r="F222" i="13"/>
  <c r="F301" i="13"/>
  <c r="F201" i="13"/>
  <c r="D11" i="13"/>
  <c r="G11" i="13" s="1"/>
  <c r="H222" i="13"/>
  <c r="H305" i="13"/>
  <c r="F263" i="13"/>
  <c r="H204" i="13"/>
  <c r="F132" i="13"/>
  <c r="F113" i="13"/>
  <c r="F121" i="13"/>
  <c r="F79" i="13"/>
  <c r="F119" i="13"/>
  <c r="H94" i="13"/>
  <c r="H87" i="13"/>
  <c r="H119" i="13"/>
  <c r="F129" i="13"/>
  <c r="D10" i="13"/>
  <c r="G10" i="13" s="1"/>
  <c r="F88" i="13"/>
  <c r="F74" i="13"/>
  <c r="H158" i="13"/>
  <c r="H154" i="13"/>
  <c r="F131" i="13"/>
  <c r="F26" i="13"/>
  <c r="H27" i="13"/>
  <c r="H45" i="13"/>
  <c r="H26" i="13"/>
  <c r="H593" i="14"/>
  <c r="H591" i="14"/>
  <c r="H573" i="14"/>
  <c r="H572" i="14"/>
  <c r="H585" i="14"/>
  <c r="F577" i="14"/>
  <c r="H499" i="14"/>
  <c r="H409" i="14"/>
  <c r="H383" i="14"/>
  <c r="H363" i="14"/>
  <c r="H530" i="14"/>
  <c r="F530" i="14"/>
  <c r="H510" i="14"/>
  <c r="F391" i="14"/>
  <c r="H475" i="14"/>
  <c r="H453" i="14"/>
  <c r="H414" i="14"/>
  <c r="H401" i="14"/>
  <c r="H393" i="14"/>
  <c r="F548" i="14"/>
  <c r="F477" i="14"/>
  <c r="F475" i="14"/>
  <c r="F458" i="14"/>
  <c r="F355" i="14"/>
  <c r="H177" i="14"/>
  <c r="F302" i="14"/>
  <c r="F177" i="14"/>
  <c r="H201" i="14"/>
  <c r="H227" i="14"/>
  <c r="H231" i="14"/>
  <c r="F227" i="14"/>
  <c r="F91" i="14"/>
  <c r="F78" i="14"/>
  <c r="H118" i="14"/>
  <c r="H152" i="14"/>
  <c r="G74" i="14"/>
  <c r="H130" i="14"/>
  <c r="H129" i="14"/>
  <c r="F129" i="14"/>
  <c r="F124" i="14"/>
  <c r="F83" i="14"/>
  <c r="F103" i="14"/>
  <c r="F135" i="14"/>
  <c r="F88" i="14"/>
  <c r="F130" i="14"/>
  <c r="F121" i="14"/>
  <c r="F119" i="14"/>
  <c r="F114" i="14"/>
  <c r="F112" i="14"/>
  <c r="F139" i="14"/>
  <c r="F116" i="14"/>
  <c r="H79" i="14"/>
  <c r="H75" i="14"/>
  <c r="F86" i="14"/>
  <c r="F80" i="14"/>
  <c r="F126" i="14"/>
  <c r="F74" i="14"/>
  <c r="F150" i="14"/>
  <c r="F131" i="14"/>
  <c r="F120" i="14"/>
  <c r="F111" i="14"/>
  <c r="F29" i="14"/>
  <c r="F51" i="14"/>
  <c r="F31" i="14"/>
  <c r="H23" i="14"/>
  <c r="H51" i="14"/>
  <c r="F53" i="14"/>
  <c r="G18" i="14"/>
  <c r="F18" i="14"/>
  <c r="F41" i="14"/>
  <c r="H21" i="14"/>
  <c r="F572" i="15"/>
  <c r="F573" i="15"/>
  <c r="G570" i="15"/>
  <c r="H570" i="15" s="1"/>
  <c r="F587" i="15"/>
  <c r="F574" i="15"/>
  <c r="F412" i="15"/>
  <c r="H359" i="15"/>
  <c r="H410" i="15"/>
  <c r="H448" i="15"/>
  <c r="H456" i="15"/>
  <c r="F386" i="15"/>
  <c r="H368" i="15"/>
  <c r="H413" i="15"/>
  <c r="F414" i="15"/>
  <c r="F365" i="15"/>
  <c r="H561" i="15"/>
  <c r="F389" i="15"/>
  <c r="F357" i="15"/>
  <c r="F347" i="15"/>
  <c r="G345" i="15"/>
  <c r="H345" i="15" s="1"/>
  <c r="H386" i="15"/>
  <c r="F345" i="15"/>
  <c r="F351" i="15"/>
  <c r="H524" i="15"/>
  <c r="H259" i="15"/>
  <c r="H255" i="15"/>
  <c r="H253" i="15"/>
  <c r="F239" i="15"/>
  <c r="F237" i="15"/>
  <c r="H209" i="15"/>
  <c r="H178" i="15"/>
  <c r="H236" i="15"/>
  <c r="H304" i="15"/>
  <c r="D8" i="15"/>
  <c r="F8" i="15" s="1"/>
  <c r="F210" i="15"/>
  <c r="F236" i="15"/>
  <c r="F201" i="15"/>
  <c r="F175" i="15"/>
  <c r="H187" i="15"/>
  <c r="H218" i="15"/>
  <c r="H252" i="15"/>
  <c r="H319" i="15"/>
  <c r="G169" i="15"/>
  <c r="H169" i="15" s="1"/>
  <c r="D11" i="15"/>
  <c r="G11" i="15" s="1"/>
  <c r="F170" i="15"/>
  <c r="H80" i="15"/>
  <c r="F75" i="15"/>
  <c r="F141" i="15"/>
  <c r="H115" i="15"/>
  <c r="H90" i="15"/>
  <c r="H85" i="15"/>
  <c r="F79" i="15"/>
  <c r="H129" i="15"/>
  <c r="H123" i="15"/>
  <c r="F124" i="15"/>
  <c r="F113" i="15"/>
  <c r="H102" i="15"/>
  <c r="D9" i="15"/>
  <c r="G9" i="15" s="1"/>
  <c r="F22" i="15"/>
  <c r="G18" i="15"/>
  <c r="F18" i="15"/>
  <c r="F574" i="16"/>
  <c r="F572" i="16"/>
  <c r="F548" i="16"/>
  <c r="F474" i="16"/>
  <c r="F394" i="16"/>
  <c r="F382" i="16"/>
  <c r="F368" i="16"/>
  <c r="F347" i="16"/>
  <c r="F460" i="16"/>
  <c r="F531" i="16"/>
  <c r="F354" i="16"/>
  <c r="F365" i="16"/>
  <c r="F389" i="16"/>
  <c r="F542" i="16"/>
  <c r="H409" i="16"/>
  <c r="H466" i="16"/>
  <c r="F346" i="16"/>
  <c r="F555" i="16"/>
  <c r="F547" i="16"/>
  <c r="H483" i="16"/>
  <c r="F450" i="16"/>
  <c r="H434" i="16"/>
  <c r="H422" i="16"/>
  <c r="H415" i="16"/>
  <c r="H392" i="16"/>
  <c r="F384" i="16"/>
  <c r="H383" i="16"/>
  <c r="H375" i="16"/>
  <c r="F553" i="16"/>
  <c r="F468" i="16"/>
  <c r="F445" i="16"/>
  <c r="F527" i="16"/>
  <c r="F521" i="16"/>
  <c r="F397" i="16"/>
  <c r="F348" i="16"/>
  <c r="F369" i="16"/>
  <c r="F386" i="16"/>
  <c r="F413" i="16"/>
  <c r="F549" i="16"/>
  <c r="H561" i="16"/>
  <c r="F556" i="16"/>
  <c r="H522" i="16"/>
  <c r="F203" i="16"/>
  <c r="F244" i="16"/>
  <c r="F169" i="16"/>
  <c r="H333" i="16"/>
  <c r="H314" i="16"/>
  <c r="H253" i="16"/>
  <c r="H249" i="16"/>
  <c r="F222" i="16"/>
  <c r="F185" i="16"/>
  <c r="F200" i="16"/>
  <c r="F177" i="16"/>
  <c r="F171" i="16"/>
  <c r="F291" i="16"/>
  <c r="F258" i="16"/>
  <c r="H257" i="16"/>
  <c r="H240" i="16"/>
  <c r="H232" i="16"/>
  <c r="H226" i="16"/>
  <c r="F130" i="16"/>
  <c r="F120" i="16"/>
  <c r="F112" i="16"/>
  <c r="F102" i="16"/>
  <c r="H80" i="16"/>
  <c r="H75" i="16"/>
  <c r="F126" i="16"/>
  <c r="H125" i="16"/>
  <c r="F156" i="16"/>
  <c r="F90" i="16"/>
  <c r="F135" i="16"/>
  <c r="F131" i="16"/>
  <c r="F123" i="16"/>
  <c r="F118" i="16"/>
  <c r="F80" i="16"/>
  <c r="F113" i="16"/>
  <c r="D10" i="16"/>
  <c r="G10" i="16" s="1"/>
  <c r="G74" i="16"/>
  <c r="F151" i="16"/>
  <c r="F122" i="16"/>
  <c r="F103" i="16"/>
  <c r="F78" i="16"/>
  <c r="D13" i="17"/>
  <c r="G13" i="17" s="1"/>
  <c r="F458" i="17"/>
  <c r="H525" i="17"/>
  <c r="H558" i="17"/>
  <c r="F387" i="17"/>
  <c r="D12" i="17"/>
  <c r="G12" i="17" s="1"/>
  <c r="F559" i="17"/>
  <c r="H554" i="17"/>
  <c r="H387" i="17"/>
  <c r="H369" i="17"/>
  <c r="F558" i="17"/>
  <c r="F386" i="17"/>
  <c r="H373" i="17"/>
  <c r="H351" i="17"/>
  <c r="H493" i="17"/>
  <c r="H489" i="17"/>
  <c r="F457" i="17"/>
  <c r="F384" i="17"/>
  <c r="H317" i="17"/>
  <c r="H176" i="17"/>
  <c r="H304" i="17"/>
  <c r="H208" i="17"/>
  <c r="H78" i="17"/>
  <c r="H118" i="17"/>
  <c r="H39" i="17"/>
  <c r="H47" i="17"/>
  <c r="F572" i="18"/>
  <c r="F589" i="18"/>
  <c r="H593" i="18"/>
  <c r="F591" i="18"/>
  <c r="F584" i="18"/>
  <c r="F533" i="18"/>
  <c r="F485" i="18"/>
  <c r="F469" i="18"/>
  <c r="F448" i="18"/>
  <c r="F422" i="18"/>
  <c r="F391" i="18"/>
  <c r="H432" i="18"/>
  <c r="F358" i="18"/>
  <c r="F394" i="18"/>
  <c r="F447" i="18"/>
  <c r="F478" i="18"/>
  <c r="F559" i="18"/>
  <c r="F370" i="18"/>
  <c r="F397" i="18"/>
  <c r="F433" i="18"/>
  <c r="F468" i="18"/>
  <c r="F496" i="18"/>
  <c r="F509" i="18"/>
  <c r="F556" i="18"/>
  <c r="H470" i="18"/>
  <c r="F348" i="18"/>
  <c r="F369" i="18"/>
  <c r="F388" i="18"/>
  <c r="F413" i="18"/>
  <c r="F473" i="18"/>
  <c r="F351" i="18"/>
  <c r="F412" i="18"/>
  <c r="F460" i="18"/>
  <c r="F479" i="18"/>
  <c r="F501" i="18"/>
  <c r="F528" i="18"/>
  <c r="F558" i="18"/>
  <c r="F481" i="18"/>
  <c r="F452" i="18"/>
  <c r="F443" i="18"/>
  <c r="F374" i="18"/>
  <c r="H556" i="18"/>
  <c r="F515" i="18"/>
  <c r="F512" i="18"/>
  <c r="F510" i="18"/>
  <c r="F366" i="18"/>
  <c r="H537" i="18"/>
  <c r="F398" i="18"/>
  <c r="F465" i="18"/>
  <c r="F489" i="18"/>
  <c r="D12" i="18"/>
  <c r="G12" i="18" s="1"/>
  <c r="F401" i="18"/>
  <c r="F446" i="18"/>
  <c r="F476" i="18"/>
  <c r="F500" i="18"/>
  <c r="F524" i="18"/>
  <c r="F560" i="18"/>
  <c r="F392" i="18"/>
  <c r="F454" i="18"/>
  <c r="F483" i="18"/>
  <c r="F519" i="18"/>
  <c r="F355" i="18"/>
  <c r="F387" i="18"/>
  <c r="F431" i="18"/>
  <c r="F472" i="18"/>
  <c r="F487" i="18"/>
  <c r="F504" i="18"/>
  <c r="F537" i="18"/>
  <c r="F530" i="18"/>
  <c r="F493" i="18"/>
  <c r="F442" i="18"/>
  <c r="F361" i="18"/>
  <c r="F350" i="18"/>
  <c r="F308" i="18"/>
  <c r="F288" i="18"/>
  <c r="F262" i="18"/>
  <c r="F177" i="18"/>
  <c r="F191" i="18"/>
  <c r="F199" i="18"/>
  <c r="F203" i="18"/>
  <c r="F210" i="18"/>
  <c r="F222" i="18"/>
  <c r="F244" i="18"/>
  <c r="F263" i="18"/>
  <c r="F287" i="18"/>
  <c r="F302" i="18"/>
  <c r="H258" i="18"/>
  <c r="H287" i="18"/>
  <c r="H313" i="18"/>
  <c r="F171" i="18"/>
  <c r="F257" i="18"/>
  <c r="F321" i="18"/>
  <c r="F310" i="18"/>
  <c r="F305" i="18"/>
  <c r="F175" i="18"/>
  <c r="F184" i="18"/>
  <c r="F196" i="18"/>
  <c r="F201" i="18"/>
  <c r="F206" i="18"/>
  <c r="F242" i="18"/>
  <c r="F299" i="18"/>
  <c r="F306" i="18"/>
  <c r="F320" i="18"/>
  <c r="H174" i="18"/>
  <c r="H185" i="18"/>
  <c r="H242" i="18"/>
  <c r="H301" i="18"/>
  <c r="F334" i="18"/>
  <c r="F332" i="18"/>
  <c r="H130" i="18"/>
  <c r="H120" i="18"/>
  <c r="F148" i="18"/>
  <c r="H142" i="18"/>
  <c r="H138" i="18"/>
  <c r="H82" i="18"/>
  <c r="F157" i="18"/>
  <c r="F127" i="18"/>
  <c r="H51" i="18"/>
  <c r="H49" i="18"/>
  <c r="F53" i="18"/>
  <c r="F67" i="18"/>
  <c r="F61" i="18"/>
  <c r="F41" i="18"/>
  <c r="F27" i="18"/>
  <c r="F574" i="19"/>
  <c r="F595" i="19"/>
  <c r="F579" i="19"/>
  <c r="F577" i="19"/>
  <c r="F593" i="19"/>
  <c r="F527" i="19"/>
  <c r="F521" i="19"/>
  <c r="F505" i="19"/>
  <c r="F500" i="19"/>
  <c r="F346" i="19"/>
  <c r="F459" i="19"/>
  <c r="F351" i="19"/>
  <c r="F499" i="19"/>
  <c r="F474" i="19"/>
  <c r="F413" i="19"/>
  <c r="H388" i="19"/>
  <c r="H406" i="19"/>
  <c r="H442" i="19"/>
  <c r="H458" i="19"/>
  <c r="H482" i="19"/>
  <c r="H490" i="19"/>
  <c r="H527" i="19"/>
  <c r="H535" i="19"/>
  <c r="F357" i="19"/>
  <c r="F369" i="19"/>
  <c r="F445" i="19"/>
  <c r="F388" i="19"/>
  <c r="F454" i="19"/>
  <c r="F468" i="19"/>
  <c r="F345" i="19"/>
  <c r="F485" i="19"/>
  <c r="F483" i="19"/>
  <c r="F473" i="19"/>
  <c r="F466" i="19"/>
  <c r="F447" i="19"/>
  <c r="F414" i="19"/>
  <c r="F431" i="19"/>
  <c r="F400" i="19"/>
  <c r="F394" i="19"/>
  <c r="F360" i="19"/>
  <c r="F472" i="19"/>
  <c r="F389" i="19"/>
  <c r="F434" i="19"/>
  <c r="F460" i="19"/>
  <c r="F467" i="19"/>
  <c r="F465" i="19"/>
  <c r="F409" i="19"/>
  <c r="F391" i="19"/>
  <c r="F383" i="19"/>
  <c r="H361" i="19"/>
  <c r="F348" i="19"/>
  <c r="F365" i="19"/>
  <c r="F450" i="19"/>
  <c r="F518" i="19"/>
  <c r="F504" i="19"/>
  <c r="F456" i="19"/>
  <c r="F432" i="19"/>
  <c r="F397" i="19"/>
  <c r="F374" i="19"/>
  <c r="F352" i="19"/>
  <c r="F170" i="19"/>
  <c r="F259" i="19"/>
  <c r="F234" i="19"/>
  <c r="F200" i="19"/>
  <c r="G169" i="19"/>
  <c r="H169" i="19" s="1"/>
  <c r="F198" i="19"/>
  <c r="F287" i="19"/>
  <c r="F171" i="19"/>
  <c r="F201" i="19"/>
  <c r="F211" i="19"/>
  <c r="F291" i="19"/>
  <c r="F177" i="19"/>
  <c r="H222" i="19"/>
  <c r="H287" i="19"/>
  <c r="F175" i="19"/>
  <c r="F199" i="19"/>
  <c r="H187" i="19"/>
  <c r="F315" i="19"/>
  <c r="F242" i="19"/>
  <c r="F202" i="19"/>
  <c r="H179" i="19"/>
  <c r="F174" i="19"/>
  <c r="F236" i="19"/>
  <c r="F320" i="19"/>
  <c r="H202" i="19"/>
  <c r="F185" i="19"/>
  <c r="F207" i="19"/>
  <c r="H178" i="19"/>
  <c r="F222" i="19"/>
  <c r="H327" i="19"/>
  <c r="H258" i="19"/>
  <c r="F184" i="19"/>
  <c r="F135" i="19"/>
  <c r="F113" i="19"/>
  <c r="F93" i="19"/>
  <c r="H84" i="19"/>
  <c r="H82" i="19"/>
  <c r="H132" i="19"/>
  <c r="F150" i="19"/>
  <c r="F122" i="19"/>
  <c r="F114" i="19"/>
  <c r="F94" i="19"/>
  <c r="F92" i="19"/>
  <c r="F46" i="19"/>
  <c r="H52" i="19"/>
  <c r="H32" i="19"/>
  <c r="H389" i="20"/>
  <c r="H518" i="20"/>
  <c r="H353" i="20"/>
  <c r="H361" i="20"/>
  <c r="H414" i="20"/>
  <c r="H442" i="20"/>
  <c r="H474" i="20"/>
  <c r="H535" i="20"/>
  <c r="H451" i="20"/>
  <c r="H449" i="20"/>
  <c r="H367" i="20"/>
  <c r="F454" i="20"/>
  <c r="F450" i="20"/>
  <c r="F382" i="20"/>
  <c r="F369" i="20"/>
  <c r="H255" i="20"/>
  <c r="H250" i="20"/>
  <c r="H317" i="20"/>
  <c r="F79" i="20"/>
  <c r="F139" i="20"/>
  <c r="H155" i="20"/>
  <c r="H146" i="20"/>
  <c r="F94" i="20"/>
  <c r="F114" i="20"/>
  <c r="H47" i="20"/>
  <c r="H594" i="21"/>
  <c r="H596" i="21"/>
  <c r="F596" i="21"/>
  <c r="F592" i="21"/>
  <c r="F588" i="21"/>
  <c r="F512" i="21"/>
  <c r="H483" i="21"/>
  <c r="F392" i="21"/>
  <c r="F384" i="21"/>
  <c r="H387" i="21"/>
  <c r="H404" i="21"/>
  <c r="H412" i="21"/>
  <c r="H416" i="21"/>
  <c r="H434" i="21"/>
  <c r="H445" i="21"/>
  <c r="H476" i="21"/>
  <c r="H484" i="21"/>
  <c r="H492" i="21"/>
  <c r="H529" i="21"/>
  <c r="H537" i="21"/>
  <c r="F401" i="21"/>
  <c r="F454" i="21"/>
  <c r="F388" i="21"/>
  <c r="F409" i="21"/>
  <c r="F473" i="21"/>
  <c r="F489" i="21"/>
  <c r="F472" i="21"/>
  <c r="F447" i="21"/>
  <c r="F374" i="21"/>
  <c r="F370" i="21"/>
  <c r="F535" i="21"/>
  <c r="F531" i="21"/>
  <c r="F527" i="21"/>
  <c r="F458" i="21"/>
  <c r="F456" i="21"/>
  <c r="F354" i="21"/>
  <c r="F346" i="21"/>
  <c r="H355" i="21"/>
  <c r="H372" i="21"/>
  <c r="H408" i="21"/>
  <c r="H468" i="21"/>
  <c r="H473" i="21"/>
  <c r="H545" i="21"/>
  <c r="F386" i="21"/>
  <c r="F478" i="21"/>
  <c r="F544" i="21"/>
  <c r="F398" i="21"/>
  <c r="F393" i="21"/>
  <c r="F547" i="21"/>
  <c r="F474" i="21"/>
  <c r="F467" i="21"/>
  <c r="F453" i="21"/>
  <c r="F450" i="21"/>
  <c r="F397" i="21"/>
  <c r="H244" i="21"/>
  <c r="F257" i="21"/>
  <c r="F244" i="21"/>
  <c r="F291" i="21"/>
  <c r="F202" i="21"/>
  <c r="F315" i="21"/>
  <c r="H204" i="21"/>
  <c r="F226" i="21"/>
  <c r="F286" i="21"/>
  <c r="H313" i="21"/>
  <c r="H201" i="21"/>
  <c r="H329" i="21"/>
  <c r="H249" i="21"/>
  <c r="H181" i="21"/>
  <c r="H173" i="21"/>
  <c r="H222" i="21"/>
  <c r="F210" i="21"/>
  <c r="F239" i="21"/>
  <c r="F198" i="21"/>
  <c r="F207" i="21"/>
  <c r="F287" i="21"/>
  <c r="H304" i="21"/>
  <c r="H287" i="21"/>
  <c r="F263" i="21"/>
  <c r="F177" i="21"/>
  <c r="H148" i="21"/>
  <c r="H102" i="21"/>
  <c r="F150" i="21"/>
  <c r="F78" i="21"/>
  <c r="F103" i="21"/>
  <c r="F129" i="21"/>
  <c r="H154" i="21"/>
  <c r="F131" i="21"/>
  <c r="F127" i="21"/>
  <c r="F156" i="21"/>
  <c r="H80" i="21"/>
  <c r="H121" i="21"/>
  <c r="H131" i="21"/>
  <c r="F124" i="21"/>
  <c r="F152" i="21"/>
  <c r="F79" i="21"/>
  <c r="F123" i="21"/>
  <c r="F75" i="21"/>
  <c r="F74" i="21"/>
  <c r="F146" i="21"/>
  <c r="H31" i="21"/>
  <c r="H65" i="21"/>
  <c r="F43" i="21"/>
  <c r="H571" i="22"/>
  <c r="H351" i="22"/>
  <c r="H445" i="22"/>
  <c r="H478" i="22"/>
  <c r="F445" i="22"/>
  <c r="H413" i="22"/>
  <c r="H454" i="22"/>
  <c r="H508" i="22"/>
  <c r="F370" i="22"/>
  <c r="F386" i="22"/>
  <c r="F393" i="22"/>
  <c r="F400" i="22"/>
  <c r="F413" i="22"/>
  <c r="F434" i="22"/>
  <c r="F459" i="22"/>
  <c r="F473" i="22"/>
  <c r="F524" i="22"/>
  <c r="F556" i="22"/>
  <c r="F562" i="22"/>
  <c r="D12" i="22"/>
  <c r="G12" i="22" s="1"/>
  <c r="H528" i="22"/>
  <c r="F504" i="22"/>
  <c r="F493" i="22"/>
  <c r="H465" i="22"/>
  <c r="H461" i="22"/>
  <c r="F458" i="22"/>
  <c r="H457" i="22"/>
  <c r="H364" i="22"/>
  <c r="H370" i="22"/>
  <c r="H468" i="22"/>
  <c r="F357" i="22"/>
  <c r="F366" i="22"/>
  <c r="F387" i="22"/>
  <c r="F401" i="22"/>
  <c r="F460" i="22"/>
  <c r="F475" i="22"/>
  <c r="F499" i="22"/>
  <c r="F527" i="22"/>
  <c r="F547" i="22"/>
  <c r="H218" i="22"/>
  <c r="H192" i="22"/>
  <c r="H238" i="22"/>
  <c r="H254" i="22"/>
  <c r="F185" i="22"/>
  <c r="H318" i="22"/>
  <c r="H316" i="22"/>
  <c r="H255" i="22"/>
  <c r="F245" i="22"/>
  <c r="F233" i="22"/>
  <c r="F231" i="22"/>
  <c r="F227" i="22"/>
  <c r="H257" i="22"/>
  <c r="H180" i="22"/>
  <c r="H210" i="22"/>
  <c r="H208" i="22"/>
  <c r="F156" i="22"/>
  <c r="H115" i="22"/>
  <c r="H105" i="22"/>
  <c r="H143" i="22"/>
  <c r="F139" i="22"/>
  <c r="F131" i="22"/>
  <c r="F127" i="22"/>
  <c r="F118" i="22"/>
  <c r="H48" i="22"/>
  <c r="H23" i="22"/>
  <c r="H54" i="22"/>
  <c r="H579" i="23"/>
  <c r="F571" i="23"/>
  <c r="F592" i="23"/>
  <c r="F574" i="23"/>
  <c r="H583" i="23"/>
  <c r="H590" i="23"/>
  <c r="F572" i="23"/>
  <c r="F573" i="23"/>
  <c r="H588" i="23"/>
  <c r="H352" i="23"/>
  <c r="F543" i="23"/>
  <c r="F527" i="23"/>
  <c r="H519" i="23"/>
  <c r="H507" i="23"/>
  <c r="F400" i="23"/>
  <c r="H351" i="23"/>
  <c r="H475" i="23"/>
  <c r="H542" i="23"/>
  <c r="H353" i="23"/>
  <c r="H367" i="23"/>
  <c r="H398" i="23"/>
  <c r="H473" i="23"/>
  <c r="H505" i="23"/>
  <c r="H549" i="23"/>
  <c r="F531" i="23"/>
  <c r="F414" i="23"/>
  <c r="F200" i="23"/>
  <c r="F196" i="23"/>
  <c r="F185" i="23"/>
  <c r="H198" i="23"/>
  <c r="F170" i="23"/>
  <c r="F301" i="23"/>
  <c r="F222" i="23"/>
  <c r="F207" i="23"/>
  <c r="F320" i="23"/>
  <c r="F315" i="23"/>
  <c r="F313" i="23"/>
  <c r="H247" i="23"/>
  <c r="H217" i="23"/>
  <c r="H209" i="23"/>
  <c r="H235" i="23"/>
  <c r="H301" i="23"/>
  <c r="D8" i="23"/>
  <c r="F8" i="23" s="1"/>
  <c r="F201" i="23"/>
  <c r="F175" i="23"/>
  <c r="F202" i="23"/>
  <c r="F299" i="23"/>
  <c r="F174" i="23"/>
  <c r="F171" i="23"/>
  <c r="H149" i="23"/>
  <c r="H119" i="23"/>
  <c r="F124" i="23"/>
  <c r="H106" i="23"/>
  <c r="H24" i="23"/>
  <c r="H45" i="23"/>
  <c r="H50" i="23"/>
  <c r="H21" i="23"/>
  <c r="F53" i="23"/>
  <c r="F51" i="23"/>
  <c r="F28" i="23"/>
  <c r="F587" i="24"/>
  <c r="H588" i="24"/>
  <c r="F571" i="24"/>
  <c r="F572" i="24"/>
  <c r="H595" i="24"/>
  <c r="F580" i="24"/>
  <c r="H487" i="24"/>
  <c r="H357" i="24"/>
  <c r="H401" i="24"/>
  <c r="H454" i="24"/>
  <c r="F504" i="24"/>
  <c r="F474" i="24"/>
  <c r="F432" i="24"/>
  <c r="F395" i="24"/>
  <c r="F382" i="24"/>
  <c r="H449" i="24"/>
  <c r="H390" i="24"/>
  <c r="H371" i="24"/>
  <c r="H356" i="24"/>
  <c r="F301" i="24"/>
  <c r="H244" i="24"/>
  <c r="F291" i="24"/>
  <c r="D11" i="24"/>
  <c r="G11" i="24" s="1"/>
  <c r="F263" i="24"/>
  <c r="H174" i="24"/>
  <c r="H320" i="24"/>
  <c r="F259" i="24"/>
  <c r="F201" i="24"/>
  <c r="F199" i="24"/>
  <c r="F185" i="24"/>
  <c r="F182" i="24"/>
  <c r="F287" i="24"/>
  <c r="F202" i="24"/>
  <c r="F222" i="24"/>
  <c r="H311" i="24"/>
  <c r="F169" i="24"/>
  <c r="F141" i="24"/>
  <c r="F79" i="24"/>
  <c r="F88" i="24"/>
  <c r="F86" i="24"/>
  <c r="F150" i="24"/>
  <c r="F119" i="24"/>
  <c r="H76" i="24"/>
  <c r="F114" i="24"/>
  <c r="F106" i="24"/>
  <c r="H29" i="24"/>
  <c r="H575" i="25"/>
  <c r="H347" i="25"/>
  <c r="H442" i="25"/>
  <c r="H470" i="25"/>
  <c r="H498" i="25"/>
  <c r="H506" i="25"/>
  <c r="H531" i="25"/>
  <c r="H560" i="25"/>
  <c r="H396" i="25"/>
  <c r="H388" i="25"/>
  <c r="H352" i="25"/>
  <c r="H372" i="25"/>
  <c r="H382" i="25"/>
  <c r="H397" i="25"/>
  <c r="H433" i="25"/>
  <c r="H466" i="25"/>
  <c r="H474" i="25"/>
  <c r="H502" i="25"/>
  <c r="H527" i="25"/>
  <c r="H535" i="25"/>
  <c r="H564" i="25"/>
  <c r="H542" i="25"/>
  <c r="H487" i="25"/>
  <c r="H455" i="25"/>
  <c r="H445" i="25"/>
  <c r="F202" i="25"/>
  <c r="F291" i="25"/>
  <c r="F171" i="25"/>
  <c r="F170" i="25"/>
  <c r="F206" i="25"/>
  <c r="F301" i="25"/>
  <c r="F331" i="25"/>
  <c r="H187" i="25"/>
  <c r="H200" i="25"/>
  <c r="H222" i="25"/>
  <c r="H232" i="25"/>
  <c r="H240" i="25"/>
  <c r="H248" i="25"/>
  <c r="H256" i="25"/>
  <c r="H264" i="25"/>
  <c r="H299" i="25"/>
  <c r="H326" i="25"/>
  <c r="F185" i="25"/>
  <c r="F222" i="25"/>
  <c r="H198" i="25"/>
  <c r="H323" i="25"/>
  <c r="H332" i="25"/>
  <c r="F201" i="25"/>
  <c r="H201" i="25"/>
  <c r="F207" i="25"/>
  <c r="D11" i="25"/>
  <c r="G11" i="25" s="1"/>
  <c r="F175" i="25"/>
  <c r="H180" i="25"/>
  <c r="H224" i="25"/>
  <c r="H234" i="25"/>
  <c r="H242" i="25"/>
  <c r="H250" i="25"/>
  <c r="H257" i="25"/>
  <c r="H286" i="25"/>
  <c r="H307" i="25"/>
  <c r="H315" i="25"/>
  <c r="F211" i="25"/>
  <c r="H133" i="25"/>
  <c r="H36" i="25"/>
  <c r="F588" i="26"/>
  <c r="F595" i="26"/>
  <c r="F575" i="26"/>
  <c r="F584" i="26"/>
  <c r="F573" i="26"/>
  <c r="F590" i="26"/>
  <c r="D13" i="26"/>
  <c r="G13" i="26" s="1"/>
  <c r="H585" i="26"/>
  <c r="F586" i="26"/>
  <c r="F577" i="26"/>
  <c r="F574" i="26"/>
  <c r="F587" i="26"/>
  <c r="F570" i="26"/>
  <c r="G570" i="26"/>
  <c r="H570" i="26" s="1"/>
  <c r="F347" i="26"/>
  <c r="F357" i="26"/>
  <c r="F361" i="26"/>
  <c r="F368" i="26"/>
  <c r="F372" i="26"/>
  <c r="F389" i="26"/>
  <c r="F394" i="26"/>
  <c r="F399" i="26"/>
  <c r="F412" i="26"/>
  <c r="F444" i="26"/>
  <c r="F449" i="26"/>
  <c r="F454" i="26"/>
  <c r="F459" i="26"/>
  <c r="F468" i="26"/>
  <c r="F473" i="26"/>
  <c r="F556" i="26"/>
  <c r="H384" i="26"/>
  <c r="H445" i="26"/>
  <c r="H521" i="26"/>
  <c r="H548" i="26"/>
  <c r="G345" i="26"/>
  <c r="H345" i="26" s="1"/>
  <c r="H514" i="26"/>
  <c r="F489" i="26"/>
  <c r="F453" i="26"/>
  <c r="H455" i="26"/>
  <c r="H500" i="26"/>
  <c r="F559" i="26"/>
  <c r="F471" i="26"/>
  <c r="F463" i="26"/>
  <c r="F411" i="26"/>
  <c r="F348" i="26"/>
  <c r="F353" i="26"/>
  <c r="F358" i="26"/>
  <c r="F369" i="26"/>
  <c r="F386" i="26"/>
  <c r="F391" i="26"/>
  <c r="F395" i="26"/>
  <c r="F400" i="26"/>
  <c r="F413" i="26"/>
  <c r="F430" i="26"/>
  <c r="F434" i="26"/>
  <c r="F445" i="26"/>
  <c r="F450" i="26"/>
  <c r="F455" i="26"/>
  <c r="F460" i="26"/>
  <c r="F465" i="26"/>
  <c r="F469" i="26"/>
  <c r="F474" i="26"/>
  <c r="F478" i="26"/>
  <c r="F504" i="26"/>
  <c r="F511" i="26"/>
  <c r="F515" i="26"/>
  <c r="F521" i="26"/>
  <c r="F526" i="26"/>
  <c r="F530" i="26"/>
  <c r="F534" i="26"/>
  <c r="F549" i="26"/>
  <c r="F558" i="26"/>
  <c r="H354" i="26"/>
  <c r="H398" i="26"/>
  <c r="H410" i="26"/>
  <c r="H487" i="26"/>
  <c r="F519" i="26"/>
  <c r="F447" i="26"/>
  <c r="H175" i="26"/>
  <c r="F313" i="26"/>
  <c r="F309" i="26"/>
  <c r="F233" i="26"/>
  <c r="H192" i="26"/>
  <c r="H329" i="26"/>
  <c r="F174" i="26"/>
  <c r="F198" i="26"/>
  <c r="F192" i="26"/>
  <c r="F225" i="26"/>
  <c r="F263" i="26"/>
  <c r="F291" i="26"/>
  <c r="F302" i="26"/>
  <c r="H79" i="26"/>
  <c r="H92" i="26"/>
  <c r="H126" i="26"/>
  <c r="H145" i="26"/>
  <c r="F140" i="26"/>
  <c r="F91" i="26"/>
  <c r="H149" i="26"/>
  <c r="H83" i="26"/>
  <c r="H118" i="26"/>
  <c r="F145" i="26"/>
  <c r="H46" i="26"/>
  <c r="H51" i="26"/>
  <c r="F62" i="26"/>
  <c r="H19" i="26"/>
  <c r="F67" i="26"/>
  <c r="F18" i="26"/>
  <c r="F29" i="26"/>
  <c r="F20" i="26"/>
  <c r="H36" i="26"/>
  <c r="F66" i="26"/>
  <c r="F48" i="26"/>
  <c r="F35" i="26"/>
  <c r="H591" i="27"/>
  <c r="H573" i="27"/>
  <c r="H586" i="27"/>
  <c r="F595" i="27"/>
  <c r="F586" i="27"/>
  <c r="F576" i="27"/>
  <c r="F579" i="27"/>
  <c r="F577" i="27"/>
  <c r="H504" i="27"/>
  <c r="H478" i="27"/>
  <c r="H472" i="27"/>
  <c r="H399" i="27"/>
  <c r="H389" i="27"/>
  <c r="H368" i="27"/>
  <c r="H548" i="27"/>
  <c r="H524" i="27"/>
  <c r="H479" i="27"/>
  <c r="H348" i="27"/>
  <c r="F535" i="27"/>
  <c r="F530" i="27"/>
  <c r="F524" i="27"/>
  <c r="F513" i="27"/>
  <c r="F495" i="27"/>
  <c r="F480" i="27"/>
  <c r="F414" i="27"/>
  <c r="F383" i="27"/>
  <c r="F358" i="27"/>
  <c r="H531" i="27"/>
  <c r="H406" i="27"/>
  <c r="H357" i="27"/>
  <c r="H487" i="27"/>
  <c r="H457" i="27"/>
  <c r="H409" i="27"/>
  <c r="H383" i="27"/>
  <c r="F531" i="27"/>
  <c r="F479" i="27"/>
  <c r="F461" i="27"/>
  <c r="F442" i="27"/>
  <c r="F432" i="27"/>
  <c r="H198" i="27"/>
  <c r="H286" i="27"/>
  <c r="H210" i="27"/>
  <c r="F178" i="27"/>
  <c r="F320" i="27"/>
  <c r="F257" i="27"/>
  <c r="F211" i="27"/>
  <c r="F191" i="27"/>
  <c r="H306" i="27"/>
  <c r="H328" i="27"/>
  <c r="H336" i="27"/>
  <c r="H291" i="27"/>
  <c r="H207" i="27"/>
  <c r="H177" i="27"/>
  <c r="H182" i="27"/>
  <c r="H240" i="27"/>
  <c r="H248" i="27"/>
  <c r="H256" i="27"/>
  <c r="H302" i="27"/>
  <c r="H332" i="27"/>
  <c r="H321" i="27"/>
  <c r="H201" i="27"/>
  <c r="H258" i="27"/>
  <c r="F307" i="27"/>
  <c r="F299" i="27"/>
  <c r="F225" i="27"/>
  <c r="F93" i="27"/>
  <c r="F111" i="27"/>
  <c r="F78" i="27"/>
  <c r="F110" i="27"/>
  <c r="F86" i="27"/>
  <c r="H90" i="27"/>
  <c r="F121" i="27"/>
  <c r="F94" i="27"/>
  <c r="F76" i="27"/>
  <c r="F131" i="27"/>
  <c r="F126" i="27"/>
  <c r="F119" i="27"/>
  <c r="G74" i="27"/>
  <c r="D10" i="27"/>
  <c r="G10" i="27" s="1"/>
  <c r="F79" i="27"/>
  <c r="F124" i="27"/>
  <c r="H80" i="27"/>
  <c r="H88" i="27"/>
  <c r="F155" i="27"/>
  <c r="F132" i="27"/>
  <c r="F130" i="27"/>
  <c r="F123" i="27"/>
  <c r="F115" i="27"/>
  <c r="F104" i="27"/>
  <c r="F27" i="27"/>
  <c r="D8" i="27"/>
  <c r="F8" i="27" s="1"/>
  <c r="F43" i="27"/>
  <c r="F35" i="27"/>
  <c r="F26" i="27"/>
  <c r="F37" i="27"/>
  <c r="F18" i="27"/>
  <c r="F66" i="27"/>
  <c r="F23" i="27"/>
  <c r="F53" i="27"/>
  <c r="F24" i="27"/>
  <c r="F67" i="27"/>
  <c r="G18" i="27"/>
  <c r="H18" i="27" s="1"/>
  <c r="F51" i="27"/>
  <c r="F29" i="27"/>
  <c r="F22" i="27"/>
  <c r="F61" i="27"/>
  <c r="H596" i="28"/>
  <c r="F490" i="28"/>
  <c r="H449" i="28"/>
  <c r="F409" i="28"/>
  <c r="H483" i="28"/>
  <c r="H511" i="28"/>
  <c r="H521" i="28"/>
  <c r="H535" i="28"/>
  <c r="H543" i="28"/>
  <c r="H392" i="28"/>
  <c r="F374" i="28"/>
  <c r="F421" i="28"/>
  <c r="F477" i="28"/>
  <c r="F535" i="28"/>
  <c r="F366" i="28"/>
  <c r="F489" i="28"/>
  <c r="F351" i="28"/>
  <c r="F382" i="28"/>
  <c r="F473" i="28"/>
  <c r="F465" i="28"/>
  <c r="F452" i="28"/>
  <c r="F515" i="28"/>
  <c r="F486" i="28"/>
  <c r="H367" i="28"/>
  <c r="H398" i="28"/>
  <c r="F445" i="28"/>
  <c r="F453" i="28"/>
  <c r="F476" i="28"/>
  <c r="F484" i="28"/>
  <c r="F500" i="28"/>
  <c r="F512" i="28"/>
  <c r="H527" i="28"/>
  <c r="H537" i="28"/>
  <c r="H560" i="28"/>
  <c r="H563" i="28"/>
  <c r="F456" i="28"/>
  <c r="H486" i="28"/>
  <c r="F358" i="28"/>
  <c r="F398" i="28"/>
  <c r="F431" i="28"/>
  <c r="F479" i="28"/>
  <c r="F487" i="28"/>
  <c r="F506" i="28"/>
  <c r="F529" i="28"/>
  <c r="F539" i="28"/>
  <c r="F559" i="28"/>
  <c r="F353" i="28"/>
  <c r="F370" i="28"/>
  <c r="F455" i="28"/>
  <c r="F503" i="28"/>
  <c r="F511" i="28"/>
  <c r="F355" i="28"/>
  <c r="F393" i="28"/>
  <c r="F454" i="28"/>
  <c r="F475" i="28"/>
  <c r="F482" i="28"/>
  <c r="F537" i="28"/>
  <c r="F549" i="28"/>
  <c r="F528" i="28"/>
  <c r="F538" i="28"/>
  <c r="F534" i="28"/>
  <c r="F510" i="28"/>
  <c r="F495" i="28"/>
  <c r="F471" i="28"/>
  <c r="F457" i="28"/>
  <c r="F451" i="28"/>
  <c r="F448" i="28"/>
  <c r="F557" i="28"/>
  <c r="F551" i="28"/>
  <c r="F525" i="28"/>
  <c r="F414" i="28"/>
  <c r="F367" i="28"/>
  <c r="H508" i="28"/>
  <c r="F392" i="28"/>
  <c r="F460" i="28"/>
  <c r="F468" i="28"/>
  <c r="H469" i="28"/>
  <c r="F472" i="28"/>
  <c r="F488" i="28"/>
  <c r="F496" i="28"/>
  <c r="F504" i="28"/>
  <c r="F354" i="28"/>
  <c r="F395" i="28"/>
  <c r="F459" i="28"/>
  <c r="F485" i="28"/>
  <c r="F527" i="28"/>
  <c r="F556" i="28"/>
  <c r="F349" i="28"/>
  <c r="F397" i="28"/>
  <c r="F444" i="28"/>
  <c r="F509" i="28"/>
  <c r="F443" i="28"/>
  <c r="F387" i="28"/>
  <c r="F530" i="28"/>
  <c r="F352" i="28"/>
  <c r="F499" i="28"/>
  <c r="F424" i="28"/>
  <c r="H498" i="28"/>
  <c r="H524" i="28"/>
  <c r="H531" i="28"/>
  <c r="H434" i="28"/>
  <c r="F449" i="28"/>
  <c r="F363" i="28"/>
  <c r="F386" i="28"/>
  <c r="F401" i="28"/>
  <c r="F433" i="28"/>
  <c r="F466" i="28"/>
  <c r="F518" i="28"/>
  <c r="F531" i="28"/>
  <c r="F561" i="28"/>
  <c r="H361" i="28"/>
  <c r="F357" i="28"/>
  <c r="F384" i="28"/>
  <c r="F411" i="28"/>
  <c r="F434" i="28"/>
  <c r="F462" i="28"/>
  <c r="F544" i="28"/>
  <c r="F368" i="28"/>
  <c r="F412" i="28"/>
  <c r="F463" i="28"/>
  <c r="F493" i="28"/>
  <c r="D12" i="28"/>
  <c r="G12" i="28" s="1"/>
  <c r="F365" i="28"/>
  <c r="F446" i="28"/>
  <c r="F547" i="28"/>
  <c r="F519" i="28"/>
  <c r="F562" i="28"/>
  <c r="F542" i="28"/>
  <c r="F564" i="28"/>
  <c r="F554" i="28"/>
  <c r="F522" i="28"/>
  <c r="F497" i="28"/>
  <c r="F394" i="28"/>
  <c r="H195" i="28"/>
  <c r="H286" i="28"/>
  <c r="H239" i="28"/>
  <c r="H255" i="28"/>
  <c r="H204" i="28"/>
  <c r="H302" i="28"/>
  <c r="H199" i="28"/>
  <c r="H175" i="28"/>
  <c r="H319" i="28"/>
  <c r="H236" i="28"/>
  <c r="H246" i="28"/>
  <c r="F305" i="28"/>
  <c r="H233" i="28"/>
  <c r="H309" i="28"/>
  <c r="F79" i="28"/>
  <c r="F92" i="28"/>
  <c r="F116" i="28"/>
  <c r="F141" i="28"/>
  <c r="F129" i="28"/>
  <c r="F145" i="28"/>
  <c r="F76" i="28"/>
  <c r="F109" i="28"/>
  <c r="F124" i="28"/>
  <c r="F104" i="28"/>
  <c r="F133" i="28"/>
  <c r="F120" i="28"/>
  <c r="F156" i="28"/>
  <c r="F106" i="28"/>
  <c r="F47" i="28"/>
  <c r="F30" i="28"/>
  <c r="F37" i="28"/>
  <c r="F66" i="28"/>
  <c r="F62" i="28"/>
  <c r="F29" i="28"/>
  <c r="F50" i="28"/>
  <c r="F34" i="28"/>
  <c r="F32" i="28"/>
  <c r="F44" i="28"/>
  <c r="F20" i="28"/>
  <c r="F53" i="28"/>
  <c r="F68" i="28"/>
  <c r="F28" i="28"/>
  <c r="F61" i="28"/>
  <c r="F26" i="28"/>
  <c r="F52" i="28"/>
  <c r="F65" i="28"/>
  <c r="F23" i="28"/>
  <c r="F27" i="28"/>
  <c r="F48" i="28"/>
  <c r="F595" i="29"/>
  <c r="F588" i="29"/>
  <c r="F596" i="29"/>
  <c r="F577" i="29"/>
  <c r="F592" i="29"/>
  <c r="G570" i="29"/>
  <c r="H570" i="29" s="1"/>
  <c r="F572" i="29"/>
  <c r="F479" i="29"/>
  <c r="F457" i="29"/>
  <c r="F375" i="29"/>
  <c r="H476" i="29"/>
  <c r="H401" i="29"/>
  <c r="H386" i="29"/>
  <c r="F361" i="29"/>
  <c r="F397" i="29"/>
  <c r="F450" i="29"/>
  <c r="F460" i="29"/>
  <c r="F476" i="29"/>
  <c r="F489" i="29"/>
  <c r="F521" i="29"/>
  <c r="F556" i="29"/>
  <c r="F383" i="29"/>
  <c r="F445" i="29"/>
  <c r="F370" i="29"/>
  <c r="H410" i="29"/>
  <c r="H464" i="29"/>
  <c r="F347" i="29"/>
  <c r="F421" i="29"/>
  <c r="F345" i="29"/>
  <c r="F517" i="29"/>
  <c r="F515" i="29"/>
  <c r="F482" i="29"/>
  <c r="F480" i="29"/>
  <c r="F477" i="29"/>
  <c r="F442" i="29"/>
  <c r="F395" i="29"/>
  <c r="F393" i="29"/>
  <c r="F377" i="29"/>
  <c r="H383" i="29"/>
  <c r="F389" i="29"/>
  <c r="F399" i="29"/>
  <c r="F458" i="29"/>
  <c r="F474" i="29"/>
  <c r="F499" i="29"/>
  <c r="F504" i="29"/>
  <c r="F527" i="29"/>
  <c r="D12" i="29"/>
  <c r="G12" i="29" s="1"/>
  <c r="F366" i="29"/>
  <c r="F400" i="29"/>
  <c r="F354" i="29"/>
  <c r="H359" i="29"/>
  <c r="F413" i="29"/>
  <c r="F346" i="29"/>
  <c r="F412" i="29"/>
  <c r="F358" i="29"/>
  <c r="F357" i="29"/>
  <c r="F401" i="29"/>
  <c r="F454" i="29"/>
  <c r="F562" i="29"/>
  <c r="F555" i="29"/>
  <c r="H546" i="29"/>
  <c r="F537" i="29"/>
  <c r="F530" i="29"/>
  <c r="F518" i="29"/>
  <c r="F511" i="29"/>
  <c r="F493" i="29"/>
  <c r="F469" i="29"/>
  <c r="F455" i="29"/>
  <c r="F352" i="29"/>
  <c r="H259" i="29"/>
  <c r="H207" i="29"/>
  <c r="H313" i="29"/>
  <c r="H174" i="29"/>
  <c r="F171" i="29"/>
  <c r="F327" i="29"/>
  <c r="F263" i="29"/>
  <c r="F244" i="29"/>
  <c r="F238" i="29"/>
  <c r="F192" i="29"/>
  <c r="H239" i="29"/>
  <c r="H331" i="29"/>
  <c r="H323" i="29"/>
  <c r="F318" i="29"/>
  <c r="F301" i="29"/>
  <c r="F180" i="29"/>
  <c r="H127" i="29"/>
  <c r="F154" i="29"/>
  <c r="F121" i="29"/>
  <c r="F112" i="29"/>
  <c r="H79" i="29"/>
  <c r="H110" i="29"/>
  <c r="F114" i="29"/>
  <c r="F102" i="29"/>
  <c r="F43" i="29"/>
  <c r="F24" i="29"/>
  <c r="F18" i="29"/>
  <c r="F67" i="29"/>
  <c r="F50" i="29"/>
  <c r="H48" i="29"/>
  <c r="F44" i="29"/>
  <c r="F26" i="29"/>
  <c r="F49" i="29"/>
  <c r="F29" i="29"/>
  <c r="F37" i="29"/>
  <c r="F35" i="29"/>
  <c r="F596" i="30"/>
  <c r="D13" i="30"/>
  <c r="G13" i="30" s="1"/>
  <c r="H590" i="30"/>
  <c r="H393" i="30"/>
  <c r="H346" i="30"/>
  <c r="F421" i="30"/>
  <c r="F354" i="30"/>
  <c r="H364" i="30"/>
  <c r="H386" i="30"/>
  <c r="H561" i="30"/>
  <c r="H555" i="30"/>
  <c r="H532" i="30"/>
  <c r="F528" i="30"/>
  <c r="H503" i="30"/>
  <c r="H477" i="30"/>
  <c r="H459" i="30"/>
  <c r="H325" i="30"/>
  <c r="H322" i="30"/>
  <c r="H308" i="30"/>
  <c r="H303" i="30"/>
  <c r="H291" i="30"/>
  <c r="H216" i="30"/>
  <c r="H224" i="30"/>
  <c r="H211" i="30"/>
  <c r="F334" i="30"/>
  <c r="F211" i="30"/>
  <c r="H171" i="30"/>
  <c r="H264" i="30"/>
  <c r="F320" i="30"/>
  <c r="F301" i="30"/>
  <c r="F291" i="30"/>
  <c r="F207" i="30"/>
  <c r="H156" i="30"/>
  <c r="H150" i="30"/>
  <c r="H158" i="30"/>
  <c r="F132" i="30"/>
  <c r="F74" i="30"/>
  <c r="H148" i="30"/>
  <c r="G74" i="30"/>
  <c r="F124" i="30"/>
  <c r="F79" i="30"/>
  <c r="H130" i="30"/>
  <c r="D10" i="30"/>
  <c r="G10" i="30" s="1"/>
  <c r="D8" i="30"/>
  <c r="F8" i="30" s="1"/>
  <c r="F80" i="30"/>
  <c r="F75" i="30"/>
  <c r="F126" i="30"/>
  <c r="H54" i="30"/>
  <c r="H35" i="30"/>
  <c r="H51" i="30"/>
  <c r="F571" i="31"/>
  <c r="F572" i="31"/>
  <c r="F574" i="31"/>
  <c r="H587" i="31"/>
  <c r="H591" i="31"/>
  <c r="F596" i="31"/>
  <c r="F594" i="31"/>
  <c r="F587" i="31"/>
  <c r="F585" i="31"/>
  <c r="H596" i="31"/>
  <c r="H575" i="31"/>
  <c r="F580" i="31"/>
  <c r="F577" i="31"/>
  <c r="F591" i="31"/>
  <c r="H539" i="31"/>
  <c r="H361" i="31"/>
  <c r="H383" i="31"/>
  <c r="H528" i="31"/>
  <c r="H395" i="31"/>
  <c r="H431" i="31"/>
  <c r="H442" i="31"/>
  <c r="H483" i="31"/>
  <c r="H501" i="31"/>
  <c r="F526" i="31"/>
  <c r="F463" i="31"/>
  <c r="F364" i="31"/>
  <c r="H548" i="31"/>
  <c r="H453" i="31"/>
  <c r="H460" i="31"/>
  <c r="H475" i="31"/>
  <c r="H493" i="31"/>
  <c r="H497" i="31"/>
  <c r="H517" i="31"/>
  <c r="H530" i="31"/>
  <c r="F544" i="31"/>
  <c r="F539" i="31"/>
  <c r="F533" i="31"/>
  <c r="F525" i="31"/>
  <c r="F520" i="31"/>
  <c r="F512" i="31"/>
  <c r="F433" i="31"/>
  <c r="F352" i="31"/>
  <c r="F317" i="31"/>
  <c r="H321" i="31"/>
  <c r="F242" i="31"/>
  <c r="F312" i="31"/>
  <c r="F303" i="31"/>
  <c r="F246" i="31"/>
  <c r="F116" i="31"/>
  <c r="F118" i="31"/>
  <c r="F119" i="31"/>
  <c r="H141" i="31"/>
  <c r="F122" i="31"/>
  <c r="F123" i="31"/>
  <c r="F112" i="31"/>
  <c r="H101" i="31"/>
  <c r="F94" i="31"/>
  <c r="F82" i="31"/>
  <c r="H118" i="31"/>
  <c r="F84" i="31"/>
  <c r="F108" i="31"/>
  <c r="F151" i="31"/>
  <c r="H87" i="31"/>
  <c r="H110" i="31"/>
  <c r="F93" i="31"/>
  <c r="F129" i="31"/>
  <c r="F88" i="31"/>
  <c r="F109" i="31"/>
  <c r="H123" i="31"/>
  <c r="H79" i="31"/>
  <c r="F102" i="31"/>
  <c r="F111" i="31"/>
  <c r="H124" i="31"/>
  <c r="F113" i="31"/>
  <c r="H138" i="31"/>
  <c r="F154" i="31"/>
  <c r="H37" i="31"/>
  <c r="H596" i="32"/>
  <c r="H579" i="32"/>
  <c r="H466" i="32"/>
  <c r="H510" i="32"/>
  <c r="H562" i="32"/>
  <c r="F524" i="32"/>
  <c r="F389" i="32"/>
  <c r="H348" i="32"/>
  <c r="H450" i="32"/>
  <c r="H498" i="32"/>
  <c r="H506" i="32"/>
  <c r="H512" i="32"/>
  <c r="H518" i="32"/>
  <c r="H527" i="32"/>
  <c r="F479" i="32"/>
  <c r="H407" i="32"/>
  <c r="F383" i="32"/>
  <c r="F170" i="32"/>
  <c r="F175" i="32"/>
  <c r="F172" i="32"/>
  <c r="H171" i="32"/>
  <c r="H222" i="32"/>
  <c r="D10" i="32"/>
  <c r="H143" i="32"/>
  <c r="F102" i="32"/>
  <c r="F90" i="32"/>
  <c r="F129" i="32"/>
  <c r="F74" i="32"/>
  <c r="H126" i="32"/>
  <c r="H106" i="32"/>
  <c r="H88" i="32"/>
  <c r="H84" i="32"/>
  <c r="H82" i="32"/>
  <c r="F36" i="32"/>
  <c r="F595" i="33"/>
  <c r="F591" i="33"/>
  <c r="F587" i="33"/>
  <c r="F584" i="33"/>
  <c r="F578" i="33"/>
  <c r="F574" i="33"/>
  <c r="F573" i="33"/>
  <c r="F570" i="33"/>
  <c r="F593" i="33"/>
  <c r="F589" i="33"/>
  <c r="F586" i="33"/>
  <c r="F580" i="33"/>
  <c r="F576" i="33"/>
  <c r="H537" i="33"/>
  <c r="H356" i="33"/>
  <c r="F346" i="33"/>
  <c r="F536" i="33"/>
  <c r="F541" i="33"/>
  <c r="F332" i="33"/>
  <c r="F262" i="33"/>
  <c r="H235" i="33"/>
  <c r="F217" i="33"/>
  <c r="F175" i="33"/>
  <c r="F184" i="33"/>
  <c r="F191" i="33"/>
  <c r="F196" i="33"/>
  <c r="F201" i="33"/>
  <c r="F209" i="33"/>
  <c r="F213" i="33"/>
  <c r="F221" i="33"/>
  <c r="F225" i="33"/>
  <c r="F237" i="33"/>
  <c r="F242" i="33"/>
  <c r="F248" i="33"/>
  <c r="F259" i="33"/>
  <c r="F286" i="33"/>
  <c r="F302" i="33"/>
  <c r="F306" i="33"/>
  <c r="F310" i="33"/>
  <c r="F315" i="33"/>
  <c r="F320" i="33"/>
  <c r="F325" i="33"/>
  <c r="F329" i="33"/>
  <c r="F334" i="33"/>
  <c r="D11" i="33"/>
  <c r="G11" i="33" s="1"/>
  <c r="H291" i="33"/>
  <c r="H239" i="33"/>
  <c r="H223" i="33"/>
  <c r="H170" i="33"/>
  <c r="F171" i="33"/>
  <c r="F312" i="33"/>
  <c r="F307" i="33"/>
  <c r="F245" i="33"/>
  <c r="F220" i="33"/>
  <c r="F247" i="33"/>
  <c r="F177" i="33"/>
  <c r="F181" i="33"/>
  <c r="F186" i="33"/>
  <c r="F199" i="33"/>
  <c r="F203" i="33"/>
  <c r="F207" i="33"/>
  <c r="F211" i="33"/>
  <c r="F218" i="33"/>
  <c r="F223" i="33"/>
  <c r="F227" i="33"/>
  <c r="F234" i="33"/>
  <c r="F239" i="33"/>
  <c r="F244" i="33"/>
  <c r="F250" i="33"/>
  <c r="F258" i="33"/>
  <c r="F288" i="33"/>
  <c r="F299" i="33"/>
  <c r="F304" i="33"/>
  <c r="F308" i="33"/>
  <c r="F313" i="33"/>
  <c r="F318" i="33"/>
  <c r="F327" i="33"/>
  <c r="F331" i="33"/>
  <c r="F170" i="33"/>
  <c r="H328" i="33"/>
  <c r="H319" i="33"/>
  <c r="H311" i="33"/>
  <c r="H248" i="33"/>
  <c r="H234" i="33"/>
  <c r="H220" i="33"/>
  <c r="H172" i="33"/>
  <c r="H198" i="33"/>
  <c r="H301" i="33"/>
  <c r="F169" i="33"/>
  <c r="F126" i="33"/>
  <c r="F90" i="33"/>
  <c r="F101" i="33"/>
  <c r="H104" i="33"/>
  <c r="H157" i="33"/>
  <c r="H149" i="33"/>
  <c r="F28" i="33"/>
  <c r="F34" i="33"/>
  <c r="F37" i="33"/>
  <c r="F46" i="33"/>
  <c r="F66" i="33"/>
  <c r="F48" i="33"/>
  <c r="F54" i="33"/>
  <c r="F52" i="33"/>
  <c r="F53" i="33"/>
  <c r="F31" i="33"/>
  <c r="F26" i="33"/>
  <c r="D13" i="3"/>
  <c r="G13" i="3" s="1"/>
  <c r="G570" i="3"/>
  <c r="F570" i="3"/>
  <c r="H587" i="29"/>
  <c r="G570" i="12"/>
  <c r="F577" i="4"/>
  <c r="G570" i="4"/>
  <c r="H587" i="28"/>
  <c r="F587" i="29"/>
  <c r="F570" i="29"/>
  <c r="D13" i="29"/>
  <c r="G13" i="29" s="1"/>
  <c r="H583" i="10"/>
  <c r="H593" i="16"/>
  <c r="H570" i="14"/>
  <c r="D8" i="8"/>
  <c r="F8" i="8" s="1"/>
  <c r="F570" i="8"/>
  <c r="H589" i="26"/>
  <c r="H586" i="24"/>
  <c r="H575" i="21"/>
  <c r="H596" i="13"/>
  <c r="H573" i="22"/>
  <c r="H585" i="2"/>
  <c r="D13" i="28"/>
  <c r="G13" i="28" s="1"/>
  <c r="G570" i="28"/>
  <c r="H570" i="28" s="1"/>
  <c r="F572" i="12"/>
  <c r="D8" i="12"/>
  <c r="F8" i="12" s="1"/>
  <c r="H573" i="25"/>
  <c r="G570" i="8"/>
  <c r="H570" i="8" s="1"/>
  <c r="H595" i="29"/>
  <c r="F573" i="31"/>
  <c r="D8" i="31"/>
  <c r="F8" i="31" s="1"/>
  <c r="H590" i="11"/>
  <c r="H589" i="18"/>
  <c r="H587" i="17"/>
  <c r="D13" i="4"/>
  <c r="G13" i="4" s="1"/>
  <c r="H583" i="31"/>
  <c r="H592" i="31"/>
  <c r="G570" i="31"/>
  <c r="H570" i="31" s="1"/>
  <c r="H595" i="27"/>
  <c r="H587" i="23"/>
  <c r="H572" i="20"/>
  <c r="H580" i="2"/>
  <c r="F570" i="31"/>
  <c r="F572" i="5"/>
  <c r="G570" i="5"/>
  <c r="H570" i="5" s="1"/>
  <c r="H583" i="20"/>
  <c r="F570" i="24"/>
  <c r="G570" i="24"/>
  <c r="H570" i="24" s="1"/>
  <c r="H578" i="28"/>
  <c r="H590" i="31"/>
  <c r="H572" i="27"/>
  <c r="H571" i="26"/>
  <c r="H577" i="26"/>
  <c r="H580" i="26"/>
  <c r="H587" i="24"/>
  <c r="H572" i="23"/>
  <c r="H574" i="23"/>
  <c r="H587" i="21"/>
  <c r="H595" i="11"/>
  <c r="H588" i="9"/>
  <c r="H573" i="8"/>
  <c r="H584" i="7"/>
  <c r="H571" i="15"/>
  <c r="H574" i="34"/>
  <c r="H589" i="6"/>
  <c r="H576" i="8"/>
  <c r="H595" i="9"/>
  <c r="H591" i="9"/>
  <c r="H586" i="9"/>
  <c r="H578" i="9"/>
  <c r="H576" i="9"/>
  <c r="H584" i="12"/>
  <c r="H591" i="13"/>
  <c r="H585" i="15"/>
  <c r="H579" i="15"/>
  <c r="H593" i="22"/>
  <c r="H591" i="26"/>
  <c r="H576" i="30"/>
  <c r="H589" i="24"/>
  <c r="H584" i="23"/>
  <c r="H577" i="21"/>
  <c r="H590" i="17"/>
  <c r="H584" i="9"/>
  <c r="H574" i="8"/>
  <c r="H594" i="5"/>
  <c r="H574" i="3"/>
  <c r="H573" i="2"/>
  <c r="H596" i="2"/>
  <c r="H588" i="28"/>
  <c r="H584" i="28"/>
  <c r="H591" i="2"/>
  <c r="H576" i="11"/>
  <c r="H584" i="15"/>
  <c r="H578" i="15"/>
  <c r="H593" i="21"/>
  <c r="H578" i="23"/>
  <c r="H576" i="23"/>
  <c r="H591" i="24"/>
  <c r="H578" i="27"/>
  <c r="H595" i="32"/>
  <c r="H579" i="25"/>
  <c r="E587" i="8"/>
  <c r="H587" i="8" s="1"/>
  <c r="E590" i="8"/>
  <c r="H590" i="8" s="1"/>
  <c r="E575" i="8"/>
  <c r="H575" i="8" s="1"/>
  <c r="E596" i="8"/>
  <c r="H596" i="8" s="1"/>
  <c r="E580" i="8"/>
  <c r="H580" i="8" s="1"/>
  <c r="E588" i="8"/>
  <c r="H588" i="8" s="1"/>
  <c r="E572" i="8"/>
  <c r="H572" i="8" s="1"/>
  <c r="E578" i="11"/>
  <c r="H578" i="11" s="1"/>
  <c r="E586" i="11"/>
  <c r="H586" i="11" s="1"/>
  <c r="E580" i="11"/>
  <c r="H580" i="11" s="1"/>
  <c r="E574" i="11"/>
  <c r="H574" i="11" s="1"/>
  <c r="E571" i="11"/>
  <c r="H571" i="11" s="1"/>
  <c r="E596" i="11"/>
  <c r="H596" i="11" s="1"/>
  <c r="E584" i="11"/>
  <c r="H584" i="11" s="1"/>
  <c r="E572" i="11"/>
  <c r="H572" i="11" s="1"/>
  <c r="H589" i="28"/>
  <c r="E583" i="11"/>
  <c r="H583" i="11" s="1"/>
  <c r="H596" i="6"/>
  <c r="C13" i="1"/>
  <c r="G570" i="1"/>
  <c r="H572" i="25"/>
  <c r="C8" i="22"/>
  <c r="E11" i="22" s="1"/>
  <c r="H587" i="14"/>
  <c r="H571" i="31"/>
  <c r="H587" i="27"/>
  <c r="H584" i="27"/>
  <c r="H572" i="26"/>
  <c r="H574" i="20"/>
  <c r="H592" i="12"/>
  <c r="E573" i="11"/>
  <c r="H573" i="11" s="1"/>
  <c r="E571" i="8"/>
  <c r="H571" i="8" s="1"/>
  <c r="C13" i="8"/>
  <c r="H571" i="5"/>
  <c r="H577" i="1"/>
  <c r="H596" i="1"/>
  <c r="E572" i="22"/>
  <c r="H572" i="22" s="1"/>
  <c r="E592" i="22"/>
  <c r="H592" i="22" s="1"/>
  <c r="E595" i="22"/>
  <c r="H595" i="22" s="1"/>
  <c r="E587" i="22"/>
  <c r="H587" i="22" s="1"/>
  <c r="E585" i="22"/>
  <c r="H585" i="22" s="1"/>
  <c r="E570" i="22"/>
  <c r="E575" i="22"/>
  <c r="H575" i="22" s="1"/>
  <c r="E588" i="22"/>
  <c r="H588" i="22" s="1"/>
  <c r="H579" i="18"/>
  <c r="H590" i="18"/>
  <c r="H577" i="31"/>
  <c r="H592" i="29"/>
  <c r="E596" i="22"/>
  <c r="H596" i="22" s="1"/>
  <c r="C13" i="22"/>
  <c r="E587" i="11"/>
  <c r="H587" i="11" s="1"/>
  <c r="E570" i="11"/>
  <c r="E577" i="11"/>
  <c r="H577" i="11" s="1"/>
  <c r="E592" i="11"/>
  <c r="H592" i="11" s="1"/>
  <c r="H575" i="4"/>
  <c r="H588" i="1"/>
  <c r="H594" i="1"/>
  <c r="E570" i="1"/>
  <c r="E575" i="9"/>
  <c r="H575" i="9" s="1"/>
  <c r="E570" i="9"/>
  <c r="E573" i="9"/>
  <c r="H573" i="9" s="1"/>
  <c r="H583" i="21"/>
  <c r="H592" i="21"/>
  <c r="E577" i="18"/>
  <c r="H577" i="18" s="1"/>
  <c r="E585" i="18"/>
  <c r="H585" i="18" s="1"/>
  <c r="E594" i="18"/>
  <c r="H594" i="18" s="1"/>
  <c r="E589" i="10"/>
  <c r="H589" i="10" s="1"/>
  <c r="E585" i="10"/>
  <c r="H585" i="10" s="1"/>
  <c r="H576" i="5"/>
  <c r="H579" i="5"/>
  <c r="H577" i="4"/>
  <c r="E572" i="2"/>
  <c r="H572" i="2" s="1"/>
  <c r="G570" i="2"/>
  <c r="E584" i="2"/>
  <c r="H584" i="2" s="1"/>
  <c r="E570" i="2"/>
  <c r="E570" i="12"/>
  <c r="E579" i="12"/>
  <c r="H579" i="12" s="1"/>
  <c r="E587" i="12"/>
  <c r="H587" i="12" s="1"/>
  <c r="H594" i="34"/>
  <c r="H584" i="34"/>
  <c r="E593" i="2"/>
  <c r="H593" i="2" s="1"/>
  <c r="E583" i="2"/>
  <c r="H583" i="2" s="1"/>
  <c r="H585" i="7"/>
  <c r="H580" i="9"/>
  <c r="E580" i="12"/>
  <c r="H580" i="12" s="1"/>
  <c r="H576" i="12"/>
  <c r="H576" i="13"/>
  <c r="E589" i="14"/>
  <c r="H589" i="14" s="1"/>
  <c r="E592" i="19"/>
  <c r="H592" i="19" s="1"/>
  <c r="H584" i="20"/>
  <c r="H595" i="23"/>
  <c r="H586" i="23"/>
  <c r="H585" i="21"/>
  <c r="E573" i="18"/>
  <c r="H573" i="18" s="1"/>
  <c r="E575" i="18"/>
  <c r="H575" i="18" s="1"/>
  <c r="E575" i="10"/>
  <c r="H575" i="10" s="1"/>
  <c r="E575" i="13"/>
  <c r="H575" i="13" s="1"/>
  <c r="E577" i="13"/>
  <c r="H577" i="13" s="1"/>
  <c r="H583" i="12"/>
  <c r="H571" i="6"/>
  <c r="H580" i="5"/>
  <c r="H572" i="28"/>
  <c r="E575" i="33"/>
  <c r="H575" i="33" s="1"/>
  <c r="E572" i="33"/>
  <c r="H572" i="33" s="1"/>
  <c r="E592" i="33"/>
  <c r="H592" i="33" s="1"/>
  <c r="C13" i="33"/>
  <c r="E577" i="33"/>
  <c r="H577" i="33" s="1"/>
  <c r="E570" i="3"/>
  <c r="E584" i="3"/>
  <c r="H584" i="3" s="1"/>
  <c r="E590" i="3"/>
  <c r="H590" i="3" s="1"/>
  <c r="E575" i="3"/>
  <c r="H575" i="3" s="1"/>
  <c r="H583" i="8"/>
  <c r="E579" i="10"/>
  <c r="H579" i="10" s="1"/>
  <c r="E593" i="13"/>
  <c r="H593" i="13" s="1"/>
  <c r="E576" i="18"/>
  <c r="H576" i="18" s="1"/>
  <c r="E589" i="19"/>
  <c r="H589" i="19" s="1"/>
  <c r="H580" i="20"/>
  <c r="H595" i="21"/>
  <c r="E583" i="24"/>
  <c r="H583" i="24" s="1"/>
  <c r="H589" i="30"/>
  <c r="E592" i="27"/>
  <c r="H592" i="27" s="1"/>
  <c r="E589" i="27"/>
  <c r="H589" i="27" s="1"/>
  <c r="E594" i="13"/>
  <c r="H594" i="13" s="1"/>
  <c r="H571" i="28"/>
  <c r="H592" i="28"/>
  <c r="H578" i="4"/>
  <c r="H594" i="7"/>
  <c r="E586" i="7"/>
  <c r="H586" i="7" s="1"/>
  <c r="H580" i="14"/>
  <c r="H588" i="15"/>
  <c r="H591" i="16"/>
  <c r="H576" i="16"/>
  <c r="H576" i="20"/>
  <c r="H591" i="21"/>
  <c r="H591" i="22"/>
  <c r="H584" i="25"/>
  <c r="E591" i="29"/>
  <c r="H591" i="29" s="1"/>
  <c r="E583" i="29"/>
  <c r="H583" i="29" s="1"/>
  <c r="E579" i="29"/>
  <c r="H579" i="29" s="1"/>
  <c r="H593" i="30"/>
  <c r="H580" i="30"/>
  <c r="H589" i="32"/>
  <c r="H595" i="28"/>
  <c r="H594" i="28"/>
  <c r="H574" i="7"/>
  <c r="E571" i="29"/>
  <c r="H571" i="29" s="1"/>
  <c r="H592" i="34"/>
  <c r="H594" i="6"/>
  <c r="H593" i="9"/>
  <c r="H595" i="17"/>
  <c r="H593" i="17"/>
  <c r="H591" i="17"/>
  <c r="H584" i="17"/>
  <c r="H584" i="18"/>
  <c r="H586" i="20"/>
  <c r="E589" i="29"/>
  <c r="H589" i="29" s="1"/>
  <c r="E585" i="30"/>
  <c r="H585" i="30" s="1"/>
  <c r="E583" i="26"/>
  <c r="H583" i="26" s="1"/>
  <c r="H364" i="32"/>
  <c r="H387" i="30"/>
  <c r="H547" i="9"/>
  <c r="H414" i="31"/>
  <c r="H563" i="31"/>
  <c r="H552" i="30"/>
  <c r="H553" i="27"/>
  <c r="H480" i="25"/>
  <c r="H488" i="25"/>
  <c r="H360" i="25"/>
  <c r="H359" i="21"/>
  <c r="H395" i="21"/>
  <c r="H368" i="19"/>
  <c r="H516" i="19"/>
  <c r="H384" i="4"/>
  <c r="F353" i="7"/>
  <c r="F345" i="7"/>
  <c r="D12" i="7"/>
  <c r="G12" i="7" s="1"/>
  <c r="D8" i="16"/>
  <c r="F8" i="16" s="1"/>
  <c r="H462" i="13"/>
  <c r="H386" i="13"/>
  <c r="H542" i="9"/>
  <c r="H355" i="8"/>
  <c r="H366" i="8"/>
  <c r="H460" i="27"/>
  <c r="H353" i="25"/>
  <c r="H361" i="25"/>
  <c r="H377" i="25"/>
  <c r="H393" i="25"/>
  <c r="H448" i="25"/>
  <c r="H456" i="25"/>
  <c r="H508" i="25"/>
  <c r="H516" i="25"/>
  <c r="H389" i="24"/>
  <c r="H488" i="21"/>
  <c r="H542" i="21"/>
  <c r="H549" i="21"/>
  <c r="G345" i="21"/>
  <c r="H345" i="21" s="1"/>
  <c r="H349" i="20"/>
  <c r="H401" i="20"/>
  <c r="H409" i="20"/>
  <c r="H446" i="20"/>
  <c r="H486" i="20"/>
  <c r="H494" i="20"/>
  <c r="H547" i="20"/>
  <c r="H556" i="20"/>
  <c r="H404" i="19"/>
  <c r="H412" i="19"/>
  <c r="H435" i="19"/>
  <c r="H456" i="19"/>
  <c r="H464" i="19"/>
  <c r="H480" i="19"/>
  <c r="H488" i="19"/>
  <c r="H525" i="19"/>
  <c r="H533" i="19"/>
  <c r="H434" i="18"/>
  <c r="H394" i="18"/>
  <c r="H558" i="18"/>
  <c r="H526" i="18"/>
  <c r="H460" i="18"/>
  <c r="H558" i="12"/>
  <c r="H359" i="8"/>
  <c r="H472" i="8"/>
  <c r="H351" i="7"/>
  <c r="H399" i="7"/>
  <c r="H431" i="7"/>
  <c r="H510" i="5"/>
  <c r="H522" i="5"/>
  <c r="H394" i="5"/>
  <c r="H395" i="28"/>
  <c r="F386" i="19"/>
  <c r="D12" i="19"/>
  <c r="G12" i="19" s="1"/>
  <c r="D12" i="21"/>
  <c r="G12" i="21" s="1"/>
  <c r="D12" i="26"/>
  <c r="G12" i="26" s="1"/>
  <c r="F345" i="26"/>
  <c r="F345" i="28"/>
  <c r="G345" i="28"/>
  <c r="H345" i="28" s="1"/>
  <c r="H350" i="32"/>
  <c r="H400" i="29"/>
  <c r="H348" i="13"/>
  <c r="H549" i="9"/>
  <c r="H475" i="8"/>
  <c r="H549" i="27"/>
  <c r="H450" i="27"/>
  <c r="H559" i="27"/>
  <c r="H477" i="27"/>
  <c r="H404" i="25"/>
  <c r="H412" i="25"/>
  <c r="H541" i="25"/>
  <c r="H549" i="25"/>
  <c r="H554" i="23"/>
  <c r="H377" i="21"/>
  <c r="H504" i="21"/>
  <c r="H533" i="21"/>
  <c r="H383" i="20"/>
  <c r="H423" i="19"/>
  <c r="H508" i="19"/>
  <c r="H558" i="19"/>
  <c r="H547" i="32"/>
  <c r="D8" i="21"/>
  <c r="F8" i="21" s="1"/>
  <c r="D8" i="18"/>
  <c r="F8" i="18" s="1"/>
  <c r="H547" i="14"/>
  <c r="H476" i="13"/>
  <c r="H389" i="13"/>
  <c r="H535" i="13"/>
  <c r="H520" i="13"/>
  <c r="H354" i="13"/>
  <c r="H354" i="31"/>
  <c r="H399" i="31"/>
  <c r="H351" i="29"/>
  <c r="H456" i="29"/>
  <c r="H556" i="27"/>
  <c r="H466" i="27"/>
  <c r="H528" i="27"/>
  <c r="H475" i="27"/>
  <c r="H452" i="23"/>
  <c r="H346" i="22"/>
  <c r="H368" i="21"/>
  <c r="H472" i="21"/>
  <c r="H470" i="20"/>
  <c r="H478" i="20"/>
  <c r="H531" i="20"/>
  <c r="H539" i="20"/>
  <c r="H351" i="19"/>
  <c r="H445" i="19"/>
  <c r="H524" i="19"/>
  <c r="G345" i="18"/>
  <c r="H345" i="18" s="1"/>
  <c r="H547" i="18"/>
  <c r="H499" i="18"/>
  <c r="H485" i="18"/>
  <c r="H473" i="18"/>
  <c r="H453" i="18"/>
  <c r="H397" i="18"/>
  <c r="H353" i="10"/>
  <c r="H414" i="10"/>
  <c r="H502" i="10"/>
  <c r="H369" i="16"/>
  <c r="H393" i="16"/>
  <c r="H460" i="16"/>
  <c r="F345" i="16"/>
  <c r="G345" i="16"/>
  <c r="D12" i="14"/>
  <c r="G12" i="14" s="1"/>
  <c r="F345" i="14"/>
  <c r="H351" i="12"/>
  <c r="H504" i="12"/>
  <c r="H472" i="12"/>
  <c r="H475" i="11"/>
  <c r="H451" i="11"/>
  <c r="H388" i="11"/>
  <c r="H462" i="8"/>
  <c r="G345" i="7"/>
  <c r="H511" i="5"/>
  <c r="H478" i="2"/>
  <c r="H542" i="12"/>
  <c r="H395" i="12"/>
  <c r="H368" i="12"/>
  <c r="H416" i="8"/>
  <c r="H506" i="8"/>
  <c r="H408" i="7"/>
  <c r="H370" i="7"/>
  <c r="H524" i="5"/>
  <c r="H430" i="5"/>
  <c r="H454" i="4"/>
  <c r="H448" i="3"/>
  <c r="H365" i="2"/>
  <c r="H524" i="2"/>
  <c r="H454" i="2"/>
  <c r="H519" i="33"/>
  <c r="H465" i="34"/>
  <c r="H461" i="34"/>
  <c r="H459" i="34"/>
  <c r="H455" i="34"/>
  <c r="H451" i="34"/>
  <c r="H447" i="34"/>
  <c r="H445" i="34"/>
  <c r="H443" i="34"/>
  <c r="H411" i="34"/>
  <c r="H409" i="34"/>
  <c r="H405" i="34"/>
  <c r="H563" i="1"/>
  <c r="H538" i="1"/>
  <c r="H530" i="1"/>
  <c r="H501" i="1"/>
  <c r="H396" i="1"/>
  <c r="H388" i="1"/>
  <c r="H479" i="4"/>
  <c r="H556" i="14"/>
  <c r="H433" i="14"/>
  <c r="H470" i="14"/>
  <c r="H454" i="14"/>
  <c r="H549" i="13"/>
  <c r="H357" i="13"/>
  <c r="H547" i="13"/>
  <c r="H346" i="13"/>
  <c r="H518" i="13"/>
  <c r="H468" i="13"/>
  <c r="H393" i="8"/>
  <c r="H397" i="8"/>
  <c r="H560" i="31"/>
  <c r="H368" i="31"/>
  <c r="H520" i="27"/>
  <c r="H488" i="27"/>
  <c r="H452" i="27"/>
  <c r="H445" i="27"/>
  <c r="H460" i="26"/>
  <c r="H359" i="25"/>
  <c r="H374" i="25"/>
  <c r="H423" i="25"/>
  <c r="H435" i="25"/>
  <c r="H496" i="25"/>
  <c r="H504" i="25"/>
  <c r="H558" i="25"/>
  <c r="H414" i="24"/>
  <c r="H351" i="21"/>
  <c r="H423" i="21"/>
  <c r="H448" i="21"/>
  <c r="H516" i="21"/>
  <c r="H541" i="21"/>
  <c r="H348" i="20"/>
  <c r="H352" i="20"/>
  <c r="H366" i="20"/>
  <c r="H384" i="20"/>
  <c r="H393" i="20"/>
  <c r="H421" i="20"/>
  <c r="H462" i="20"/>
  <c r="H514" i="20"/>
  <c r="H522" i="20"/>
  <c r="H395" i="19"/>
  <c r="H448" i="19"/>
  <c r="H472" i="19"/>
  <c r="H496" i="19"/>
  <c r="H504" i="19"/>
  <c r="H541" i="19"/>
  <c r="H549" i="19"/>
  <c r="H370" i="10"/>
  <c r="H458" i="10"/>
  <c r="H504" i="10"/>
  <c r="H360" i="16"/>
  <c r="H346" i="16"/>
  <c r="H456" i="12"/>
  <c r="H383" i="12"/>
  <c r="H445" i="11"/>
  <c r="H400" i="11"/>
  <c r="H423" i="8"/>
  <c r="H435" i="8"/>
  <c r="H490" i="8"/>
  <c r="H416" i="7"/>
  <c r="H452" i="7"/>
  <c r="H478" i="7"/>
  <c r="H509" i="7"/>
  <c r="H528" i="7"/>
  <c r="H353" i="7"/>
  <c r="H353" i="6"/>
  <c r="H355" i="5"/>
  <c r="H460" i="5"/>
  <c r="H559" i="5"/>
  <c r="H409" i="5"/>
  <c r="H548" i="5"/>
  <c r="H483" i="5"/>
  <c r="H371" i="5"/>
  <c r="H547" i="4"/>
  <c r="H347" i="4"/>
  <c r="H347" i="3"/>
  <c r="H372" i="3"/>
  <c r="H387" i="3"/>
  <c r="H450" i="3"/>
  <c r="H483" i="3"/>
  <c r="H348" i="2"/>
  <c r="H443" i="2"/>
  <c r="H501" i="2"/>
  <c r="H549" i="2"/>
  <c r="H387" i="2"/>
  <c r="H527" i="2"/>
  <c r="H474" i="2"/>
  <c r="H414" i="2"/>
  <c r="H361" i="2"/>
  <c r="H468" i="2"/>
  <c r="H413" i="1"/>
  <c r="H450" i="33"/>
  <c r="D8" i="28"/>
  <c r="F8" i="28" s="1"/>
  <c r="D8" i="2"/>
  <c r="F8" i="2" s="1"/>
  <c r="H438" i="2"/>
  <c r="H390" i="2"/>
  <c r="H367" i="2"/>
  <c r="H515" i="3"/>
  <c r="H484" i="3"/>
  <c r="H422" i="3"/>
  <c r="H403" i="3"/>
  <c r="H356" i="3"/>
  <c r="H561" i="4"/>
  <c r="H496" i="4"/>
  <c r="H488" i="4"/>
  <c r="H374" i="4"/>
  <c r="H447" i="5"/>
  <c r="H443" i="5"/>
  <c r="H420" i="5"/>
  <c r="H415" i="5"/>
  <c r="H396" i="5"/>
  <c r="H534" i="6"/>
  <c r="H530" i="6"/>
  <c r="H508" i="6"/>
  <c r="H496" i="6"/>
  <c r="H480" i="6"/>
  <c r="H414" i="6"/>
  <c r="H538" i="7"/>
  <c r="H534" i="7"/>
  <c r="H532" i="7"/>
  <c r="H484" i="7"/>
  <c r="H471" i="7"/>
  <c r="H534" i="8"/>
  <c r="H462" i="9"/>
  <c r="H530" i="10"/>
  <c r="H491" i="10"/>
  <c r="H466" i="10"/>
  <c r="H461" i="10"/>
  <c r="H563" i="11"/>
  <c r="H477" i="11"/>
  <c r="H463" i="11"/>
  <c r="H461" i="11"/>
  <c r="H422" i="11"/>
  <c r="H363" i="11"/>
  <c r="H508" i="12"/>
  <c r="H483" i="12"/>
  <c r="H453" i="12"/>
  <c r="H451" i="12"/>
  <c r="H543" i="24"/>
  <c r="H482" i="24"/>
  <c r="H346" i="28"/>
  <c r="H555" i="34"/>
  <c r="H551" i="34"/>
  <c r="H548" i="34"/>
  <c r="H546" i="34"/>
  <c r="H521" i="34"/>
  <c r="H519" i="34"/>
  <c r="H515" i="34"/>
  <c r="H511" i="34"/>
  <c r="H507" i="34"/>
  <c r="H400" i="34"/>
  <c r="H375" i="34"/>
  <c r="H540" i="1"/>
  <c r="H532" i="1"/>
  <c r="H503" i="1"/>
  <c r="H477" i="1"/>
  <c r="H471" i="1"/>
  <c r="H546" i="2"/>
  <c r="H507" i="2"/>
  <c r="H557" i="3"/>
  <c r="H553" i="3"/>
  <c r="H514" i="3"/>
  <c r="H423" i="3"/>
  <c r="H520" i="4"/>
  <c r="H516" i="4"/>
  <c r="H499" i="4"/>
  <c r="H403" i="4"/>
  <c r="H398" i="4"/>
  <c r="H394" i="4"/>
  <c r="H375" i="4"/>
  <c r="H371" i="4"/>
  <c r="H358" i="4"/>
  <c r="H350" i="4"/>
  <c r="H539" i="6"/>
  <c r="H467" i="6"/>
  <c r="H463" i="6"/>
  <c r="H457" i="6"/>
  <c r="H564" i="7"/>
  <c r="H561" i="7"/>
  <c r="H494" i="7"/>
  <c r="H485" i="7"/>
  <c r="H449" i="7"/>
  <c r="H405" i="7"/>
  <c r="H554" i="8"/>
  <c r="H537" i="8"/>
  <c r="H540" i="9"/>
  <c r="H519" i="9"/>
  <c r="H514" i="9"/>
  <c r="H511" i="9"/>
  <c r="H507" i="9"/>
  <c r="H502" i="9"/>
  <c r="H384" i="9"/>
  <c r="H555" i="10"/>
  <c r="H546" i="10"/>
  <c r="H449" i="10"/>
  <c r="H405" i="10"/>
  <c r="H497" i="11"/>
  <c r="H489" i="11"/>
  <c r="H487" i="11"/>
  <c r="H471" i="11"/>
  <c r="H457" i="11"/>
  <c r="H493" i="12"/>
  <c r="H465" i="12"/>
  <c r="H521" i="13"/>
  <c r="H497" i="13"/>
  <c r="H363" i="13"/>
  <c r="H513" i="14"/>
  <c r="H410" i="14"/>
  <c r="H390" i="14"/>
  <c r="H384" i="14"/>
  <c r="H551" i="15"/>
  <c r="H493" i="15"/>
  <c r="H485" i="15"/>
  <c r="H453" i="15"/>
  <c r="H457" i="16"/>
  <c r="H435" i="16"/>
  <c r="H410" i="16"/>
  <c r="H407" i="16"/>
  <c r="H544" i="17"/>
  <c r="H540" i="17"/>
  <c r="H480" i="17"/>
  <c r="H476" i="17"/>
  <c r="H401" i="17"/>
  <c r="H393" i="17"/>
  <c r="H382" i="17"/>
  <c r="H347" i="17"/>
  <c r="H535" i="18"/>
  <c r="H521" i="21"/>
  <c r="H513" i="22"/>
  <c r="H509" i="22"/>
  <c r="H502" i="22"/>
  <c r="H471" i="22"/>
  <c r="H405" i="22"/>
  <c r="H353" i="22"/>
  <c r="H551" i="23"/>
  <c r="H422" i="23"/>
  <c r="H364" i="23"/>
  <c r="H544" i="24"/>
  <c r="H373" i="30"/>
  <c r="H371" i="30"/>
  <c r="H454" i="32"/>
  <c r="H390" i="13"/>
  <c r="H526" i="14"/>
  <c r="H514" i="14"/>
  <c r="H438" i="14"/>
  <c r="H375" i="14"/>
  <c r="H534" i="15"/>
  <c r="H491" i="15"/>
  <c r="H400" i="15"/>
  <c r="H371" i="15"/>
  <c r="H545" i="16"/>
  <c r="H537" i="16"/>
  <c r="H521" i="17"/>
  <c r="H517" i="17"/>
  <c r="H507" i="17"/>
  <c r="H503" i="17"/>
  <c r="H461" i="17"/>
  <c r="H452" i="17"/>
  <c r="H403" i="17"/>
  <c r="H394" i="17"/>
  <c r="H507" i="18"/>
  <c r="H471" i="18"/>
  <c r="H461" i="18"/>
  <c r="H557" i="19"/>
  <c r="H540" i="19"/>
  <c r="H538" i="19"/>
  <c r="H532" i="19"/>
  <c r="H530" i="19"/>
  <c r="H430" i="19"/>
  <c r="H411" i="19"/>
  <c r="H457" i="20"/>
  <c r="H562" i="23"/>
  <c r="H529" i="23"/>
  <c r="H492" i="23"/>
  <c r="H484" i="23"/>
  <c r="H518" i="24"/>
  <c r="H493" i="26"/>
  <c r="H491" i="26"/>
  <c r="H457" i="26"/>
  <c r="H363" i="26"/>
  <c r="H438" i="27"/>
  <c r="H410" i="28"/>
  <c r="H555" i="29"/>
  <c r="H511" i="29"/>
  <c r="H407" i="29"/>
  <c r="H519" i="30"/>
  <c r="H517" i="30"/>
  <c r="H467" i="32"/>
  <c r="H465" i="32"/>
  <c r="H497" i="19"/>
  <c r="H491" i="19"/>
  <c r="H375" i="20"/>
  <c r="H373" i="20"/>
  <c r="H563" i="21"/>
  <c r="H561" i="21"/>
  <c r="H479" i="21"/>
  <c r="H477" i="22"/>
  <c r="H466" i="22"/>
  <c r="H462" i="22"/>
  <c r="H410" i="22"/>
  <c r="H408" i="22"/>
  <c r="H404" i="22"/>
  <c r="H374" i="22"/>
  <c r="H520" i="23"/>
  <c r="H512" i="23"/>
  <c r="H416" i="23"/>
  <c r="H408" i="23"/>
  <c r="H350" i="23"/>
  <c r="H562" i="24"/>
  <c r="H513" i="24"/>
  <c r="H557" i="25"/>
  <c r="H563" i="26"/>
  <c r="H502" i="26"/>
  <c r="H497" i="26"/>
  <c r="H494" i="26"/>
  <c r="H507" i="27"/>
  <c r="H485" i="27"/>
  <c r="H430" i="27"/>
  <c r="H541" i="28"/>
  <c r="H557" i="29"/>
  <c r="H373" i="29"/>
  <c r="H536" i="30"/>
  <c r="H507" i="31"/>
  <c r="H435" i="31"/>
  <c r="H410" i="31"/>
  <c r="H408" i="31"/>
  <c r="H544" i="32"/>
  <c r="H534" i="32"/>
  <c r="H532" i="32"/>
  <c r="H521" i="32"/>
  <c r="H515" i="32"/>
  <c r="H354" i="32"/>
  <c r="H410" i="32"/>
  <c r="E399" i="32"/>
  <c r="H399" i="32" s="1"/>
  <c r="E346" i="32"/>
  <c r="H346" i="32" s="1"/>
  <c r="E352" i="32"/>
  <c r="H352" i="32" s="1"/>
  <c r="E400" i="32"/>
  <c r="H400" i="32" s="1"/>
  <c r="E366" i="32"/>
  <c r="H366" i="32" s="1"/>
  <c r="E353" i="32"/>
  <c r="H353" i="32" s="1"/>
  <c r="E386" i="32"/>
  <c r="H386" i="32" s="1"/>
  <c r="E387" i="32"/>
  <c r="H387" i="32" s="1"/>
  <c r="E383" i="30"/>
  <c r="H383" i="30" s="1"/>
  <c r="E366" i="30"/>
  <c r="H366" i="30" s="1"/>
  <c r="E352" i="30"/>
  <c r="H352" i="30" s="1"/>
  <c r="E432" i="30"/>
  <c r="H432" i="30" s="1"/>
  <c r="E348" i="30"/>
  <c r="H348" i="30" s="1"/>
  <c r="E556" i="30"/>
  <c r="H556" i="30" s="1"/>
  <c r="E368" i="30"/>
  <c r="H368" i="30" s="1"/>
  <c r="E401" i="30"/>
  <c r="H401" i="30" s="1"/>
  <c r="E398" i="30"/>
  <c r="H398" i="30" s="1"/>
  <c r="E535" i="30"/>
  <c r="H535" i="30" s="1"/>
  <c r="E346" i="8"/>
  <c r="H346" i="8" s="1"/>
  <c r="E374" i="8"/>
  <c r="H374" i="8" s="1"/>
  <c r="E458" i="8"/>
  <c r="H458" i="8" s="1"/>
  <c r="E465" i="8"/>
  <c r="H465" i="8" s="1"/>
  <c r="E411" i="8"/>
  <c r="H411" i="8" s="1"/>
  <c r="E430" i="8"/>
  <c r="H430" i="8" s="1"/>
  <c r="E517" i="8"/>
  <c r="H517" i="8" s="1"/>
  <c r="E527" i="8"/>
  <c r="H527" i="8" s="1"/>
  <c r="E532" i="8"/>
  <c r="H532" i="8" s="1"/>
  <c r="E535" i="8"/>
  <c r="H535" i="8" s="1"/>
  <c r="E559" i="8"/>
  <c r="H559" i="8" s="1"/>
  <c r="E347" i="8"/>
  <c r="H347" i="8" s="1"/>
  <c r="E549" i="30"/>
  <c r="H549" i="30" s="1"/>
  <c r="C12" i="30"/>
  <c r="E365" i="30"/>
  <c r="H365" i="30" s="1"/>
  <c r="H458" i="13"/>
  <c r="H470" i="8"/>
  <c r="E399" i="8"/>
  <c r="H399" i="8" s="1"/>
  <c r="E351" i="8"/>
  <c r="H351" i="8" s="1"/>
  <c r="E499" i="8"/>
  <c r="H499" i="8" s="1"/>
  <c r="E354" i="8"/>
  <c r="H354" i="8" s="1"/>
  <c r="E531" i="8"/>
  <c r="H531" i="8" s="1"/>
  <c r="E473" i="8"/>
  <c r="H473" i="8" s="1"/>
  <c r="E388" i="8"/>
  <c r="H388" i="8" s="1"/>
  <c r="E369" i="8"/>
  <c r="H369" i="8" s="1"/>
  <c r="E504" i="8"/>
  <c r="H504" i="8" s="1"/>
  <c r="E399" i="30"/>
  <c r="H399" i="30" s="1"/>
  <c r="H346" i="12"/>
  <c r="E412" i="8"/>
  <c r="H412" i="8" s="1"/>
  <c r="H391" i="5"/>
  <c r="E345" i="32"/>
  <c r="E365" i="32"/>
  <c r="H365" i="32" s="1"/>
  <c r="C8" i="30"/>
  <c r="E473" i="30"/>
  <c r="H473" i="30" s="1"/>
  <c r="E351" i="30"/>
  <c r="H351" i="30" s="1"/>
  <c r="H556" i="29"/>
  <c r="E357" i="8"/>
  <c r="H357" i="8" s="1"/>
  <c r="E361" i="8"/>
  <c r="H361" i="8" s="1"/>
  <c r="E454" i="8"/>
  <c r="H454" i="8" s="1"/>
  <c r="E450" i="8"/>
  <c r="H450" i="8" s="1"/>
  <c r="E459" i="8"/>
  <c r="H459" i="8" s="1"/>
  <c r="E345" i="8"/>
  <c r="E549" i="8"/>
  <c r="H549" i="8" s="1"/>
  <c r="E434" i="8"/>
  <c r="H434" i="8" s="1"/>
  <c r="E556" i="8"/>
  <c r="H556" i="8" s="1"/>
  <c r="E409" i="8"/>
  <c r="H409" i="8" s="1"/>
  <c r="E383" i="8"/>
  <c r="H383" i="8" s="1"/>
  <c r="E352" i="8"/>
  <c r="H352" i="8" s="1"/>
  <c r="H560" i="29"/>
  <c r="H399" i="18"/>
  <c r="E371" i="26"/>
  <c r="H371" i="26" s="1"/>
  <c r="E375" i="26"/>
  <c r="H375" i="26" s="1"/>
  <c r="E382" i="26"/>
  <c r="H382" i="26" s="1"/>
  <c r="E392" i="26"/>
  <c r="H392" i="26" s="1"/>
  <c r="E430" i="26"/>
  <c r="H430" i="26" s="1"/>
  <c r="E449" i="26"/>
  <c r="H449" i="26" s="1"/>
  <c r="E458" i="26"/>
  <c r="H458" i="26" s="1"/>
  <c r="E475" i="26"/>
  <c r="H475" i="26" s="1"/>
  <c r="E488" i="26"/>
  <c r="H488" i="26" s="1"/>
  <c r="E528" i="26"/>
  <c r="H528" i="26" s="1"/>
  <c r="E534" i="26"/>
  <c r="H534" i="26" s="1"/>
  <c r="E540" i="26"/>
  <c r="H540" i="26" s="1"/>
  <c r="E370" i="26"/>
  <c r="H370" i="26" s="1"/>
  <c r="E372" i="26"/>
  <c r="H372" i="26" s="1"/>
  <c r="E374" i="26"/>
  <c r="H374" i="26" s="1"/>
  <c r="E391" i="26"/>
  <c r="H391" i="26" s="1"/>
  <c r="E394" i="26"/>
  <c r="H394" i="26" s="1"/>
  <c r="E400" i="26"/>
  <c r="H400" i="26" s="1"/>
  <c r="E446" i="26"/>
  <c r="H446" i="26" s="1"/>
  <c r="E448" i="26"/>
  <c r="H448" i="26" s="1"/>
  <c r="E461" i="26"/>
  <c r="H461" i="26" s="1"/>
  <c r="E477" i="26"/>
  <c r="H477" i="26" s="1"/>
  <c r="E511" i="26"/>
  <c r="H511" i="26" s="1"/>
  <c r="E513" i="26"/>
  <c r="H513" i="26" s="1"/>
  <c r="E515" i="26"/>
  <c r="H515" i="26" s="1"/>
  <c r="E539" i="26"/>
  <c r="H539" i="26" s="1"/>
  <c r="E562" i="26"/>
  <c r="H562" i="26" s="1"/>
  <c r="E395" i="26"/>
  <c r="H395" i="26" s="1"/>
  <c r="E451" i="26"/>
  <c r="H451" i="26" s="1"/>
  <c r="E415" i="26"/>
  <c r="H415" i="26" s="1"/>
  <c r="E444" i="26"/>
  <c r="H444" i="26" s="1"/>
  <c r="E479" i="26"/>
  <c r="H479" i="26" s="1"/>
  <c r="E482" i="26"/>
  <c r="H482" i="26" s="1"/>
  <c r="E484" i="26"/>
  <c r="H484" i="26" s="1"/>
  <c r="E432" i="26"/>
  <c r="H432" i="26" s="1"/>
  <c r="E532" i="26"/>
  <c r="H532" i="26" s="1"/>
  <c r="E544" i="26"/>
  <c r="H544" i="26" s="1"/>
  <c r="E355" i="26"/>
  <c r="H355" i="26" s="1"/>
  <c r="E358" i="26"/>
  <c r="H358" i="26" s="1"/>
  <c r="E361" i="26"/>
  <c r="H361" i="26" s="1"/>
  <c r="E364" i="26"/>
  <c r="H364" i="26" s="1"/>
  <c r="E383" i="26"/>
  <c r="H383" i="26" s="1"/>
  <c r="E459" i="26"/>
  <c r="H459" i="26" s="1"/>
  <c r="E472" i="26"/>
  <c r="H472" i="26" s="1"/>
  <c r="E496" i="26"/>
  <c r="H496" i="26" s="1"/>
  <c r="E526" i="26"/>
  <c r="H526" i="26" s="1"/>
  <c r="E420" i="26"/>
  <c r="H420" i="26" s="1"/>
  <c r="E462" i="26"/>
  <c r="H462" i="26" s="1"/>
  <c r="E469" i="26"/>
  <c r="H469" i="26" s="1"/>
  <c r="E346" i="26"/>
  <c r="H346" i="26" s="1"/>
  <c r="E560" i="26"/>
  <c r="H560" i="26" s="1"/>
  <c r="E549" i="26"/>
  <c r="H549" i="26" s="1"/>
  <c r="E527" i="26"/>
  <c r="H527" i="26" s="1"/>
  <c r="E504" i="26"/>
  <c r="H504" i="26" s="1"/>
  <c r="E481" i="26"/>
  <c r="H481" i="26" s="1"/>
  <c r="E467" i="26"/>
  <c r="H467" i="26" s="1"/>
  <c r="E456" i="26"/>
  <c r="H456" i="26" s="1"/>
  <c r="E452" i="26"/>
  <c r="H452" i="26" s="1"/>
  <c r="E431" i="26"/>
  <c r="H431" i="26" s="1"/>
  <c r="E401" i="26"/>
  <c r="H401" i="26" s="1"/>
  <c r="E547" i="26"/>
  <c r="H547" i="26" s="1"/>
  <c r="E530" i="26"/>
  <c r="H530" i="26" s="1"/>
  <c r="E474" i="26"/>
  <c r="H474" i="26" s="1"/>
  <c r="E468" i="26"/>
  <c r="H468" i="26" s="1"/>
  <c r="E389" i="8"/>
  <c r="H389" i="8" s="1"/>
  <c r="E460" i="8"/>
  <c r="H460" i="8" s="1"/>
  <c r="E387" i="8"/>
  <c r="H387" i="8" s="1"/>
  <c r="E548" i="8"/>
  <c r="H548" i="8" s="1"/>
  <c r="C12" i="8"/>
  <c r="E524" i="8"/>
  <c r="H524" i="8" s="1"/>
  <c r="E479" i="8"/>
  <c r="H479" i="8" s="1"/>
  <c r="E445" i="8"/>
  <c r="H445" i="8" s="1"/>
  <c r="E365" i="8"/>
  <c r="H365" i="8" s="1"/>
  <c r="E348" i="8"/>
  <c r="H348" i="8" s="1"/>
  <c r="E355" i="30"/>
  <c r="H355" i="30" s="1"/>
  <c r="E389" i="30"/>
  <c r="H389" i="30" s="1"/>
  <c r="E529" i="29"/>
  <c r="H529" i="29" s="1"/>
  <c r="E496" i="29"/>
  <c r="H496" i="29" s="1"/>
  <c r="E392" i="29"/>
  <c r="H392" i="29" s="1"/>
  <c r="E531" i="29"/>
  <c r="H531" i="29" s="1"/>
  <c r="E372" i="29"/>
  <c r="H372" i="29" s="1"/>
  <c r="E361" i="29"/>
  <c r="H361" i="29" s="1"/>
  <c r="E503" i="29"/>
  <c r="H503" i="29" s="1"/>
  <c r="E544" i="29"/>
  <c r="H544" i="29" s="1"/>
  <c r="E350" i="29"/>
  <c r="H350" i="29" s="1"/>
  <c r="E465" i="29"/>
  <c r="H465" i="29" s="1"/>
  <c r="E485" i="29"/>
  <c r="H485" i="29" s="1"/>
  <c r="E520" i="29"/>
  <c r="H520" i="29" s="1"/>
  <c r="H433" i="18"/>
  <c r="H395" i="18"/>
  <c r="H478" i="18"/>
  <c r="H347" i="18"/>
  <c r="H456" i="18"/>
  <c r="E562" i="22"/>
  <c r="H562" i="22" s="1"/>
  <c r="H364" i="13"/>
  <c r="H460" i="34"/>
  <c r="E397" i="22"/>
  <c r="H397" i="22" s="1"/>
  <c r="E414" i="22"/>
  <c r="H414" i="22" s="1"/>
  <c r="E460" i="22"/>
  <c r="H460" i="22" s="1"/>
  <c r="E487" i="22"/>
  <c r="H487" i="22" s="1"/>
  <c r="E527" i="22"/>
  <c r="H527" i="22" s="1"/>
  <c r="E530" i="22"/>
  <c r="H530" i="22" s="1"/>
  <c r="E548" i="22"/>
  <c r="H548" i="22" s="1"/>
  <c r="E400" i="22"/>
  <c r="H400" i="22" s="1"/>
  <c r="E412" i="22"/>
  <c r="H412" i="22" s="1"/>
  <c r="E415" i="22"/>
  <c r="H415" i="22" s="1"/>
  <c r="E470" i="22"/>
  <c r="H470" i="22" s="1"/>
  <c r="E561" i="22"/>
  <c r="H561" i="22" s="1"/>
  <c r="E446" i="22"/>
  <c r="H446" i="22" s="1"/>
  <c r="E358" i="22"/>
  <c r="H358" i="22" s="1"/>
  <c r="E366" i="22"/>
  <c r="H366" i="22" s="1"/>
  <c r="E500" i="22"/>
  <c r="H500" i="22" s="1"/>
  <c r="E539" i="22"/>
  <c r="H539" i="22" s="1"/>
  <c r="E532" i="22"/>
  <c r="H532" i="22" s="1"/>
  <c r="E354" i="22"/>
  <c r="H354" i="22" s="1"/>
  <c r="C12" i="22"/>
  <c r="E345" i="22"/>
  <c r="G345" i="22"/>
  <c r="E558" i="22"/>
  <c r="H558" i="22" s="1"/>
  <c r="E473" i="22"/>
  <c r="H473" i="22" s="1"/>
  <c r="E434" i="22"/>
  <c r="H434" i="22" s="1"/>
  <c r="E409" i="22"/>
  <c r="H409" i="22" s="1"/>
  <c r="E398" i="22"/>
  <c r="H398" i="22" s="1"/>
  <c r="E387" i="22"/>
  <c r="H387" i="22" s="1"/>
  <c r="E368" i="22"/>
  <c r="H368" i="22" s="1"/>
  <c r="E357" i="22"/>
  <c r="H357" i="22" s="1"/>
  <c r="E347" i="22"/>
  <c r="H347" i="22" s="1"/>
  <c r="E560" i="22"/>
  <c r="H560" i="22" s="1"/>
  <c r="E547" i="22"/>
  <c r="H547" i="22" s="1"/>
  <c r="E524" i="22"/>
  <c r="H524" i="22" s="1"/>
  <c r="E475" i="22"/>
  <c r="H475" i="22" s="1"/>
  <c r="E459" i="22"/>
  <c r="H459" i="22" s="1"/>
  <c r="E399" i="22"/>
  <c r="H399" i="22" s="1"/>
  <c r="E388" i="22"/>
  <c r="H388" i="22" s="1"/>
  <c r="E369" i="22"/>
  <c r="H369" i="22" s="1"/>
  <c r="E361" i="22"/>
  <c r="H361" i="22" s="1"/>
  <c r="H413" i="20"/>
  <c r="H398" i="18"/>
  <c r="H562" i="18"/>
  <c r="H389" i="18"/>
  <c r="H468" i="18"/>
  <c r="H401" i="18"/>
  <c r="H486" i="18"/>
  <c r="H422" i="10"/>
  <c r="E529" i="14"/>
  <c r="H529" i="14" s="1"/>
  <c r="E557" i="14"/>
  <c r="H557" i="14" s="1"/>
  <c r="E400" i="14"/>
  <c r="H400" i="14" s="1"/>
  <c r="E396" i="14"/>
  <c r="H396" i="14" s="1"/>
  <c r="E446" i="14"/>
  <c r="H446" i="14" s="1"/>
  <c r="E551" i="14"/>
  <c r="H551" i="14" s="1"/>
  <c r="E560" i="14"/>
  <c r="H560" i="14" s="1"/>
  <c r="E562" i="14"/>
  <c r="H562" i="14" s="1"/>
  <c r="E452" i="14"/>
  <c r="H452" i="14" s="1"/>
  <c r="E478" i="14"/>
  <c r="H478" i="14" s="1"/>
  <c r="E489" i="14"/>
  <c r="H489" i="14" s="1"/>
  <c r="E497" i="14"/>
  <c r="H497" i="14" s="1"/>
  <c r="E465" i="14"/>
  <c r="H465" i="14" s="1"/>
  <c r="E505" i="14"/>
  <c r="H505" i="14" s="1"/>
  <c r="H478" i="8"/>
  <c r="H358" i="5"/>
  <c r="H487" i="2"/>
  <c r="H416" i="34"/>
  <c r="E377" i="33"/>
  <c r="H377" i="33" s="1"/>
  <c r="E545" i="33"/>
  <c r="H545" i="33" s="1"/>
  <c r="E423" i="33"/>
  <c r="H423" i="33" s="1"/>
  <c r="E359" i="33"/>
  <c r="H359" i="33" s="1"/>
  <c r="E404" i="33"/>
  <c r="H404" i="33" s="1"/>
  <c r="E514" i="33"/>
  <c r="H514" i="33" s="1"/>
  <c r="E374" i="33"/>
  <c r="H374" i="33" s="1"/>
  <c r="E492" i="33"/>
  <c r="H492" i="33" s="1"/>
  <c r="E375" i="33"/>
  <c r="H375" i="33" s="1"/>
  <c r="E368" i="33"/>
  <c r="H368" i="33" s="1"/>
  <c r="E549" i="33"/>
  <c r="H549" i="33" s="1"/>
  <c r="E391" i="33"/>
  <c r="H391" i="33" s="1"/>
  <c r="E510" i="33"/>
  <c r="H510" i="33" s="1"/>
  <c r="E412" i="33"/>
  <c r="H412" i="33" s="1"/>
  <c r="E508" i="33"/>
  <c r="H508" i="33" s="1"/>
  <c r="E454" i="33"/>
  <c r="H454" i="33" s="1"/>
  <c r="E533" i="33"/>
  <c r="H533" i="33" s="1"/>
  <c r="E433" i="33"/>
  <c r="H433" i="33" s="1"/>
  <c r="E554" i="33"/>
  <c r="H554" i="33" s="1"/>
  <c r="E478" i="33"/>
  <c r="H478" i="33" s="1"/>
  <c r="E504" i="33"/>
  <c r="H504" i="33" s="1"/>
  <c r="E442" i="33"/>
  <c r="H442" i="33" s="1"/>
  <c r="E529" i="33"/>
  <c r="H529" i="33" s="1"/>
  <c r="E414" i="33"/>
  <c r="H414" i="33" s="1"/>
  <c r="E468" i="33"/>
  <c r="H468" i="33" s="1"/>
  <c r="E350" i="33"/>
  <c r="H350" i="33" s="1"/>
  <c r="E358" i="33"/>
  <c r="H358" i="33" s="1"/>
  <c r="E369" i="33"/>
  <c r="H369" i="33" s="1"/>
  <c r="E396" i="33"/>
  <c r="H396" i="33" s="1"/>
  <c r="E411" i="33"/>
  <c r="H411" i="33" s="1"/>
  <c r="E420" i="33"/>
  <c r="H420" i="33" s="1"/>
  <c r="E443" i="33"/>
  <c r="H443" i="33" s="1"/>
  <c r="E449" i="33"/>
  <c r="H449" i="33" s="1"/>
  <c r="E459" i="33"/>
  <c r="H459" i="33" s="1"/>
  <c r="E465" i="33"/>
  <c r="H465" i="33" s="1"/>
  <c r="E475" i="33"/>
  <c r="H475" i="33" s="1"/>
  <c r="E481" i="33"/>
  <c r="H481" i="33" s="1"/>
  <c r="E493" i="33"/>
  <c r="H493" i="33" s="1"/>
  <c r="E499" i="33"/>
  <c r="H499" i="33" s="1"/>
  <c r="E513" i="33"/>
  <c r="H513" i="33" s="1"/>
  <c r="E524" i="33"/>
  <c r="H524" i="33" s="1"/>
  <c r="E530" i="33"/>
  <c r="H530" i="33" s="1"/>
  <c r="E542" i="33"/>
  <c r="H542" i="33" s="1"/>
  <c r="E551" i="33"/>
  <c r="H551" i="33" s="1"/>
  <c r="E561" i="33"/>
  <c r="H561" i="33" s="1"/>
  <c r="E345" i="33"/>
  <c r="E531" i="33"/>
  <c r="H531" i="33" s="1"/>
  <c r="E389" i="33"/>
  <c r="H389" i="33" s="1"/>
  <c r="E547" i="33"/>
  <c r="H547" i="33" s="1"/>
  <c r="E384" i="33"/>
  <c r="H384" i="33" s="1"/>
  <c r="E474" i="33"/>
  <c r="H474" i="33" s="1"/>
  <c r="E357" i="33"/>
  <c r="H357" i="33" s="1"/>
  <c r="E458" i="33"/>
  <c r="H458" i="33" s="1"/>
  <c r="E355" i="33"/>
  <c r="H355" i="33" s="1"/>
  <c r="E397" i="33"/>
  <c r="H397" i="33" s="1"/>
  <c r="E512" i="33"/>
  <c r="H512" i="33" s="1"/>
  <c r="E462" i="33"/>
  <c r="H462" i="33" s="1"/>
  <c r="E476" i="33"/>
  <c r="H476" i="33" s="1"/>
  <c r="E387" i="33"/>
  <c r="H387" i="33" s="1"/>
  <c r="E466" i="33"/>
  <c r="H466" i="33" s="1"/>
  <c r="E393" i="33"/>
  <c r="H393" i="33" s="1"/>
  <c r="E494" i="33"/>
  <c r="H494" i="33" s="1"/>
  <c r="E464" i="33"/>
  <c r="H464" i="33" s="1"/>
  <c r="E372" i="33"/>
  <c r="H372" i="33" s="1"/>
  <c r="E452" i="33"/>
  <c r="H452" i="33" s="1"/>
  <c r="E382" i="33"/>
  <c r="H382" i="33" s="1"/>
  <c r="E486" i="33"/>
  <c r="H486" i="33" s="1"/>
  <c r="C12" i="33"/>
  <c r="E354" i="33"/>
  <c r="H354" i="33" s="1"/>
  <c r="E363" i="33"/>
  <c r="H363" i="33" s="1"/>
  <c r="E373" i="33"/>
  <c r="H373" i="33" s="1"/>
  <c r="E383" i="33"/>
  <c r="H383" i="33" s="1"/>
  <c r="E394" i="33"/>
  <c r="H394" i="33" s="1"/>
  <c r="E400" i="33"/>
  <c r="H400" i="33" s="1"/>
  <c r="E415" i="33"/>
  <c r="H415" i="33" s="1"/>
  <c r="E430" i="33"/>
  <c r="H430" i="33" s="1"/>
  <c r="E447" i="33"/>
  <c r="H447" i="33" s="1"/>
  <c r="E453" i="33"/>
  <c r="H453" i="33" s="1"/>
  <c r="E463" i="33"/>
  <c r="H463" i="33" s="1"/>
  <c r="E469" i="33"/>
  <c r="H469" i="33" s="1"/>
  <c r="E479" i="33"/>
  <c r="H479" i="33" s="1"/>
  <c r="E485" i="33"/>
  <c r="H485" i="33" s="1"/>
  <c r="E497" i="33"/>
  <c r="H497" i="33" s="1"/>
  <c r="E503" i="33"/>
  <c r="H503" i="33" s="1"/>
  <c r="E511" i="33"/>
  <c r="H511" i="33" s="1"/>
  <c r="E517" i="33"/>
  <c r="H517" i="33" s="1"/>
  <c r="E528" i="33"/>
  <c r="H528" i="33" s="1"/>
  <c r="E534" i="33"/>
  <c r="H534" i="33" s="1"/>
  <c r="E548" i="33"/>
  <c r="H548" i="33" s="1"/>
  <c r="E555" i="33"/>
  <c r="H555" i="33" s="1"/>
  <c r="G345" i="33"/>
  <c r="E552" i="33"/>
  <c r="H552" i="33" s="1"/>
  <c r="E470" i="33"/>
  <c r="H470" i="33" s="1"/>
  <c r="E539" i="33"/>
  <c r="H539" i="33" s="1"/>
  <c r="E460" i="33"/>
  <c r="H460" i="33" s="1"/>
  <c r="E349" i="33"/>
  <c r="H349" i="33" s="1"/>
  <c r="E488" i="33"/>
  <c r="H488" i="33" s="1"/>
  <c r="E399" i="1"/>
  <c r="H399" i="1" s="1"/>
  <c r="E366" i="1"/>
  <c r="H366" i="1" s="1"/>
  <c r="E357" i="1"/>
  <c r="H357" i="1" s="1"/>
  <c r="E480" i="1"/>
  <c r="H480" i="1" s="1"/>
  <c r="E352" i="1"/>
  <c r="H352" i="1" s="1"/>
  <c r="E398" i="1"/>
  <c r="H398" i="1" s="1"/>
  <c r="E459" i="1"/>
  <c r="H459" i="1" s="1"/>
  <c r="E475" i="1"/>
  <c r="H475" i="1" s="1"/>
  <c r="E386" i="1"/>
  <c r="H386" i="1" s="1"/>
  <c r="G345" i="1"/>
  <c r="E351" i="1"/>
  <c r="H351" i="1" s="1"/>
  <c r="C12" i="1"/>
  <c r="E354" i="4"/>
  <c r="H354" i="4" s="1"/>
  <c r="E360" i="4"/>
  <c r="H360" i="4" s="1"/>
  <c r="E353" i="4"/>
  <c r="H353" i="4" s="1"/>
  <c r="E460" i="4"/>
  <c r="H460" i="4" s="1"/>
  <c r="E482" i="4"/>
  <c r="H482" i="4" s="1"/>
  <c r="E486" i="4"/>
  <c r="H486" i="4" s="1"/>
  <c r="E511" i="4"/>
  <c r="H511" i="4" s="1"/>
  <c r="E544" i="4"/>
  <c r="H544" i="4" s="1"/>
  <c r="E497" i="4"/>
  <c r="H497" i="4" s="1"/>
  <c r="E345" i="4"/>
  <c r="E409" i="4"/>
  <c r="H409" i="4" s="1"/>
  <c r="E383" i="4"/>
  <c r="H383" i="4" s="1"/>
  <c r="E556" i="4"/>
  <c r="H556" i="4" s="1"/>
  <c r="E368" i="4"/>
  <c r="H368" i="4" s="1"/>
  <c r="E444" i="4"/>
  <c r="H444" i="4" s="1"/>
  <c r="E512" i="4"/>
  <c r="H512" i="4" s="1"/>
  <c r="G345" i="4"/>
  <c r="E369" i="4"/>
  <c r="H369" i="4" s="1"/>
  <c r="E387" i="4"/>
  <c r="H387" i="4" s="1"/>
  <c r="E351" i="4"/>
  <c r="H351" i="4" s="1"/>
  <c r="E386" i="4"/>
  <c r="H386" i="4" s="1"/>
  <c r="E346" i="4"/>
  <c r="H346" i="4" s="1"/>
  <c r="E366" i="7"/>
  <c r="H366" i="7" s="1"/>
  <c r="E361" i="7"/>
  <c r="H361" i="7" s="1"/>
  <c r="E352" i="7"/>
  <c r="H352" i="7" s="1"/>
  <c r="E470" i="7"/>
  <c r="H470" i="7" s="1"/>
  <c r="E482" i="7"/>
  <c r="H482" i="7" s="1"/>
  <c r="E396" i="7"/>
  <c r="H396" i="7" s="1"/>
  <c r="E486" i="7"/>
  <c r="H486" i="7" s="1"/>
  <c r="E533" i="7"/>
  <c r="H533" i="7" s="1"/>
  <c r="E394" i="7"/>
  <c r="H394" i="7" s="1"/>
  <c r="E447" i="7"/>
  <c r="H447" i="7" s="1"/>
  <c r="E481" i="7"/>
  <c r="H481" i="7" s="1"/>
  <c r="E505" i="7"/>
  <c r="H505" i="7" s="1"/>
  <c r="E513" i="7"/>
  <c r="H513" i="7" s="1"/>
  <c r="E527" i="7"/>
  <c r="H527" i="7" s="1"/>
  <c r="E373" i="7"/>
  <c r="H373" i="7" s="1"/>
  <c r="E531" i="7"/>
  <c r="H531" i="7" s="1"/>
  <c r="E537" i="10"/>
  <c r="H537" i="10" s="1"/>
  <c r="E363" i="10"/>
  <c r="H363" i="10" s="1"/>
  <c r="E374" i="10"/>
  <c r="H374" i="10" s="1"/>
  <c r="E415" i="10"/>
  <c r="H415" i="10" s="1"/>
  <c r="E462" i="10"/>
  <c r="H462" i="10" s="1"/>
  <c r="E464" i="10"/>
  <c r="H464" i="10" s="1"/>
  <c r="E481" i="10"/>
  <c r="H481" i="10" s="1"/>
  <c r="E559" i="10"/>
  <c r="H559" i="10" s="1"/>
  <c r="E456" i="10"/>
  <c r="H456" i="10" s="1"/>
  <c r="E519" i="10"/>
  <c r="H519" i="10" s="1"/>
  <c r="E372" i="10"/>
  <c r="H372" i="10" s="1"/>
  <c r="E375" i="10"/>
  <c r="H375" i="10" s="1"/>
  <c r="E421" i="10"/>
  <c r="H421" i="10" s="1"/>
  <c r="E382" i="10"/>
  <c r="H382" i="10" s="1"/>
  <c r="E477" i="10"/>
  <c r="H477" i="10" s="1"/>
  <c r="E480" i="10"/>
  <c r="H480" i="10" s="1"/>
  <c r="E371" i="10"/>
  <c r="H371" i="10" s="1"/>
  <c r="E493" i="10"/>
  <c r="H493" i="10" s="1"/>
  <c r="E521" i="10"/>
  <c r="H521" i="10" s="1"/>
  <c r="E365" i="17"/>
  <c r="H365" i="17" s="1"/>
  <c r="E409" i="17"/>
  <c r="H409" i="17" s="1"/>
  <c r="E360" i="17"/>
  <c r="H360" i="17" s="1"/>
  <c r="G345" i="17"/>
  <c r="E345" i="17"/>
  <c r="E492" i="18"/>
  <c r="H492" i="18" s="1"/>
  <c r="E480" i="18"/>
  <c r="H480" i="18" s="1"/>
  <c r="E462" i="18"/>
  <c r="H462" i="18" s="1"/>
  <c r="E446" i="18"/>
  <c r="H446" i="18" s="1"/>
  <c r="E421" i="18"/>
  <c r="H421" i="18" s="1"/>
  <c r="E382" i="18"/>
  <c r="H382" i="18" s="1"/>
  <c r="E373" i="18"/>
  <c r="H373" i="18" s="1"/>
  <c r="E494" i="18"/>
  <c r="H494" i="18" s="1"/>
  <c r="E412" i="18"/>
  <c r="H412" i="18" s="1"/>
  <c r="E363" i="18"/>
  <c r="H363" i="18" s="1"/>
  <c r="E372" i="18"/>
  <c r="H372" i="18" s="1"/>
  <c r="E496" i="18"/>
  <c r="H496" i="18" s="1"/>
  <c r="E476" i="18"/>
  <c r="H476" i="18" s="1"/>
  <c r="E450" i="18"/>
  <c r="H450" i="18" s="1"/>
  <c r="E392" i="18"/>
  <c r="H392" i="18" s="1"/>
  <c r="E497" i="18"/>
  <c r="H497" i="18" s="1"/>
  <c r="E501" i="18"/>
  <c r="H501" i="18" s="1"/>
  <c r="E520" i="18"/>
  <c r="H520" i="18" s="1"/>
  <c r="E548" i="18"/>
  <c r="H548" i="18" s="1"/>
  <c r="E554" i="18"/>
  <c r="H554" i="18" s="1"/>
  <c r="E518" i="18"/>
  <c r="H518" i="18" s="1"/>
  <c r="E559" i="18"/>
  <c r="H559" i="18" s="1"/>
  <c r="E483" i="18"/>
  <c r="H483" i="18" s="1"/>
  <c r="E534" i="18"/>
  <c r="H534" i="18" s="1"/>
  <c r="E474" i="18"/>
  <c r="H474" i="18" s="1"/>
  <c r="E532" i="18"/>
  <c r="H532" i="18" s="1"/>
  <c r="E519" i="18"/>
  <c r="H519" i="18" s="1"/>
  <c r="E525" i="18"/>
  <c r="H525" i="18" s="1"/>
  <c r="E420" i="18"/>
  <c r="H420" i="18" s="1"/>
  <c r="E358" i="19"/>
  <c r="H358" i="19" s="1"/>
  <c r="E459" i="19"/>
  <c r="H459" i="19" s="1"/>
  <c r="E489" i="19"/>
  <c r="H489" i="19" s="1"/>
  <c r="E348" i="19"/>
  <c r="H348" i="19" s="1"/>
  <c r="E501" i="19"/>
  <c r="H501" i="19" s="1"/>
  <c r="E455" i="19"/>
  <c r="H455" i="19" s="1"/>
  <c r="E475" i="19"/>
  <c r="H475" i="19" s="1"/>
  <c r="G345" i="19"/>
  <c r="E354" i="20"/>
  <c r="H354" i="20" s="1"/>
  <c r="E365" i="20"/>
  <c r="H365" i="20" s="1"/>
  <c r="E398" i="20"/>
  <c r="H398" i="20" s="1"/>
  <c r="E348" i="23"/>
  <c r="H348" i="23" s="1"/>
  <c r="E394" i="23"/>
  <c r="H394" i="23" s="1"/>
  <c r="E430" i="23"/>
  <c r="H430" i="23" s="1"/>
  <c r="E477" i="23"/>
  <c r="H477" i="23" s="1"/>
  <c r="E366" i="23"/>
  <c r="H366" i="23" s="1"/>
  <c r="E397" i="23"/>
  <c r="H397" i="23" s="1"/>
  <c r="E444" i="23"/>
  <c r="H444" i="23" s="1"/>
  <c r="E472" i="23"/>
  <c r="H472" i="23" s="1"/>
  <c r="E548" i="23"/>
  <c r="H548" i="23" s="1"/>
  <c r="E382" i="23"/>
  <c r="H382" i="23" s="1"/>
  <c r="E558" i="23"/>
  <c r="H558" i="23" s="1"/>
  <c r="G345" i="23"/>
  <c r="H345" i="23" s="1"/>
  <c r="E347" i="23"/>
  <c r="H347" i="23" s="1"/>
  <c r="H507" i="33"/>
  <c r="E424" i="33"/>
  <c r="H424" i="33" s="1"/>
  <c r="H557" i="34"/>
  <c r="H369" i="34"/>
  <c r="E458" i="4"/>
  <c r="H458" i="4" s="1"/>
  <c r="E447" i="4"/>
  <c r="H447" i="4" s="1"/>
  <c r="E542" i="7"/>
  <c r="H542" i="7" s="1"/>
  <c r="H368" i="18"/>
  <c r="H346" i="18"/>
  <c r="H465" i="18"/>
  <c r="E504" i="13"/>
  <c r="H504" i="13" s="1"/>
  <c r="E372" i="13"/>
  <c r="H372" i="13" s="1"/>
  <c r="E359" i="13"/>
  <c r="H359" i="13" s="1"/>
  <c r="E539" i="13"/>
  <c r="H539" i="13" s="1"/>
  <c r="E527" i="13"/>
  <c r="H527" i="13" s="1"/>
  <c r="E490" i="13"/>
  <c r="H490" i="13" s="1"/>
  <c r="E472" i="13"/>
  <c r="H472" i="13" s="1"/>
  <c r="E450" i="13"/>
  <c r="H450" i="13" s="1"/>
  <c r="E421" i="13"/>
  <c r="H421" i="13" s="1"/>
  <c r="E545" i="13"/>
  <c r="H545" i="13" s="1"/>
  <c r="E478" i="13"/>
  <c r="H478" i="13" s="1"/>
  <c r="E366" i="13"/>
  <c r="H366" i="13" s="1"/>
  <c r="E531" i="13"/>
  <c r="H531" i="13" s="1"/>
  <c r="E444" i="13"/>
  <c r="H444" i="13" s="1"/>
  <c r="E355" i="13"/>
  <c r="H355" i="13" s="1"/>
  <c r="E397" i="13"/>
  <c r="H397" i="13" s="1"/>
  <c r="E451" i="13"/>
  <c r="H451" i="13" s="1"/>
  <c r="E467" i="13"/>
  <c r="H467" i="13" s="1"/>
  <c r="E517" i="13"/>
  <c r="H517" i="13" s="1"/>
  <c r="E551" i="13"/>
  <c r="H551" i="13" s="1"/>
  <c r="E465" i="13"/>
  <c r="H465" i="13" s="1"/>
  <c r="E424" i="13"/>
  <c r="H424" i="13" s="1"/>
  <c r="E346" i="9"/>
  <c r="H346" i="9" s="1"/>
  <c r="E387" i="9"/>
  <c r="H387" i="9" s="1"/>
  <c r="E360" i="9"/>
  <c r="H360" i="9" s="1"/>
  <c r="E389" i="9"/>
  <c r="H389" i="9" s="1"/>
  <c r="E521" i="9"/>
  <c r="H521" i="9" s="1"/>
  <c r="E413" i="9"/>
  <c r="H413" i="9" s="1"/>
  <c r="E457" i="9"/>
  <c r="H457" i="9" s="1"/>
  <c r="E556" i="9"/>
  <c r="H556" i="9" s="1"/>
  <c r="E475" i="9"/>
  <c r="H475" i="9" s="1"/>
  <c r="H554" i="34"/>
  <c r="H518" i="33"/>
  <c r="E498" i="33"/>
  <c r="H498" i="33" s="1"/>
  <c r="E446" i="2"/>
  <c r="H446" i="2" s="1"/>
  <c r="E508" i="2"/>
  <c r="H508" i="2" s="1"/>
  <c r="E552" i="2"/>
  <c r="H552" i="2" s="1"/>
  <c r="E498" i="2"/>
  <c r="H498" i="2" s="1"/>
  <c r="E488" i="2"/>
  <c r="H488" i="2" s="1"/>
  <c r="E377" i="2"/>
  <c r="H377" i="2" s="1"/>
  <c r="E353" i="2"/>
  <c r="H353" i="2" s="1"/>
  <c r="E490" i="2"/>
  <c r="H490" i="2" s="1"/>
  <c r="E420" i="2"/>
  <c r="H420" i="2" s="1"/>
  <c r="E481" i="2"/>
  <c r="H481" i="2" s="1"/>
  <c r="E489" i="2"/>
  <c r="H489" i="2" s="1"/>
  <c r="E352" i="2"/>
  <c r="H352" i="2" s="1"/>
  <c r="E463" i="2"/>
  <c r="H463" i="2" s="1"/>
  <c r="E517" i="2"/>
  <c r="H517" i="2" s="1"/>
  <c r="E363" i="2"/>
  <c r="H363" i="2" s="1"/>
  <c r="E470" i="2"/>
  <c r="H470" i="2" s="1"/>
  <c r="E372" i="2"/>
  <c r="H372" i="2" s="1"/>
  <c r="E460" i="2"/>
  <c r="H460" i="2" s="1"/>
  <c r="E562" i="2"/>
  <c r="H562" i="2" s="1"/>
  <c r="E442" i="2"/>
  <c r="H442" i="2" s="1"/>
  <c r="E518" i="2"/>
  <c r="H518" i="2" s="1"/>
  <c r="E412" i="2"/>
  <c r="H412" i="2" s="1"/>
  <c r="E472" i="2"/>
  <c r="H472" i="2" s="1"/>
  <c r="E548" i="2"/>
  <c r="H548" i="2" s="1"/>
  <c r="E519" i="2"/>
  <c r="H519" i="2" s="1"/>
  <c r="E475" i="2"/>
  <c r="H475" i="2" s="1"/>
  <c r="E459" i="2"/>
  <c r="H459" i="2" s="1"/>
  <c r="E413" i="2"/>
  <c r="H413" i="2" s="1"/>
  <c r="E386" i="2"/>
  <c r="H386" i="2" s="1"/>
  <c r="E369" i="2"/>
  <c r="H369" i="2" s="1"/>
  <c r="E350" i="2"/>
  <c r="H350" i="2" s="1"/>
  <c r="E477" i="2"/>
  <c r="H477" i="2" s="1"/>
  <c r="E532" i="2"/>
  <c r="H532" i="2" s="1"/>
  <c r="E559" i="2"/>
  <c r="H559" i="2" s="1"/>
  <c r="E357" i="2"/>
  <c r="H357" i="2" s="1"/>
  <c r="E401" i="2"/>
  <c r="H401" i="2" s="1"/>
  <c r="E556" i="2"/>
  <c r="H556" i="2" s="1"/>
  <c r="E347" i="2"/>
  <c r="H347" i="2" s="1"/>
  <c r="E452" i="2"/>
  <c r="H452" i="2" s="1"/>
  <c r="E476" i="2"/>
  <c r="H476" i="2" s="1"/>
  <c r="E500" i="2"/>
  <c r="H500" i="2" s="1"/>
  <c r="E370" i="2"/>
  <c r="H370" i="2" s="1"/>
  <c r="E397" i="2"/>
  <c r="H397" i="2" s="1"/>
  <c r="E458" i="2"/>
  <c r="H458" i="2" s="1"/>
  <c r="E535" i="2"/>
  <c r="H535" i="2" s="1"/>
  <c r="E560" i="2"/>
  <c r="H560" i="2" s="1"/>
  <c r="E351" i="2"/>
  <c r="H351" i="2" s="1"/>
  <c r="E504" i="2"/>
  <c r="H504" i="2" s="1"/>
  <c r="E542" i="2"/>
  <c r="H542" i="2" s="1"/>
  <c r="E528" i="2"/>
  <c r="H528" i="2" s="1"/>
  <c r="E499" i="2"/>
  <c r="H499" i="2" s="1"/>
  <c r="E465" i="2"/>
  <c r="H465" i="2" s="1"/>
  <c r="E400" i="2"/>
  <c r="H400" i="2" s="1"/>
  <c r="E360" i="2"/>
  <c r="H360" i="2" s="1"/>
  <c r="E499" i="10"/>
  <c r="H499" i="10" s="1"/>
  <c r="E345" i="19"/>
  <c r="C12" i="20"/>
  <c r="E366" i="24"/>
  <c r="H366" i="24" s="1"/>
  <c r="E483" i="24"/>
  <c r="H483" i="24" s="1"/>
  <c r="E527" i="24"/>
  <c r="H527" i="24" s="1"/>
  <c r="E479" i="24"/>
  <c r="H479" i="24" s="1"/>
  <c r="E511" i="24"/>
  <c r="H511" i="24" s="1"/>
  <c r="E542" i="24"/>
  <c r="H542" i="24" s="1"/>
  <c r="E547" i="24"/>
  <c r="H547" i="24" s="1"/>
  <c r="E353" i="24"/>
  <c r="H353" i="24" s="1"/>
  <c r="E365" i="24"/>
  <c r="H365" i="24" s="1"/>
  <c r="E499" i="24"/>
  <c r="H499" i="24" s="1"/>
  <c r="E397" i="24"/>
  <c r="H397" i="24" s="1"/>
  <c r="E370" i="24"/>
  <c r="H370" i="24" s="1"/>
  <c r="E409" i="24"/>
  <c r="H409" i="24" s="1"/>
  <c r="E347" i="24"/>
  <c r="H347" i="24" s="1"/>
  <c r="H493" i="34"/>
  <c r="H420" i="34"/>
  <c r="H413" i="34"/>
  <c r="H350" i="34"/>
  <c r="E505" i="2"/>
  <c r="H505" i="2" s="1"/>
  <c r="H384" i="3"/>
  <c r="E442" i="4"/>
  <c r="H442" i="4" s="1"/>
  <c r="E465" i="7"/>
  <c r="H465" i="7" s="1"/>
  <c r="E499" i="9"/>
  <c r="H499" i="9" s="1"/>
  <c r="H431" i="34"/>
  <c r="H476" i="34"/>
  <c r="H512" i="34"/>
  <c r="H545" i="34"/>
  <c r="H562" i="34"/>
  <c r="H372" i="28"/>
  <c r="C12" i="21"/>
  <c r="E430" i="21"/>
  <c r="H430" i="21" s="1"/>
  <c r="E459" i="21"/>
  <c r="H459" i="21" s="1"/>
  <c r="E475" i="21"/>
  <c r="H475" i="21" s="1"/>
  <c r="E485" i="21"/>
  <c r="H485" i="21" s="1"/>
  <c r="E544" i="21"/>
  <c r="H544" i="21" s="1"/>
  <c r="E548" i="21"/>
  <c r="H548" i="21" s="1"/>
  <c r="E499" i="21"/>
  <c r="H499" i="21" s="1"/>
  <c r="E352" i="21"/>
  <c r="H352" i="21" s="1"/>
  <c r="E360" i="21"/>
  <c r="H360" i="21" s="1"/>
  <c r="E400" i="21"/>
  <c r="H400" i="21" s="1"/>
  <c r="E451" i="21"/>
  <c r="H451" i="21" s="1"/>
  <c r="E350" i="31"/>
  <c r="H350" i="31" s="1"/>
  <c r="E371" i="31"/>
  <c r="H371" i="31" s="1"/>
  <c r="E375" i="31"/>
  <c r="H375" i="31" s="1"/>
  <c r="E415" i="31"/>
  <c r="H415" i="31" s="1"/>
  <c r="E367" i="31"/>
  <c r="H367" i="31" s="1"/>
  <c r="E394" i="31"/>
  <c r="H394" i="31" s="1"/>
  <c r="E489" i="31"/>
  <c r="H489" i="31" s="1"/>
  <c r="E377" i="31"/>
  <c r="H377" i="31" s="1"/>
  <c r="E557" i="31"/>
  <c r="H557" i="31" s="1"/>
  <c r="E391" i="31"/>
  <c r="H391" i="31" s="1"/>
  <c r="E447" i="31"/>
  <c r="H447" i="31" s="1"/>
  <c r="E535" i="31"/>
  <c r="H535" i="31" s="1"/>
  <c r="E374" i="31"/>
  <c r="H374" i="31" s="1"/>
  <c r="H559" i="34"/>
  <c r="H530" i="34"/>
  <c r="H491" i="34"/>
  <c r="H463" i="34"/>
  <c r="H415" i="34"/>
  <c r="H383" i="34"/>
  <c r="H367" i="34"/>
  <c r="H363" i="34"/>
  <c r="H358" i="34"/>
  <c r="H559" i="1"/>
  <c r="H551" i="1"/>
  <c r="H542" i="1"/>
  <c r="H534" i="1"/>
  <c r="H526" i="1"/>
  <c r="H517" i="1"/>
  <c r="H509" i="1"/>
  <c r="H505" i="1"/>
  <c r="H497" i="1"/>
  <c r="H489" i="1"/>
  <c r="H481" i="1"/>
  <c r="E559" i="3"/>
  <c r="H559" i="3" s="1"/>
  <c r="H502" i="3"/>
  <c r="H535" i="4"/>
  <c r="H546" i="6"/>
  <c r="H483" i="7"/>
  <c r="H539" i="2"/>
  <c r="H412" i="34"/>
  <c r="E472" i="3"/>
  <c r="H472" i="3" s="1"/>
  <c r="E475" i="3"/>
  <c r="H475" i="3" s="1"/>
  <c r="E489" i="3"/>
  <c r="H489" i="3" s="1"/>
  <c r="E505" i="3"/>
  <c r="H505" i="3" s="1"/>
  <c r="E521" i="3"/>
  <c r="H521" i="3" s="1"/>
  <c r="E364" i="3"/>
  <c r="H364" i="3" s="1"/>
  <c r="E452" i="3"/>
  <c r="H452" i="3" s="1"/>
  <c r="E477" i="3"/>
  <c r="H477" i="3" s="1"/>
  <c r="E548" i="3"/>
  <c r="H548" i="3" s="1"/>
  <c r="E556" i="3"/>
  <c r="H556" i="3" s="1"/>
  <c r="C12" i="6"/>
  <c r="E358" i="6"/>
  <c r="H358" i="6" s="1"/>
  <c r="E394" i="6"/>
  <c r="H394" i="6" s="1"/>
  <c r="E551" i="6"/>
  <c r="H551" i="6" s="1"/>
  <c r="E549" i="6"/>
  <c r="H549" i="6" s="1"/>
  <c r="E360" i="6"/>
  <c r="H360" i="6" s="1"/>
  <c r="E409" i="6"/>
  <c r="H409" i="6" s="1"/>
  <c r="E412" i="6"/>
  <c r="H412" i="6" s="1"/>
  <c r="E471" i="6"/>
  <c r="H471" i="6" s="1"/>
  <c r="E352" i="16"/>
  <c r="H352" i="16" s="1"/>
  <c r="E357" i="16"/>
  <c r="H357" i="16" s="1"/>
  <c r="E370" i="16"/>
  <c r="H370" i="16" s="1"/>
  <c r="E413" i="16"/>
  <c r="H413" i="16" s="1"/>
  <c r="E445" i="16"/>
  <c r="H445" i="16" s="1"/>
  <c r="E365" i="16"/>
  <c r="H365" i="16" s="1"/>
  <c r="E444" i="16"/>
  <c r="H444" i="16" s="1"/>
  <c r="E475" i="16"/>
  <c r="H475" i="16" s="1"/>
  <c r="E478" i="16"/>
  <c r="H478" i="16" s="1"/>
  <c r="E480" i="16"/>
  <c r="H480" i="16" s="1"/>
  <c r="E539" i="16"/>
  <c r="H539" i="16" s="1"/>
  <c r="E551" i="16"/>
  <c r="H551" i="16" s="1"/>
  <c r="E355" i="16"/>
  <c r="H355" i="16" s="1"/>
  <c r="E524" i="16"/>
  <c r="H524" i="16" s="1"/>
  <c r="E479" i="16"/>
  <c r="H479" i="16" s="1"/>
  <c r="E348" i="16"/>
  <c r="H348" i="16" s="1"/>
  <c r="E371" i="16"/>
  <c r="H371" i="16" s="1"/>
  <c r="E400" i="16"/>
  <c r="H400" i="16" s="1"/>
  <c r="E455" i="16"/>
  <c r="H455" i="16" s="1"/>
  <c r="E558" i="16"/>
  <c r="H558" i="16" s="1"/>
  <c r="E354" i="16"/>
  <c r="H354" i="16" s="1"/>
  <c r="E446" i="16"/>
  <c r="H446" i="16" s="1"/>
  <c r="E388" i="28"/>
  <c r="H388" i="28" s="1"/>
  <c r="E374" i="28"/>
  <c r="H374" i="28" s="1"/>
  <c r="E404" i="28"/>
  <c r="H404" i="28" s="1"/>
  <c r="E406" i="28"/>
  <c r="H406" i="28" s="1"/>
  <c r="E422" i="28"/>
  <c r="H422" i="28" s="1"/>
  <c r="E461" i="28"/>
  <c r="H461" i="28" s="1"/>
  <c r="E494" i="28"/>
  <c r="H494" i="28" s="1"/>
  <c r="E502" i="28"/>
  <c r="H502" i="28" s="1"/>
  <c r="E349" i="28"/>
  <c r="H349" i="28" s="1"/>
  <c r="E396" i="28"/>
  <c r="H396" i="28" s="1"/>
  <c r="E484" i="28"/>
  <c r="H484" i="28" s="1"/>
  <c r="E375" i="28"/>
  <c r="H375" i="28" s="1"/>
  <c r="E423" i="28"/>
  <c r="H423" i="28" s="1"/>
  <c r="E430" i="28"/>
  <c r="H430" i="28" s="1"/>
  <c r="E433" i="28"/>
  <c r="H433" i="28" s="1"/>
  <c r="E544" i="28"/>
  <c r="H544" i="28" s="1"/>
  <c r="E360" i="31"/>
  <c r="H360" i="31" s="1"/>
  <c r="H563" i="34"/>
  <c r="H553" i="34"/>
  <c r="H542" i="34"/>
  <c r="H538" i="34"/>
  <c r="H534" i="34"/>
  <c r="H517" i="34"/>
  <c r="H513" i="34"/>
  <c r="H509" i="34"/>
  <c r="H503" i="34"/>
  <c r="H499" i="34"/>
  <c r="H495" i="34"/>
  <c r="H485" i="34"/>
  <c r="H475" i="34"/>
  <c r="H471" i="34"/>
  <c r="H467" i="34"/>
  <c r="H457" i="34"/>
  <c r="H453" i="34"/>
  <c r="H449" i="34"/>
  <c r="H434" i="34"/>
  <c r="H430" i="34"/>
  <c r="H422" i="34"/>
  <c r="H407" i="34"/>
  <c r="H396" i="34"/>
  <c r="H392" i="34"/>
  <c r="H388" i="34"/>
  <c r="H371" i="34"/>
  <c r="H356" i="34"/>
  <c r="H352" i="34"/>
  <c r="H561" i="1"/>
  <c r="H553" i="1"/>
  <c r="H544" i="1"/>
  <c r="H536" i="1"/>
  <c r="H528" i="1"/>
  <c r="H519" i="1"/>
  <c r="H511" i="1"/>
  <c r="H507" i="1"/>
  <c r="H499" i="1"/>
  <c r="H491" i="1"/>
  <c r="H373" i="3"/>
  <c r="H558" i="4"/>
  <c r="H493" i="4"/>
  <c r="H552" i="6"/>
  <c r="E432" i="21"/>
  <c r="H432" i="21" s="1"/>
  <c r="E422" i="21"/>
  <c r="H422" i="21" s="1"/>
  <c r="E409" i="21"/>
  <c r="H409" i="21" s="1"/>
  <c r="H483" i="1"/>
  <c r="H375" i="1"/>
  <c r="H365" i="1"/>
  <c r="H354" i="1"/>
  <c r="H491" i="2"/>
  <c r="H424" i="2"/>
  <c r="H395" i="2"/>
  <c r="H546" i="3"/>
  <c r="H535" i="3"/>
  <c r="H531" i="3"/>
  <c r="H510" i="3"/>
  <c r="H507" i="3"/>
  <c r="H491" i="3"/>
  <c r="H488" i="3"/>
  <c r="H485" i="3"/>
  <c r="H461" i="3"/>
  <c r="H433" i="3"/>
  <c r="H554" i="4"/>
  <c r="H506" i="4"/>
  <c r="H489" i="4"/>
  <c r="H487" i="4"/>
  <c r="H466" i="4"/>
  <c r="H424" i="4"/>
  <c r="H364" i="4"/>
  <c r="H422" i="5"/>
  <c r="H522" i="6"/>
  <c r="H514" i="6"/>
  <c r="H502" i="6"/>
  <c r="H494" i="6"/>
  <c r="H486" i="6"/>
  <c r="H478" i="6"/>
  <c r="H438" i="6"/>
  <c r="H403" i="6"/>
  <c r="H398" i="6"/>
  <c r="H364" i="6"/>
  <c r="H539" i="7"/>
  <c r="H535" i="7"/>
  <c r="H457" i="7"/>
  <c r="H564" i="8"/>
  <c r="H546" i="8"/>
  <c r="H563" i="9"/>
  <c r="H515" i="9"/>
  <c r="H487" i="9"/>
  <c r="H477" i="9"/>
  <c r="H405" i="9"/>
  <c r="H540" i="10"/>
  <c r="H555" i="11"/>
  <c r="H540" i="11"/>
  <c r="H538" i="11"/>
  <c r="H519" i="11"/>
  <c r="H517" i="11"/>
  <c r="H501" i="11"/>
  <c r="H407" i="11"/>
  <c r="H396" i="11"/>
  <c r="H513" i="12"/>
  <c r="H509" i="12"/>
  <c r="H495" i="12"/>
  <c r="H430" i="12"/>
  <c r="H505" i="13"/>
  <c r="H430" i="13"/>
  <c r="H415" i="13"/>
  <c r="H411" i="13"/>
  <c r="H467" i="1"/>
  <c r="H457" i="1"/>
  <c r="H449" i="1"/>
  <c r="H438" i="1"/>
  <c r="H424" i="1"/>
  <c r="H411" i="1"/>
  <c r="H403" i="1"/>
  <c r="H390" i="1"/>
  <c r="H363" i="1"/>
  <c r="H350" i="1"/>
  <c r="H515" i="2"/>
  <c r="H396" i="2"/>
  <c r="H373" i="2"/>
  <c r="H532" i="3"/>
  <c r="H518" i="4"/>
  <c r="H456" i="4"/>
  <c r="H413" i="4"/>
  <c r="H411" i="4"/>
  <c r="H553" i="5"/>
  <c r="H477" i="5"/>
  <c r="H463" i="5"/>
  <c r="H411" i="5"/>
  <c r="H350" i="5"/>
  <c r="H442" i="6"/>
  <c r="H552" i="7"/>
  <c r="H544" i="7"/>
  <c r="H540" i="7"/>
  <c r="H536" i="7"/>
  <c r="H403" i="7"/>
  <c r="H528" i="8"/>
  <c r="H522" i="8"/>
  <c r="H477" i="8"/>
  <c r="H457" i="8"/>
  <c r="H532" i="9"/>
  <c r="H530" i="9"/>
  <c r="H544" i="11"/>
  <c r="H507" i="11"/>
  <c r="H467" i="11"/>
  <c r="H449" i="11"/>
  <c r="H538" i="13"/>
  <c r="H367" i="13"/>
  <c r="H451" i="14"/>
  <c r="H489" i="28"/>
  <c r="H361" i="4"/>
  <c r="H531" i="6"/>
  <c r="H464" i="6"/>
  <c r="H555" i="7"/>
  <c r="H551" i="7"/>
  <c r="H543" i="7"/>
  <c r="H516" i="7"/>
  <c r="H508" i="7"/>
  <c r="H502" i="7"/>
  <c r="H491" i="7"/>
  <c r="H555" i="8"/>
  <c r="H551" i="8"/>
  <c r="H541" i="8"/>
  <c r="H511" i="8"/>
  <c r="H501" i="8"/>
  <c r="H469" i="8"/>
  <c r="H467" i="8"/>
  <c r="H546" i="9"/>
  <c r="H503" i="9"/>
  <c r="H479" i="9"/>
  <c r="H415" i="9"/>
  <c r="H536" i="10"/>
  <c r="H515" i="10"/>
  <c r="H561" i="11"/>
  <c r="H513" i="11"/>
  <c r="H511" i="11"/>
  <c r="H509" i="11"/>
  <c r="H503" i="11"/>
  <c r="H491" i="11"/>
  <c r="H483" i="11"/>
  <c r="H481" i="11"/>
  <c r="H424" i="11"/>
  <c r="H411" i="11"/>
  <c r="H367" i="11"/>
  <c r="H546" i="13"/>
  <c r="H532" i="13"/>
  <c r="H509" i="13"/>
  <c r="H503" i="13"/>
  <c r="H481" i="13"/>
  <c r="H471" i="14"/>
  <c r="H461" i="14"/>
  <c r="H443" i="14"/>
  <c r="H424" i="15"/>
  <c r="H457" i="15"/>
  <c r="H449" i="15"/>
  <c r="H443" i="16"/>
  <c r="H406" i="17"/>
  <c r="H397" i="17"/>
  <c r="H370" i="17"/>
  <c r="H543" i="18"/>
  <c r="H540" i="18"/>
  <c r="H463" i="19"/>
  <c r="H405" i="19"/>
  <c r="H363" i="19"/>
  <c r="H430" i="20"/>
  <c r="H509" i="21"/>
  <c r="H497" i="21"/>
  <c r="H495" i="21"/>
  <c r="H465" i="21"/>
  <c r="H463" i="21"/>
  <c r="H543" i="22"/>
  <c r="H534" i="22"/>
  <c r="H519" i="22"/>
  <c r="H515" i="22"/>
  <c r="H511" i="22"/>
  <c r="H455" i="22"/>
  <c r="H451" i="22"/>
  <c r="H438" i="22"/>
  <c r="H430" i="22"/>
  <c r="H422" i="22"/>
  <c r="H394" i="22"/>
  <c r="H371" i="22"/>
  <c r="H356" i="22"/>
  <c r="H356" i="15"/>
  <c r="H469" i="16"/>
  <c r="H462" i="16"/>
  <c r="H456" i="16"/>
  <c r="H541" i="17"/>
  <c r="H537" i="17"/>
  <c r="H505" i="17"/>
  <c r="H477" i="17"/>
  <c r="H473" i="17"/>
  <c r="H442" i="17"/>
  <c r="H414" i="17"/>
  <c r="H356" i="17"/>
  <c r="H541" i="18"/>
  <c r="H495" i="18"/>
  <c r="H453" i="19"/>
  <c r="H451" i="19"/>
  <c r="H352" i="19"/>
  <c r="H491" i="21"/>
  <c r="H350" i="21"/>
  <c r="H555" i="22"/>
  <c r="H551" i="22"/>
  <c r="H529" i="22"/>
  <c r="H484" i="22"/>
  <c r="H480" i="22"/>
  <c r="H476" i="22"/>
  <c r="H464" i="22"/>
  <c r="H406" i="22"/>
  <c r="H536" i="23"/>
  <c r="H513" i="23"/>
  <c r="H497" i="23"/>
  <c r="H481" i="23"/>
  <c r="H507" i="13"/>
  <c r="H461" i="13"/>
  <c r="H443" i="13"/>
  <c r="H403" i="13"/>
  <c r="H373" i="13"/>
  <c r="H356" i="13"/>
  <c r="H519" i="14"/>
  <c r="H559" i="15"/>
  <c r="H451" i="15"/>
  <c r="H438" i="15"/>
  <c r="H560" i="16"/>
  <c r="H557" i="16"/>
  <c r="H463" i="16"/>
  <c r="H423" i="16"/>
  <c r="H416" i="16"/>
  <c r="H561" i="17"/>
  <c r="H557" i="17"/>
  <c r="H528" i="17"/>
  <c r="H520" i="17"/>
  <c r="H496" i="17"/>
  <c r="H492" i="17"/>
  <c r="H464" i="17"/>
  <c r="H449" i="17"/>
  <c r="H424" i="17"/>
  <c r="H407" i="17"/>
  <c r="H398" i="17"/>
  <c r="H390" i="17"/>
  <c r="H366" i="17"/>
  <c r="H359" i="17"/>
  <c r="H555" i="18"/>
  <c r="H469" i="19"/>
  <c r="H407" i="19"/>
  <c r="H453" i="20"/>
  <c r="H415" i="20"/>
  <c r="H390" i="20"/>
  <c r="H363" i="20"/>
  <c r="H564" i="22"/>
  <c r="H554" i="22"/>
  <c r="H546" i="22"/>
  <c r="H541" i="22"/>
  <c r="H533" i="22"/>
  <c r="H531" i="22"/>
  <c r="H520" i="22"/>
  <c r="H516" i="22"/>
  <c r="H512" i="22"/>
  <c r="H507" i="22"/>
  <c r="H501" i="22"/>
  <c r="H496" i="22"/>
  <c r="H492" i="22"/>
  <c r="H483" i="22"/>
  <c r="H469" i="22"/>
  <c r="H467" i="22"/>
  <c r="H463" i="22"/>
  <c r="H458" i="22"/>
  <c r="H450" i="22"/>
  <c r="H435" i="22"/>
  <c r="H433" i="22"/>
  <c r="H421" i="22"/>
  <c r="H407" i="22"/>
  <c r="H403" i="22"/>
  <c r="H395" i="22"/>
  <c r="H391" i="22"/>
  <c r="H373" i="22"/>
  <c r="H559" i="23"/>
  <c r="H511" i="23"/>
  <c r="H469" i="23"/>
  <c r="H551" i="24"/>
  <c r="H534" i="24"/>
  <c r="H405" i="27"/>
  <c r="H514" i="28"/>
  <c r="H367" i="27"/>
  <c r="H438" i="23"/>
  <c r="H371" i="23"/>
  <c r="H363" i="23"/>
  <c r="H463" i="24"/>
  <c r="H507" i="26"/>
  <c r="H471" i="26"/>
  <c r="H497" i="27"/>
  <c r="H411" i="27"/>
  <c r="H491" i="29"/>
  <c r="H534" i="30"/>
  <c r="H451" i="30"/>
  <c r="H522" i="31"/>
  <c r="H434" i="32"/>
  <c r="E462" i="27"/>
  <c r="H462" i="27" s="1"/>
  <c r="H487" i="23"/>
  <c r="H467" i="23"/>
  <c r="H396" i="23"/>
  <c r="H356" i="23"/>
  <c r="H557" i="24"/>
  <c r="H553" i="24"/>
  <c r="H465" i="24"/>
  <c r="H455" i="24"/>
  <c r="H451" i="24"/>
  <c r="H561" i="26"/>
  <c r="H546" i="26"/>
  <c r="H519" i="26"/>
  <c r="H495" i="26"/>
  <c r="H483" i="26"/>
  <c r="H373" i="26"/>
  <c r="H545" i="28"/>
  <c r="H435" i="28"/>
  <c r="H505" i="30"/>
  <c r="H451" i="32"/>
  <c r="E560" i="27"/>
  <c r="H560" i="27" s="1"/>
  <c r="E374" i="27"/>
  <c r="H374" i="27" s="1"/>
  <c r="E377" i="27"/>
  <c r="H377" i="27" s="1"/>
  <c r="E355" i="27"/>
  <c r="H355" i="27" s="1"/>
  <c r="E448" i="5"/>
  <c r="H448" i="5" s="1"/>
  <c r="E525" i="5"/>
  <c r="H525" i="5" s="1"/>
  <c r="H561" i="29"/>
  <c r="H495" i="29"/>
  <c r="H430" i="29"/>
  <c r="H424" i="29"/>
  <c r="H396" i="29"/>
  <c r="H356" i="29"/>
  <c r="H546" i="30"/>
  <c r="H515" i="30"/>
  <c r="H507" i="30"/>
  <c r="H469" i="30"/>
  <c r="H463" i="30"/>
  <c r="H443" i="30"/>
  <c r="H424" i="30"/>
  <c r="H545" i="31"/>
  <c r="H538" i="31"/>
  <c r="H536" i="31"/>
  <c r="H404" i="31"/>
  <c r="H548" i="32"/>
  <c r="H546" i="32"/>
  <c r="H491" i="32"/>
  <c r="H461" i="32"/>
  <c r="H443" i="32"/>
  <c r="H502" i="32"/>
  <c r="H522" i="30"/>
  <c r="E460" i="15"/>
  <c r="H460" i="15" s="1"/>
  <c r="E349" i="11"/>
  <c r="H349" i="11" s="1"/>
  <c r="E391" i="11"/>
  <c r="H391" i="11" s="1"/>
  <c r="H467" i="29"/>
  <c r="H415" i="29"/>
  <c r="H511" i="30"/>
  <c r="H489" i="30"/>
  <c r="H487" i="30"/>
  <c r="H363" i="30"/>
  <c r="H543" i="31"/>
  <c r="H485" i="31"/>
  <c r="H422" i="31"/>
  <c r="H542" i="32"/>
  <c r="H536" i="32"/>
  <c r="H509" i="32"/>
  <c r="H481" i="32"/>
  <c r="H430" i="32"/>
  <c r="H470" i="32"/>
  <c r="H470" i="30"/>
  <c r="E446" i="11"/>
  <c r="H446" i="11" s="1"/>
  <c r="H288" i="31"/>
  <c r="F169" i="3"/>
  <c r="H248" i="10"/>
  <c r="H307" i="10"/>
  <c r="H186" i="31"/>
  <c r="H287" i="22"/>
  <c r="H187" i="26"/>
  <c r="H212" i="29"/>
  <c r="H313" i="24"/>
  <c r="H199" i="24"/>
  <c r="G169" i="3"/>
  <c r="H249" i="32"/>
  <c r="H317" i="31"/>
  <c r="H326" i="31"/>
  <c r="H224" i="29"/>
  <c r="H264" i="29"/>
  <c r="H291" i="26"/>
  <c r="H176" i="25"/>
  <c r="H220" i="25"/>
  <c r="H230" i="25"/>
  <c r="H248" i="23"/>
  <c r="H203" i="22"/>
  <c r="H264" i="21"/>
  <c r="H315" i="21"/>
  <c r="H200" i="21"/>
  <c r="D8" i="3"/>
  <c r="F8" i="3" s="1"/>
  <c r="H212" i="34"/>
  <c r="F169" i="12"/>
  <c r="H307" i="7"/>
  <c r="H299" i="7"/>
  <c r="H232" i="7"/>
  <c r="H180" i="17"/>
  <c r="H172" i="17"/>
  <c r="H292" i="10"/>
  <c r="H307" i="8"/>
  <c r="H173" i="23"/>
  <c r="H207" i="23"/>
  <c r="H178" i="31"/>
  <c r="H220" i="31"/>
  <c r="H234" i="31"/>
  <c r="H178" i="30"/>
  <c r="H299" i="30"/>
  <c r="H332" i="30"/>
  <c r="H313" i="17"/>
  <c r="H222" i="7"/>
  <c r="F169" i="6"/>
  <c r="G169" i="6"/>
  <c r="H169" i="6" s="1"/>
  <c r="D8" i="6"/>
  <c r="F8" i="6" s="1"/>
  <c r="F174" i="8"/>
  <c r="F169" i="8"/>
  <c r="D11" i="8"/>
  <c r="G11" i="8" s="1"/>
  <c r="G169" i="10"/>
  <c r="D11" i="10"/>
  <c r="G11" i="10" s="1"/>
  <c r="F169" i="10"/>
  <c r="D8" i="10"/>
  <c r="F8" i="10" s="1"/>
  <c r="F169" i="18"/>
  <c r="G169" i="18"/>
  <c r="D11" i="18"/>
  <c r="G11" i="18" s="1"/>
  <c r="F169" i="22"/>
  <c r="G169" i="22"/>
  <c r="H169" i="22" s="1"/>
  <c r="F203" i="26"/>
  <c r="D11" i="26"/>
  <c r="G11" i="26" s="1"/>
  <c r="F169" i="26"/>
  <c r="D8" i="26"/>
  <c r="H256" i="7"/>
  <c r="H176" i="27"/>
  <c r="H232" i="27"/>
  <c r="H329" i="27"/>
  <c r="H302" i="26"/>
  <c r="H170" i="25"/>
  <c r="H178" i="25"/>
  <c r="H206" i="25"/>
  <c r="H246" i="25"/>
  <c r="H254" i="25"/>
  <c r="H262" i="25"/>
  <c r="H330" i="25"/>
  <c r="H175" i="25"/>
  <c r="H336" i="24"/>
  <c r="H256" i="23"/>
  <c r="H332" i="21"/>
  <c r="H191" i="21"/>
  <c r="H208" i="19"/>
  <c r="H299" i="15"/>
  <c r="H171" i="14"/>
  <c r="H207" i="13"/>
  <c r="H201" i="13"/>
  <c r="H240" i="12"/>
  <c r="H323" i="12"/>
  <c r="H237" i="7"/>
  <c r="H259" i="5"/>
  <c r="H262" i="2"/>
  <c r="F169" i="14"/>
  <c r="D8" i="14"/>
  <c r="F8" i="14" s="1"/>
  <c r="D11" i="14"/>
  <c r="G11" i="14" s="1"/>
  <c r="F181" i="28"/>
  <c r="F169" i="28"/>
  <c r="H221" i="33"/>
  <c r="H193" i="33"/>
  <c r="H312" i="1"/>
  <c r="H255" i="1"/>
  <c r="H247" i="1"/>
  <c r="H221" i="1"/>
  <c r="H173" i="7"/>
  <c r="H306" i="20"/>
  <c r="H332" i="29"/>
  <c r="H210" i="26"/>
  <c r="H208" i="25"/>
  <c r="H292" i="25"/>
  <c r="H264" i="23"/>
  <c r="H323" i="23"/>
  <c r="H307" i="21"/>
  <c r="H301" i="21"/>
  <c r="H207" i="21"/>
  <c r="H192" i="18"/>
  <c r="H237" i="18"/>
  <c r="H328" i="18"/>
  <c r="H217" i="33"/>
  <c r="H233" i="34"/>
  <c r="H231" i="34"/>
  <c r="H225" i="34"/>
  <c r="H219" i="3"/>
  <c r="H329" i="4"/>
  <c r="H325" i="4"/>
  <c r="H320" i="4"/>
  <c r="H316" i="4"/>
  <c r="H312" i="4"/>
  <c r="H308" i="4"/>
  <c r="H319" i="24"/>
  <c r="H240" i="23"/>
  <c r="H332" i="23"/>
  <c r="H237" i="22"/>
  <c r="H323" i="21"/>
  <c r="H202" i="18"/>
  <c r="H320" i="18"/>
  <c r="H184" i="17"/>
  <c r="H288" i="10"/>
  <c r="H246" i="10"/>
  <c r="H181" i="10"/>
  <c r="H212" i="15"/>
  <c r="H177" i="13"/>
  <c r="H191" i="11"/>
  <c r="H210" i="11"/>
  <c r="H254" i="11"/>
  <c r="H212" i="8"/>
  <c r="H200" i="8"/>
  <c r="H291" i="8"/>
  <c r="H207" i="8"/>
  <c r="H211" i="7"/>
  <c r="H258" i="7"/>
  <c r="H315" i="7"/>
  <c r="H329" i="7"/>
  <c r="H203" i="5"/>
  <c r="H323" i="34"/>
  <c r="H332" i="34"/>
  <c r="H331" i="33"/>
  <c r="H251" i="33"/>
  <c r="H233" i="33"/>
  <c r="H201" i="33"/>
  <c r="H335" i="33"/>
  <c r="H325" i="33"/>
  <c r="H241" i="34"/>
  <c r="H221" i="34"/>
  <c r="H211" i="34"/>
  <c r="H335" i="1"/>
  <c r="H327" i="1"/>
  <c r="H318" i="1"/>
  <c r="H241" i="1"/>
  <c r="H219" i="1"/>
  <c r="H312" i="2"/>
  <c r="H238" i="11"/>
  <c r="H230" i="17"/>
  <c r="H321" i="20"/>
  <c r="H305" i="4"/>
  <c r="H262" i="4"/>
  <c r="H258" i="4"/>
  <c r="H256" i="4"/>
  <c r="H252" i="4"/>
  <c r="H248" i="4"/>
  <c r="H244" i="4"/>
  <c r="H240" i="4"/>
  <c r="H236" i="4"/>
  <c r="H232" i="4"/>
  <c r="H226" i="4"/>
  <c r="H220" i="4"/>
  <c r="H216" i="4"/>
  <c r="H195" i="4"/>
  <c r="H333" i="5"/>
  <c r="H322" i="5"/>
  <c r="H312" i="5"/>
  <c r="H314" i="7"/>
  <c r="H305" i="7"/>
  <c r="H264" i="7"/>
  <c r="H253" i="7"/>
  <c r="H196" i="7"/>
  <c r="H199" i="8"/>
  <c r="H173" i="8"/>
  <c r="H171" i="8"/>
  <c r="H331" i="9"/>
  <c r="H322" i="9"/>
  <c r="H223" i="9"/>
  <c r="H219" i="9"/>
  <c r="H223" i="10"/>
  <c r="H335" i="11"/>
  <c r="H331" i="11"/>
  <c r="H323" i="11"/>
  <c r="H213" i="11"/>
  <c r="H258" i="12"/>
  <c r="H223" i="12"/>
  <c r="H173" i="12"/>
  <c r="H333" i="13"/>
  <c r="H329" i="13"/>
  <c r="H298" i="13"/>
  <c r="H322" i="14"/>
  <c r="H245" i="14"/>
  <c r="H335" i="15"/>
  <c r="H331" i="15"/>
  <c r="H327" i="15"/>
  <c r="H318" i="16"/>
  <c r="H262" i="17"/>
  <c r="H219" i="18"/>
  <c r="H246" i="21"/>
  <c r="H186" i="25"/>
  <c r="H193" i="26"/>
  <c r="H239" i="27"/>
  <c r="H247" i="28"/>
  <c r="H251" i="30"/>
  <c r="H239" i="30"/>
  <c r="H235" i="30"/>
  <c r="H181" i="30"/>
  <c r="H179" i="30"/>
  <c r="H223" i="31"/>
  <c r="H326" i="32"/>
  <c r="H321" i="32"/>
  <c r="H306" i="32"/>
  <c r="H306" i="4"/>
  <c r="H233" i="5"/>
  <c r="H221" i="5"/>
  <c r="H331" i="6"/>
  <c r="H322" i="6"/>
  <c r="H314" i="6"/>
  <c r="H298" i="6"/>
  <c r="H258" i="6"/>
  <c r="H251" i="6"/>
  <c r="H243" i="6"/>
  <c r="H235" i="6"/>
  <c r="H225" i="6"/>
  <c r="H207" i="6"/>
  <c r="H193" i="6"/>
  <c r="H322" i="7"/>
  <c r="H298" i="7"/>
  <c r="H240" i="7"/>
  <c r="H204" i="7"/>
  <c r="H318" i="8"/>
  <c r="H316" i="8"/>
  <c r="H329" i="9"/>
  <c r="H259" i="9"/>
  <c r="H251" i="9"/>
  <c r="H233" i="10"/>
  <c r="H336" i="11"/>
  <c r="H332" i="11"/>
  <c r="H220" i="11"/>
  <c r="H216" i="11"/>
  <c r="H209" i="11"/>
  <c r="H320" i="15"/>
  <c r="H318" i="15"/>
  <c r="H314" i="15"/>
  <c r="H310" i="15"/>
  <c r="H207" i="15"/>
  <c r="H203" i="15"/>
  <c r="H193" i="15"/>
  <c r="H191" i="15"/>
  <c r="H311" i="16"/>
  <c r="H307" i="16"/>
  <c r="H304" i="16"/>
  <c r="H193" i="16"/>
  <c r="H186" i="16"/>
  <c r="H227" i="17"/>
  <c r="H325" i="18"/>
  <c r="H216" i="18"/>
  <c r="H308" i="19"/>
  <c r="H301" i="19"/>
  <c r="H225" i="19"/>
  <c r="H200" i="20"/>
  <c r="H243" i="23"/>
  <c r="H227" i="23"/>
  <c r="H329" i="24"/>
  <c r="H327" i="24"/>
  <c r="H241" i="24"/>
  <c r="H325" i="29"/>
  <c r="H312" i="29"/>
  <c r="H243" i="16"/>
  <c r="H239" i="16"/>
  <c r="H235" i="16"/>
  <c r="H231" i="16"/>
  <c r="H225" i="16"/>
  <c r="H221" i="16"/>
  <c r="H187" i="16"/>
  <c r="H333" i="17"/>
  <c r="H301" i="17"/>
  <c r="H251" i="17"/>
  <c r="H246" i="17"/>
  <c r="H243" i="17"/>
  <c r="H206" i="17"/>
  <c r="H323" i="18"/>
  <c r="H318" i="18"/>
  <c r="H264" i="18"/>
  <c r="H230" i="18"/>
  <c r="H220" i="18"/>
  <c r="H305" i="19"/>
  <c r="H257" i="19"/>
  <c r="H243" i="19"/>
  <c r="H227" i="19"/>
  <c r="H223" i="19"/>
  <c r="H330" i="20"/>
  <c r="H305" i="20"/>
  <c r="H303" i="20"/>
  <c r="H254" i="20"/>
  <c r="H241" i="20"/>
  <c r="H192" i="20"/>
  <c r="H181" i="20"/>
  <c r="H292" i="21"/>
  <c r="H245" i="21"/>
  <c r="H209" i="21"/>
  <c r="H203" i="21"/>
  <c r="H179" i="21"/>
  <c r="H322" i="22"/>
  <c r="H235" i="22"/>
  <c r="H327" i="23"/>
  <c r="H316" i="23"/>
  <c r="H306" i="23"/>
  <c r="H239" i="23"/>
  <c r="H335" i="24"/>
  <c r="H325" i="24"/>
  <c r="H249" i="24"/>
  <c r="H235" i="24"/>
  <c r="H213" i="26"/>
  <c r="H253" i="27"/>
  <c r="H251" i="27"/>
  <c r="H249" i="27"/>
  <c r="H247" i="27"/>
  <c r="H225" i="30"/>
  <c r="H192" i="31"/>
  <c r="H312" i="32"/>
  <c r="H305" i="32"/>
  <c r="H287" i="32"/>
  <c r="H259" i="32"/>
  <c r="H208" i="32"/>
  <c r="H204" i="32"/>
  <c r="E315" i="24"/>
  <c r="H315" i="24" s="1"/>
  <c r="E222" i="24"/>
  <c r="H222" i="24" s="1"/>
  <c r="E212" i="24"/>
  <c r="H212" i="24" s="1"/>
  <c r="E291" i="24"/>
  <c r="H291" i="24" s="1"/>
  <c r="E182" i="16"/>
  <c r="H182" i="16" s="1"/>
  <c r="E313" i="16"/>
  <c r="H313" i="16" s="1"/>
  <c r="E291" i="16"/>
  <c r="H291" i="16" s="1"/>
  <c r="E315" i="16"/>
  <c r="H315" i="16" s="1"/>
  <c r="E181" i="16"/>
  <c r="H181" i="16" s="1"/>
  <c r="E206" i="16"/>
  <c r="H206" i="16" s="1"/>
  <c r="E244" i="16"/>
  <c r="H244" i="16" s="1"/>
  <c r="E184" i="16"/>
  <c r="H184" i="16" s="1"/>
  <c r="E169" i="16"/>
  <c r="G169" i="16"/>
  <c r="C11" i="16"/>
  <c r="E170" i="16"/>
  <c r="H170" i="16" s="1"/>
  <c r="E210" i="16"/>
  <c r="H210" i="16" s="1"/>
  <c r="E11" i="27"/>
  <c r="G169" i="24"/>
  <c r="E169" i="24"/>
  <c r="C11" i="24"/>
  <c r="E172" i="12"/>
  <c r="H172" i="12" s="1"/>
  <c r="E291" i="12"/>
  <c r="H291" i="12" s="1"/>
  <c r="E201" i="12"/>
  <c r="H201" i="12" s="1"/>
  <c r="E177" i="12"/>
  <c r="H177" i="12" s="1"/>
  <c r="C11" i="12"/>
  <c r="E198" i="12"/>
  <c r="H198" i="12" s="1"/>
  <c r="E287" i="2"/>
  <c r="H287" i="2" s="1"/>
  <c r="E199" i="2"/>
  <c r="H199" i="2" s="1"/>
  <c r="E171" i="2"/>
  <c r="H171" i="2" s="1"/>
  <c r="E207" i="31"/>
  <c r="H207" i="31" s="1"/>
  <c r="E175" i="31"/>
  <c r="H175" i="31" s="1"/>
  <c r="E248" i="31"/>
  <c r="H248" i="31" s="1"/>
  <c r="E172" i="31"/>
  <c r="H172" i="31" s="1"/>
  <c r="E191" i="31"/>
  <c r="H191" i="31" s="1"/>
  <c r="E291" i="31"/>
  <c r="H291" i="31" s="1"/>
  <c r="E313" i="31"/>
  <c r="H313" i="31" s="1"/>
  <c r="E323" i="31"/>
  <c r="H323" i="31" s="1"/>
  <c r="E329" i="31"/>
  <c r="H329" i="31" s="1"/>
  <c r="E169" i="31"/>
  <c r="E181" i="31"/>
  <c r="H181" i="31" s="1"/>
  <c r="E231" i="31"/>
  <c r="H231" i="31" s="1"/>
  <c r="E263" i="31"/>
  <c r="H263" i="31" s="1"/>
  <c r="E206" i="31"/>
  <c r="H206" i="31" s="1"/>
  <c r="E336" i="29"/>
  <c r="H336" i="29" s="1"/>
  <c r="E319" i="29"/>
  <c r="H319" i="29" s="1"/>
  <c r="E241" i="29"/>
  <c r="H241" i="29" s="1"/>
  <c r="E218" i="29"/>
  <c r="H218" i="29" s="1"/>
  <c r="E172" i="29"/>
  <c r="H172" i="29" s="1"/>
  <c r="E306" i="29"/>
  <c r="H306" i="29" s="1"/>
  <c r="E187" i="29"/>
  <c r="H187" i="29" s="1"/>
  <c r="E170" i="29"/>
  <c r="H170" i="29" s="1"/>
  <c r="E173" i="29"/>
  <c r="H173" i="29" s="1"/>
  <c r="E193" i="29"/>
  <c r="H193" i="29" s="1"/>
  <c r="E320" i="29"/>
  <c r="H320" i="29" s="1"/>
  <c r="E330" i="29"/>
  <c r="H330" i="29" s="1"/>
  <c r="E248" i="29"/>
  <c r="H248" i="29" s="1"/>
  <c r="E309" i="29"/>
  <c r="H309" i="29" s="1"/>
  <c r="H317" i="27"/>
  <c r="E202" i="26"/>
  <c r="H202" i="26" s="1"/>
  <c r="E196" i="26"/>
  <c r="H196" i="26" s="1"/>
  <c r="E236" i="24"/>
  <c r="H236" i="24" s="1"/>
  <c r="H212" i="22"/>
  <c r="H242" i="22"/>
  <c r="H230" i="10"/>
  <c r="H232" i="15"/>
  <c r="H202" i="13"/>
  <c r="E178" i="12"/>
  <c r="H178" i="12" s="1"/>
  <c r="H212" i="12"/>
  <c r="H256" i="12"/>
  <c r="E315" i="12"/>
  <c r="H315" i="12" s="1"/>
  <c r="H230" i="2"/>
  <c r="E242" i="2"/>
  <c r="H242" i="2" s="1"/>
  <c r="E317" i="2"/>
  <c r="H317" i="2" s="1"/>
  <c r="E172" i="1"/>
  <c r="H172" i="1" s="1"/>
  <c r="E287" i="1"/>
  <c r="H287" i="1" s="1"/>
  <c r="E291" i="1"/>
  <c r="H291" i="1" s="1"/>
  <c r="E231" i="1"/>
  <c r="H231" i="1" s="1"/>
  <c r="E244" i="1"/>
  <c r="H244" i="1" s="1"/>
  <c r="H182" i="34"/>
  <c r="H195" i="34"/>
  <c r="H302" i="33"/>
  <c r="H286" i="33"/>
  <c r="H310" i="33"/>
  <c r="H307" i="9"/>
  <c r="H207" i="11"/>
  <c r="H292" i="13"/>
  <c r="E329" i="2"/>
  <c r="H329" i="2" s="1"/>
  <c r="E184" i="2"/>
  <c r="H184" i="2" s="1"/>
  <c r="C8" i="31"/>
  <c r="E13" i="31" s="1"/>
  <c r="E225" i="31"/>
  <c r="H225" i="31" s="1"/>
  <c r="E287" i="31"/>
  <c r="H287" i="31" s="1"/>
  <c r="E176" i="31"/>
  <c r="H176" i="31" s="1"/>
  <c r="E200" i="31"/>
  <c r="H200" i="31" s="1"/>
  <c r="E210" i="31"/>
  <c r="H210" i="31" s="1"/>
  <c r="E259" i="31"/>
  <c r="H259" i="31" s="1"/>
  <c r="E322" i="31"/>
  <c r="H322" i="31" s="1"/>
  <c r="E331" i="31"/>
  <c r="H331" i="31" s="1"/>
  <c r="E198" i="31"/>
  <c r="H198" i="31" s="1"/>
  <c r="E301" i="31"/>
  <c r="H301" i="31" s="1"/>
  <c r="E239" i="31"/>
  <c r="H239" i="31" s="1"/>
  <c r="E170" i="31"/>
  <c r="H170" i="31" s="1"/>
  <c r="E222" i="31"/>
  <c r="H222" i="31" s="1"/>
  <c r="H208" i="27"/>
  <c r="E206" i="26"/>
  <c r="H206" i="26" s="1"/>
  <c r="E174" i="26"/>
  <c r="H174" i="26" s="1"/>
  <c r="E199" i="26"/>
  <c r="H199" i="26" s="1"/>
  <c r="E301" i="26"/>
  <c r="H301" i="26" s="1"/>
  <c r="E287" i="26"/>
  <c r="H287" i="26" s="1"/>
  <c r="E315" i="26"/>
  <c r="H315" i="26" s="1"/>
  <c r="H257" i="10"/>
  <c r="E175" i="16"/>
  <c r="H175" i="16" s="1"/>
  <c r="H195" i="15"/>
  <c r="H264" i="15"/>
  <c r="E174" i="12"/>
  <c r="H174" i="12" s="1"/>
  <c r="H248" i="12"/>
  <c r="H264" i="12"/>
  <c r="H307" i="12"/>
  <c r="E198" i="3"/>
  <c r="H198" i="3" s="1"/>
  <c r="E298" i="3"/>
  <c r="H298" i="3" s="1"/>
  <c r="E176" i="3"/>
  <c r="H176" i="3" s="1"/>
  <c r="E196" i="3"/>
  <c r="H196" i="3" s="1"/>
  <c r="E212" i="3"/>
  <c r="H212" i="3" s="1"/>
  <c r="E225" i="3"/>
  <c r="H225" i="3" s="1"/>
  <c r="E237" i="3"/>
  <c r="H237" i="3" s="1"/>
  <c r="E170" i="3"/>
  <c r="H170" i="3" s="1"/>
  <c r="C8" i="3"/>
  <c r="E8" i="3" s="1"/>
  <c r="E174" i="11"/>
  <c r="H174" i="11" s="1"/>
  <c r="E236" i="11"/>
  <c r="H236" i="11" s="1"/>
  <c r="E248" i="11"/>
  <c r="H248" i="11" s="1"/>
  <c r="E171" i="11"/>
  <c r="H171" i="11" s="1"/>
  <c r="E202" i="11"/>
  <c r="H202" i="11" s="1"/>
  <c r="E225" i="11"/>
  <c r="H225" i="11" s="1"/>
  <c r="E258" i="11"/>
  <c r="H258" i="11" s="1"/>
  <c r="E181" i="11"/>
  <c r="H181" i="11" s="1"/>
  <c r="E198" i="11"/>
  <c r="H198" i="11" s="1"/>
  <c r="E306" i="11"/>
  <c r="H306" i="11" s="1"/>
  <c r="E172" i="11"/>
  <c r="H172" i="11" s="1"/>
  <c r="C11" i="11"/>
  <c r="E201" i="11"/>
  <c r="H201" i="11" s="1"/>
  <c r="C8" i="11"/>
  <c r="E231" i="11"/>
  <c r="H231" i="11" s="1"/>
  <c r="E315" i="11"/>
  <c r="H315" i="11" s="1"/>
  <c r="E169" i="11"/>
  <c r="E199" i="11"/>
  <c r="H199" i="11" s="1"/>
  <c r="H192" i="1"/>
  <c r="E311" i="29"/>
  <c r="H311" i="29" s="1"/>
  <c r="E211" i="12"/>
  <c r="H211" i="12" s="1"/>
  <c r="E213" i="12"/>
  <c r="H213" i="12" s="1"/>
  <c r="E287" i="12"/>
  <c r="H287" i="12" s="1"/>
  <c r="E233" i="12"/>
  <c r="H233" i="12" s="1"/>
  <c r="E320" i="12"/>
  <c r="H320" i="12" s="1"/>
  <c r="E203" i="12"/>
  <c r="H203" i="12" s="1"/>
  <c r="E241" i="12"/>
  <c r="H241" i="12" s="1"/>
  <c r="E170" i="12"/>
  <c r="H170" i="12" s="1"/>
  <c r="E317" i="12"/>
  <c r="H317" i="12" s="1"/>
  <c r="E242" i="12"/>
  <c r="H242" i="12" s="1"/>
  <c r="E224" i="12"/>
  <c r="H224" i="12" s="1"/>
  <c r="E176" i="12"/>
  <c r="H176" i="12" s="1"/>
  <c r="E327" i="2"/>
  <c r="H327" i="2" s="1"/>
  <c r="E319" i="2"/>
  <c r="H319" i="2" s="1"/>
  <c r="E288" i="2"/>
  <c r="H288" i="2" s="1"/>
  <c r="E334" i="2"/>
  <c r="H334" i="2" s="1"/>
  <c r="E309" i="2"/>
  <c r="H309" i="2" s="1"/>
  <c r="E216" i="2"/>
  <c r="H216" i="2" s="1"/>
  <c r="E204" i="2"/>
  <c r="H204" i="2" s="1"/>
  <c r="E173" i="31"/>
  <c r="H173" i="31" s="1"/>
  <c r="E224" i="31"/>
  <c r="H224" i="31" s="1"/>
  <c r="E292" i="31"/>
  <c r="H292" i="31" s="1"/>
  <c r="E171" i="31"/>
  <c r="H171" i="31" s="1"/>
  <c r="E221" i="31"/>
  <c r="H221" i="31" s="1"/>
  <c r="E305" i="31"/>
  <c r="H305" i="31" s="1"/>
  <c r="E330" i="31"/>
  <c r="H330" i="31" s="1"/>
  <c r="E209" i="31"/>
  <c r="H209" i="31" s="1"/>
  <c r="E232" i="31"/>
  <c r="H232" i="31" s="1"/>
  <c r="E237" i="31"/>
  <c r="H237" i="31" s="1"/>
  <c r="E244" i="31"/>
  <c r="H244" i="31" s="1"/>
  <c r="E309" i="31"/>
  <c r="H309" i="31" s="1"/>
  <c r="E177" i="31"/>
  <c r="H177" i="31" s="1"/>
  <c r="E286" i="26"/>
  <c r="H286" i="26" s="1"/>
  <c r="E224" i="26"/>
  <c r="H224" i="26" s="1"/>
  <c r="E334" i="26"/>
  <c r="H334" i="26" s="1"/>
  <c r="E326" i="26"/>
  <c r="H326" i="26" s="1"/>
  <c r="E246" i="26"/>
  <c r="H246" i="26" s="1"/>
  <c r="E226" i="26"/>
  <c r="H226" i="26" s="1"/>
  <c r="E250" i="26"/>
  <c r="H250" i="26" s="1"/>
  <c r="E325" i="26"/>
  <c r="H325" i="26" s="1"/>
  <c r="E208" i="26"/>
  <c r="H208" i="26" s="1"/>
  <c r="E186" i="26"/>
  <c r="H186" i="26" s="1"/>
  <c r="E203" i="26"/>
  <c r="H203" i="26" s="1"/>
  <c r="E320" i="26"/>
  <c r="H320" i="26" s="1"/>
  <c r="E177" i="26"/>
  <c r="H177" i="26" s="1"/>
  <c r="E227" i="26"/>
  <c r="H227" i="26" s="1"/>
  <c r="E310" i="26"/>
  <c r="H310" i="26" s="1"/>
  <c r="E327" i="26"/>
  <c r="H327" i="26" s="1"/>
  <c r="E331" i="26"/>
  <c r="H331" i="26" s="1"/>
  <c r="E333" i="26"/>
  <c r="H333" i="26" s="1"/>
  <c r="E225" i="26"/>
  <c r="H225" i="26" s="1"/>
  <c r="E171" i="26"/>
  <c r="H171" i="26" s="1"/>
  <c r="E200" i="26"/>
  <c r="H200" i="26" s="1"/>
  <c r="E201" i="26"/>
  <c r="H201" i="26" s="1"/>
  <c r="C8" i="26"/>
  <c r="C8" i="24"/>
  <c r="E12" i="24" s="1"/>
  <c r="H259" i="19"/>
  <c r="E210" i="12"/>
  <c r="H210" i="12" s="1"/>
  <c r="E263" i="12"/>
  <c r="H263" i="12" s="1"/>
  <c r="E199" i="12"/>
  <c r="H199" i="12" s="1"/>
  <c r="E184" i="12"/>
  <c r="H184" i="12" s="1"/>
  <c r="E206" i="12"/>
  <c r="H206" i="12" s="1"/>
  <c r="E10" i="27"/>
  <c r="E175" i="24"/>
  <c r="H175" i="24" s="1"/>
  <c r="C8" i="16"/>
  <c r="E12" i="16" s="1"/>
  <c r="E200" i="12"/>
  <c r="H200" i="12" s="1"/>
  <c r="E202" i="12"/>
  <c r="H202" i="12" s="1"/>
  <c r="E301" i="12"/>
  <c r="H301" i="12" s="1"/>
  <c r="E207" i="12"/>
  <c r="H207" i="12" s="1"/>
  <c r="E196" i="12"/>
  <c r="H196" i="12" s="1"/>
  <c r="E171" i="12"/>
  <c r="H171" i="12" s="1"/>
  <c r="E200" i="2"/>
  <c r="H200" i="2" s="1"/>
  <c r="E301" i="2"/>
  <c r="H301" i="2" s="1"/>
  <c r="E203" i="2"/>
  <c r="H203" i="2" s="1"/>
  <c r="E177" i="2"/>
  <c r="H177" i="2" s="1"/>
  <c r="E198" i="2"/>
  <c r="H198" i="2" s="1"/>
  <c r="E199" i="31"/>
  <c r="H199" i="31" s="1"/>
  <c r="E258" i="31"/>
  <c r="H258" i="31" s="1"/>
  <c r="E174" i="31"/>
  <c r="H174" i="31" s="1"/>
  <c r="E182" i="31"/>
  <c r="H182" i="31" s="1"/>
  <c r="E201" i="31"/>
  <c r="H201" i="31" s="1"/>
  <c r="E236" i="31"/>
  <c r="H236" i="31" s="1"/>
  <c r="E311" i="31"/>
  <c r="H311" i="31" s="1"/>
  <c r="E320" i="31"/>
  <c r="H320" i="31" s="1"/>
  <c r="E328" i="31"/>
  <c r="H328" i="31" s="1"/>
  <c r="E203" i="31"/>
  <c r="H203" i="31" s="1"/>
  <c r="C11" i="31"/>
  <c r="E196" i="31"/>
  <c r="H196" i="31" s="1"/>
  <c r="E288" i="29"/>
  <c r="H288" i="29" s="1"/>
  <c r="E242" i="29"/>
  <c r="H242" i="29" s="1"/>
  <c r="H202" i="27"/>
  <c r="G169" i="26"/>
  <c r="H169" i="26" s="1"/>
  <c r="E304" i="26"/>
  <c r="H304" i="26" s="1"/>
  <c r="E222" i="26"/>
  <c r="H222" i="26" s="1"/>
  <c r="E184" i="26"/>
  <c r="H184" i="26" s="1"/>
  <c r="C11" i="26"/>
  <c r="E198" i="26"/>
  <c r="H198" i="26" s="1"/>
  <c r="E298" i="26"/>
  <c r="H298" i="26" s="1"/>
  <c r="E263" i="26"/>
  <c r="H263" i="26" s="1"/>
  <c r="E191" i="26"/>
  <c r="H191" i="26" s="1"/>
  <c r="H224" i="22"/>
  <c r="H174" i="15"/>
  <c r="H248" i="15"/>
  <c r="H332" i="15"/>
  <c r="H236" i="14"/>
  <c r="H210" i="13"/>
  <c r="H313" i="13"/>
  <c r="E182" i="12"/>
  <c r="H182" i="12" s="1"/>
  <c r="H232" i="12"/>
  <c r="H332" i="12"/>
  <c r="H192" i="2"/>
  <c r="E236" i="2"/>
  <c r="H236" i="2" s="1"/>
  <c r="C8" i="1"/>
  <c r="E11" i="1" s="1"/>
  <c r="H248" i="34"/>
  <c r="H299" i="34"/>
  <c r="H176" i="33"/>
  <c r="E291" i="9"/>
  <c r="H291" i="9" s="1"/>
  <c r="E299" i="9"/>
  <c r="H299" i="9" s="1"/>
  <c r="E169" i="9"/>
  <c r="E200" i="9"/>
  <c r="H200" i="9" s="1"/>
  <c r="E231" i="9"/>
  <c r="H231" i="9" s="1"/>
  <c r="E222" i="9"/>
  <c r="H222" i="9" s="1"/>
  <c r="E236" i="9"/>
  <c r="H236" i="9" s="1"/>
  <c r="C11" i="9"/>
  <c r="E210" i="9"/>
  <c r="H210" i="9" s="1"/>
  <c r="E179" i="13"/>
  <c r="H179" i="13" s="1"/>
  <c r="E219" i="13"/>
  <c r="H219" i="13" s="1"/>
  <c r="E237" i="13"/>
  <c r="H237" i="13" s="1"/>
  <c r="E239" i="13"/>
  <c r="H239" i="13" s="1"/>
  <c r="E242" i="13"/>
  <c r="H242" i="13" s="1"/>
  <c r="E172" i="13"/>
  <c r="H172" i="13" s="1"/>
  <c r="E199" i="13"/>
  <c r="H199" i="13" s="1"/>
  <c r="E218" i="13"/>
  <c r="H218" i="13" s="1"/>
  <c r="E169" i="13"/>
  <c r="E198" i="13"/>
  <c r="H198" i="13" s="1"/>
  <c r="E291" i="13"/>
  <c r="H291" i="13" s="1"/>
  <c r="E259" i="13"/>
  <c r="H259" i="13" s="1"/>
  <c r="G169" i="13"/>
  <c r="E221" i="13"/>
  <c r="H221" i="13" s="1"/>
  <c r="E286" i="13"/>
  <c r="H286" i="13" s="1"/>
  <c r="E306" i="13"/>
  <c r="H306" i="13" s="1"/>
  <c r="E191" i="13"/>
  <c r="H191" i="13" s="1"/>
  <c r="E301" i="13"/>
  <c r="H301" i="13" s="1"/>
  <c r="E227" i="11"/>
  <c r="H227" i="11" s="1"/>
  <c r="E185" i="11"/>
  <c r="H185" i="11" s="1"/>
  <c r="E225" i="12"/>
  <c r="H225" i="12" s="1"/>
  <c r="H254" i="13"/>
  <c r="H252" i="14"/>
  <c r="H187" i="14"/>
  <c r="E263" i="16"/>
  <c r="H263" i="16" s="1"/>
  <c r="E218" i="16"/>
  <c r="H218" i="16" s="1"/>
  <c r="E304" i="23"/>
  <c r="H304" i="23" s="1"/>
  <c r="E234" i="23"/>
  <c r="H234" i="23" s="1"/>
  <c r="E302" i="23"/>
  <c r="H302" i="23" s="1"/>
  <c r="E309" i="23"/>
  <c r="H309" i="23" s="1"/>
  <c r="E172" i="23"/>
  <c r="H172" i="23" s="1"/>
  <c r="E287" i="23"/>
  <c r="H287" i="23" s="1"/>
  <c r="H234" i="22"/>
  <c r="H250" i="22"/>
  <c r="E210" i="19"/>
  <c r="H210" i="19" s="1"/>
  <c r="E171" i="19"/>
  <c r="H171" i="19" s="1"/>
  <c r="E181" i="19"/>
  <c r="H181" i="19" s="1"/>
  <c r="E198" i="19"/>
  <c r="H198" i="19" s="1"/>
  <c r="E201" i="19"/>
  <c r="H201" i="19" s="1"/>
  <c r="E304" i="19"/>
  <c r="H304" i="19" s="1"/>
  <c r="E199" i="19"/>
  <c r="H199" i="19" s="1"/>
  <c r="E219" i="19"/>
  <c r="H219" i="19" s="1"/>
  <c r="E191" i="19"/>
  <c r="H191" i="19" s="1"/>
  <c r="E196" i="19"/>
  <c r="H196" i="19" s="1"/>
  <c r="E185" i="19"/>
  <c r="H185" i="19" s="1"/>
  <c r="H182" i="15"/>
  <c r="H204" i="15"/>
  <c r="H222" i="15"/>
  <c r="H240" i="15"/>
  <c r="H256" i="15"/>
  <c r="H307" i="15"/>
  <c r="H323" i="15"/>
  <c r="H170" i="14"/>
  <c r="H244" i="14"/>
  <c r="H288" i="8"/>
  <c r="H287" i="4"/>
  <c r="H292" i="2"/>
  <c r="H204" i="34"/>
  <c r="H240" i="34"/>
  <c r="H264" i="34"/>
  <c r="H315" i="34"/>
  <c r="H209" i="33"/>
  <c r="H181" i="33"/>
  <c r="E175" i="17"/>
  <c r="H175" i="17" s="1"/>
  <c r="E263" i="17"/>
  <c r="H263" i="17" s="1"/>
  <c r="G169" i="17"/>
  <c r="H169" i="17" s="1"/>
  <c r="E199" i="20"/>
  <c r="H199" i="20" s="1"/>
  <c r="E237" i="20"/>
  <c r="H237" i="20" s="1"/>
  <c r="E185" i="20"/>
  <c r="H185" i="20" s="1"/>
  <c r="E222" i="20"/>
  <c r="H222" i="20" s="1"/>
  <c r="E287" i="20"/>
  <c r="H287" i="20" s="1"/>
  <c r="H329" i="33"/>
  <c r="H249" i="34"/>
  <c r="H243" i="34"/>
  <c r="H193" i="34"/>
  <c r="H181" i="1"/>
  <c r="H245" i="5"/>
  <c r="H199" i="6"/>
  <c r="E301" i="22"/>
  <c r="H301" i="22" s="1"/>
  <c r="E191" i="23"/>
  <c r="H191" i="23" s="1"/>
  <c r="H330" i="10"/>
  <c r="H287" i="14"/>
  <c r="H222" i="8"/>
  <c r="H180" i="2"/>
  <c r="H220" i="2"/>
  <c r="H174" i="34"/>
  <c r="H232" i="34"/>
  <c r="H256" i="34"/>
  <c r="H307" i="34"/>
  <c r="H170" i="28"/>
  <c r="H264" i="33"/>
  <c r="H170" i="11"/>
  <c r="E317" i="18"/>
  <c r="H317" i="18" s="1"/>
  <c r="E176" i="18"/>
  <c r="H176" i="18" s="1"/>
  <c r="E181" i="18"/>
  <c r="H181" i="18" s="1"/>
  <c r="E203" i="18"/>
  <c r="H203" i="18" s="1"/>
  <c r="E211" i="18"/>
  <c r="H211" i="18" s="1"/>
  <c r="E221" i="18"/>
  <c r="H221" i="18" s="1"/>
  <c r="E244" i="18"/>
  <c r="H244" i="18" s="1"/>
  <c r="E286" i="18"/>
  <c r="H286" i="18" s="1"/>
  <c r="E177" i="18"/>
  <c r="H177" i="18" s="1"/>
  <c r="E250" i="18"/>
  <c r="H250" i="18" s="1"/>
  <c r="E299" i="18"/>
  <c r="H299" i="18" s="1"/>
  <c r="E170" i="18"/>
  <c r="H170" i="18" s="1"/>
  <c r="E169" i="18"/>
  <c r="E331" i="18"/>
  <c r="H331" i="18" s="1"/>
  <c r="E171" i="18"/>
  <c r="H171" i="18" s="1"/>
  <c r="E195" i="22"/>
  <c r="H195" i="22" s="1"/>
  <c r="E184" i="22"/>
  <c r="H184" i="22" s="1"/>
  <c r="E304" i="22"/>
  <c r="H304" i="22" s="1"/>
  <c r="E320" i="22"/>
  <c r="H320" i="22" s="1"/>
  <c r="E211" i="22"/>
  <c r="H211" i="22" s="1"/>
  <c r="H245" i="1"/>
  <c r="H235" i="1"/>
  <c r="H196" i="4"/>
  <c r="H292" i="5"/>
  <c r="H230" i="5"/>
  <c r="H186" i="6"/>
  <c r="H232" i="9"/>
  <c r="H195" i="9"/>
  <c r="H182" i="9"/>
  <c r="E243" i="18"/>
  <c r="H243" i="18" s="1"/>
  <c r="E236" i="18"/>
  <c r="H236" i="18" s="1"/>
  <c r="E309" i="19"/>
  <c r="H309" i="19" s="1"/>
  <c r="E191" i="22"/>
  <c r="H191" i="22" s="1"/>
  <c r="H321" i="33"/>
  <c r="H250" i="33"/>
  <c r="H242" i="33"/>
  <c r="H185" i="33"/>
  <c r="E177" i="5"/>
  <c r="H177" i="5" s="1"/>
  <c r="E314" i="5"/>
  <c r="H314" i="5" s="1"/>
  <c r="E246" i="14"/>
  <c r="H246" i="14" s="1"/>
  <c r="E317" i="14"/>
  <c r="H317" i="14" s="1"/>
  <c r="E319" i="14"/>
  <c r="H319" i="14" s="1"/>
  <c r="E210" i="30"/>
  <c r="H210" i="30" s="1"/>
  <c r="H314" i="33"/>
  <c r="H245" i="34"/>
  <c r="H239" i="34"/>
  <c r="H227" i="34"/>
  <c r="H213" i="34"/>
  <c r="H186" i="34"/>
  <c r="H179" i="34"/>
  <c r="H331" i="1"/>
  <c r="H238" i="1"/>
  <c r="H179" i="1"/>
  <c r="H325" i="3"/>
  <c r="H255" i="3"/>
  <c r="H193" i="3"/>
  <c r="H332" i="4"/>
  <c r="H328" i="4"/>
  <c r="H323" i="4"/>
  <c r="H319" i="4"/>
  <c r="H311" i="4"/>
  <c r="H307" i="4"/>
  <c r="E210" i="4"/>
  <c r="H210" i="4" s="1"/>
  <c r="E191" i="4"/>
  <c r="H191" i="4" s="1"/>
  <c r="E303" i="5"/>
  <c r="H303" i="5" s="1"/>
  <c r="E236" i="5"/>
  <c r="H236" i="5" s="1"/>
  <c r="H264" i="6"/>
  <c r="H221" i="6"/>
  <c r="H201" i="6"/>
  <c r="H184" i="6"/>
  <c r="H333" i="7"/>
  <c r="H330" i="7"/>
  <c r="H316" i="7"/>
  <c r="E288" i="7"/>
  <c r="H288" i="7" s="1"/>
  <c r="E206" i="7"/>
  <c r="H206" i="7" s="1"/>
  <c r="E191" i="7"/>
  <c r="H191" i="7" s="1"/>
  <c r="E178" i="7"/>
  <c r="H178" i="7" s="1"/>
  <c r="H327" i="9"/>
  <c r="H315" i="9"/>
  <c r="H312" i="9"/>
  <c r="H264" i="9"/>
  <c r="H174" i="9"/>
  <c r="H308" i="10"/>
  <c r="H305" i="10"/>
  <c r="H251" i="10"/>
  <c r="H247" i="10"/>
  <c r="H239" i="10"/>
  <c r="H235" i="10"/>
  <c r="H304" i="11"/>
  <c r="H302" i="11"/>
  <c r="H259" i="11"/>
  <c r="H250" i="11"/>
  <c r="H230" i="11"/>
  <c r="H211" i="11"/>
  <c r="H179" i="11"/>
  <c r="H310" i="12"/>
  <c r="H308" i="12"/>
  <c r="H305" i="12"/>
  <c r="H331" i="13"/>
  <c r="H312" i="13"/>
  <c r="H308" i="13"/>
  <c r="H249" i="13"/>
  <c r="H245" i="13"/>
  <c r="E288" i="14"/>
  <c r="H288" i="14" s="1"/>
  <c r="E257" i="14"/>
  <c r="H257" i="14" s="1"/>
  <c r="H249" i="14"/>
  <c r="H209" i="14"/>
  <c r="E174" i="14"/>
  <c r="H174" i="14" s="1"/>
  <c r="E172" i="14"/>
  <c r="H172" i="14" s="1"/>
  <c r="H333" i="15"/>
  <c r="H329" i="15"/>
  <c r="H186" i="15"/>
  <c r="H206" i="33"/>
  <c r="H212" i="33"/>
  <c r="H170" i="15"/>
  <c r="E172" i="5"/>
  <c r="H172" i="5" s="1"/>
  <c r="E170" i="7"/>
  <c r="H170" i="7" s="1"/>
  <c r="E185" i="7"/>
  <c r="H185" i="7" s="1"/>
  <c r="E225" i="7"/>
  <c r="H225" i="7" s="1"/>
  <c r="E234" i="7"/>
  <c r="H234" i="7" s="1"/>
  <c r="E306" i="7"/>
  <c r="H306" i="7" s="1"/>
  <c r="E175" i="14"/>
  <c r="H175" i="14" s="1"/>
  <c r="E254" i="28"/>
  <c r="H254" i="28" s="1"/>
  <c r="E180" i="28"/>
  <c r="H180" i="28" s="1"/>
  <c r="E213" i="28"/>
  <c r="H213" i="28" s="1"/>
  <c r="E224" i="28"/>
  <c r="H224" i="28" s="1"/>
  <c r="E231" i="28"/>
  <c r="H231" i="28" s="1"/>
  <c r="E327" i="28"/>
  <c r="H327" i="28" s="1"/>
  <c r="E234" i="28"/>
  <c r="H234" i="28" s="1"/>
  <c r="E212" i="28"/>
  <c r="H212" i="28" s="1"/>
  <c r="E225" i="28"/>
  <c r="H225" i="28" s="1"/>
  <c r="E237" i="28"/>
  <c r="H237" i="28" s="1"/>
  <c r="E298" i="28"/>
  <c r="H298" i="28" s="1"/>
  <c r="E291" i="32"/>
  <c r="H291" i="32" s="1"/>
  <c r="E182" i="32"/>
  <c r="H182" i="32" s="1"/>
  <c r="E237" i="32"/>
  <c r="H237" i="32" s="1"/>
  <c r="H251" i="34"/>
  <c r="H209" i="34"/>
  <c r="H196" i="34"/>
  <c r="H333" i="1"/>
  <c r="H225" i="1"/>
  <c r="H196" i="1"/>
  <c r="H184" i="1"/>
  <c r="H175" i="1"/>
  <c r="H213" i="2"/>
  <c r="H314" i="3"/>
  <c r="H301" i="4"/>
  <c r="H257" i="4"/>
  <c r="H255" i="4"/>
  <c r="H251" i="4"/>
  <c r="H247" i="4"/>
  <c r="H243" i="4"/>
  <c r="H239" i="4"/>
  <c r="H235" i="4"/>
  <c r="H231" i="4"/>
  <c r="H225" i="4"/>
  <c r="H219" i="4"/>
  <c r="H213" i="4"/>
  <c r="H178" i="4"/>
  <c r="H253" i="5"/>
  <c r="H243" i="5"/>
  <c r="E186" i="5"/>
  <c r="H186" i="5" s="1"/>
  <c r="E181" i="5"/>
  <c r="H181" i="5" s="1"/>
  <c r="H251" i="7"/>
  <c r="H247" i="7"/>
  <c r="H213" i="7"/>
  <c r="H253" i="8"/>
  <c r="H231" i="8"/>
  <c r="H196" i="8"/>
  <c r="H332" i="9"/>
  <c r="H263" i="9"/>
  <c r="H256" i="9"/>
  <c r="H248" i="9"/>
  <c r="H209" i="9"/>
  <c r="H204" i="9"/>
  <c r="H219" i="10"/>
  <c r="H217" i="10"/>
  <c r="H209" i="10"/>
  <c r="H334" i="11"/>
  <c r="H318" i="11"/>
  <c r="H312" i="11"/>
  <c r="H245" i="11"/>
  <c r="H243" i="11"/>
  <c r="H184" i="11"/>
  <c r="H175" i="11"/>
  <c r="H335" i="12"/>
  <c r="H331" i="12"/>
  <c r="H327" i="12"/>
  <c r="H322" i="13"/>
  <c r="H180" i="13"/>
  <c r="H312" i="14"/>
  <c r="H305" i="14"/>
  <c r="E184" i="14"/>
  <c r="H184" i="14" s="1"/>
  <c r="H181" i="14"/>
  <c r="H263" i="15"/>
  <c r="H258" i="15"/>
  <c r="H249" i="15"/>
  <c r="H241" i="15"/>
  <c r="H217" i="15"/>
  <c r="H213" i="15"/>
  <c r="H247" i="16"/>
  <c r="H233" i="18"/>
  <c r="H305" i="2"/>
  <c r="H217" i="2"/>
  <c r="H312" i="3"/>
  <c r="H235" i="3"/>
  <c r="H288" i="4"/>
  <c r="H171" i="4"/>
  <c r="H316" i="5"/>
  <c r="H298" i="5"/>
  <c r="H319" i="6"/>
  <c r="H232" i="6"/>
  <c r="H213" i="6"/>
  <c r="H175" i="6"/>
  <c r="H336" i="7"/>
  <c r="H332" i="7"/>
  <c r="H321" i="7"/>
  <c r="H292" i="7"/>
  <c r="H262" i="7"/>
  <c r="H235" i="7"/>
  <c r="H335" i="8"/>
  <c r="H298" i="8"/>
  <c r="H247" i="8"/>
  <c r="H243" i="8"/>
  <c r="H223" i="8"/>
  <c r="H217" i="8"/>
  <c r="H209" i="8"/>
  <c r="H177" i="8"/>
  <c r="H323" i="9"/>
  <c r="H320" i="9"/>
  <c r="H318" i="9"/>
  <c r="H306" i="9"/>
  <c r="H246" i="9"/>
  <c r="H243" i="9"/>
  <c r="H241" i="9"/>
  <c r="H240" i="9"/>
  <c r="H220" i="9"/>
  <c r="H212" i="9"/>
  <c r="H192" i="9"/>
  <c r="H186" i="10"/>
  <c r="H328" i="11"/>
  <c r="H262" i="11"/>
  <c r="H256" i="11"/>
  <c r="H195" i="11"/>
  <c r="H322" i="12"/>
  <c r="H312" i="12"/>
  <c r="H303" i="12"/>
  <c r="H335" i="13"/>
  <c r="H325" i="13"/>
  <c r="H314" i="13"/>
  <c r="H209" i="13"/>
  <c r="H181" i="13"/>
  <c r="H316" i="15"/>
  <c r="H312" i="15"/>
  <c r="H303" i="15"/>
  <c r="H298" i="15"/>
  <c r="H235" i="15"/>
  <c r="H233" i="15"/>
  <c r="H227" i="15"/>
  <c r="H223" i="15"/>
  <c r="H246" i="16"/>
  <c r="H257" i="20"/>
  <c r="H256" i="20"/>
  <c r="H331" i="21"/>
  <c r="H329" i="16"/>
  <c r="H325" i="16"/>
  <c r="H322" i="16"/>
  <c r="H312" i="16"/>
  <c r="H308" i="16"/>
  <c r="H305" i="16"/>
  <c r="H237" i="16"/>
  <c r="H233" i="16"/>
  <c r="H219" i="16"/>
  <c r="H208" i="16"/>
  <c r="H316" i="17"/>
  <c r="H258" i="17"/>
  <c r="H237" i="17"/>
  <c r="H225" i="17"/>
  <c r="H219" i="17"/>
  <c r="H213" i="17"/>
  <c r="H171" i="17"/>
  <c r="H252" i="18"/>
  <c r="H247" i="18"/>
  <c r="H217" i="18"/>
  <c r="H209" i="18"/>
  <c r="H182" i="18"/>
  <c r="H325" i="19"/>
  <c r="H241" i="19"/>
  <c r="H239" i="19"/>
  <c r="H231" i="19"/>
  <c r="H217" i="19"/>
  <c r="H331" i="20"/>
  <c r="H329" i="20"/>
  <c r="H225" i="20"/>
  <c r="H223" i="20"/>
  <c r="H221" i="20"/>
  <c r="H213" i="20"/>
  <c r="H209" i="20"/>
  <c r="H203" i="20"/>
  <c r="H180" i="20"/>
  <c r="H330" i="21"/>
  <c r="H325" i="21"/>
  <c r="H322" i="21"/>
  <c r="H312" i="21"/>
  <c r="H306" i="21"/>
  <c r="H255" i="21"/>
  <c r="H251" i="21"/>
  <c r="H247" i="21"/>
  <c r="H180" i="21"/>
  <c r="H319" i="22"/>
  <c r="H179" i="22"/>
  <c r="H179" i="14"/>
  <c r="H173" i="14"/>
  <c r="H322" i="15"/>
  <c r="H237" i="15"/>
  <c r="H219" i="15"/>
  <c r="H201" i="15"/>
  <c r="H196" i="15"/>
  <c r="H181" i="15"/>
  <c r="H330" i="16"/>
  <c r="H176" i="16"/>
  <c r="H325" i="17"/>
  <c r="H314" i="17"/>
  <c r="H305" i="17"/>
  <c r="H245" i="17"/>
  <c r="H327" i="18"/>
  <c r="H253" i="18"/>
  <c r="H240" i="18"/>
  <c r="H173" i="18"/>
  <c r="H310" i="19"/>
  <c r="H303" i="19"/>
  <c r="H245" i="19"/>
  <c r="H258" i="20"/>
  <c r="H247" i="20"/>
  <c r="H239" i="20"/>
  <c r="H186" i="20"/>
  <c r="H178" i="20"/>
  <c r="H173" i="20"/>
  <c r="H335" i="21"/>
  <c r="H314" i="21"/>
  <c r="H310" i="21"/>
  <c r="H193" i="21"/>
  <c r="H192" i="21"/>
  <c r="H251" i="23"/>
  <c r="H245" i="24"/>
  <c r="H333" i="22"/>
  <c r="H329" i="22"/>
  <c r="H327" i="22"/>
  <c r="H310" i="22"/>
  <c r="H305" i="22"/>
  <c r="H303" i="22"/>
  <c r="H333" i="23"/>
  <c r="H329" i="23"/>
  <c r="H322" i="23"/>
  <c r="H318" i="23"/>
  <c r="H303" i="24"/>
  <c r="H251" i="24"/>
  <c r="H243" i="24"/>
  <c r="H224" i="24"/>
  <c r="H316" i="26"/>
  <c r="H314" i="26"/>
  <c r="H253" i="26"/>
  <c r="H235" i="26"/>
  <c r="H219" i="26"/>
  <c r="H179" i="26"/>
  <c r="H241" i="27"/>
  <c r="H233" i="27"/>
  <c r="H213" i="27"/>
  <c r="H171" i="27"/>
  <c r="H179" i="28"/>
  <c r="H249" i="29"/>
  <c r="H318" i="30"/>
  <c r="H312" i="30"/>
  <c r="H213" i="30"/>
  <c r="H255" i="31"/>
  <c r="H235" i="31"/>
  <c r="H179" i="31"/>
  <c r="H255" i="32"/>
  <c r="H244" i="32"/>
  <c r="H223" i="32"/>
  <c r="H213" i="32"/>
  <c r="H207" i="32"/>
  <c r="H203" i="32"/>
  <c r="H201" i="32"/>
  <c r="E232" i="33"/>
  <c r="H232" i="33" s="1"/>
  <c r="H311" i="22"/>
  <c r="H181" i="22"/>
  <c r="H335" i="23"/>
  <c r="H308" i="23"/>
  <c r="H303" i="23"/>
  <c r="H249" i="23"/>
  <c r="H233" i="25"/>
  <c r="H213" i="29"/>
  <c r="H335" i="30"/>
  <c r="H253" i="30"/>
  <c r="H233" i="30"/>
  <c r="H227" i="30"/>
  <c r="H335" i="32"/>
  <c r="H325" i="32"/>
  <c r="H318" i="32"/>
  <c r="H309" i="32"/>
  <c r="H302" i="32"/>
  <c r="H184" i="32"/>
  <c r="H178" i="32"/>
  <c r="E180" i="33"/>
  <c r="H180" i="33" s="1"/>
  <c r="H298" i="23"/>
  <c r="H231" i="23"/>
  <c r="H193" i="23"/>
  <c r="H181" i="23"/>
  <c r="H286" i="24"/>
  <c r="H258" i="24"/>
  <c r="H177" i="24"/>
  <c r="H258" i="26"/>
  <c r="H217" i="26"/>
  <c r="H312" i="27"/>
  <c r="H245" i="27"/>
  <c r="H314" i="28"/>
  <c r="H333" i="29"/>
  <c r="H316" i="29"/>
  <c r="H247" i="29"/>
  <c r="H221" i="29"/>
  <c r="H329" i="30"/>
  <c r="H259" i="30"/>
  <c r="H237" i="30"/>
  <c r="H217" i="30"/>
  <c r="H196" i="30"/>
  <c r="H317" i="32"/>
  <c r="H308" i="32"/>
  <c r="H301" i="32"/>
  <c r="H298" i="32"/>
  <c r="H264" i="32"/>
  <c r="H258" i="32"/>
  <c r="H238" i="32"/>
  <c r="H199" i="32"/>
  <c r="H185" i="32"/>
  <c r="H181" i="32"/>
  <c r="H179" i="32"/>
  <c r="E178" i="27"/>
  <c r="H178" i="27" s="1"/>
  <c r="E224" i="10"/>
  <c r="H224" i="10" s="1"/>
  <c r="E182" i="8"/>
  <c r="H182" i="8" s="1"/>
  <c r="E250" i="8"/>
  <c r="H250" i="8" s="1"/>
  <c r="E328" i="8"/>
  <c r="H328" i="8" s="1"/>
  <c r="E202" i="6"/>
  <c r="H202" i="6" s="1"/>
  <c r="E198" i="21"/>
  <c r="H198" i="21" s="1"/>
  <c r="F154" i="5"/>
  <c r="F74" i="5"/>
  <c r="H140" i="7"/>
  <c r="H104" i="7"/>
  <c r="H114" i="26"/>
  <c r="F74" i="25"/>
  <c r="H154" i="2"/>
  <c r="H129" i="2"/>
  <c r="D8" i="25"/>
  <c r="F8" i="25" s="1"/>
  <c r="D10" i="25"/>
  <c r="G10" i="25" s="1"/>
  <c r="F74" i="4"/>
  <c r="D8" i="4"/>
  <c r="F74" i="7"/>
  <c r="D10" i="7"/>
  <c r="G10" i="7" s="1"/>
  <c r="H136" i="2"/>
  <c r="H123" i="3"/>
  <c r="H135" i="1"/>
  <c r="H105" i="20"/>
  <c r="H139" i="24"/>
  <c r="H94" i="10"/>
  <c r="H120" i="10"/>
  <c r="H112" i="14"/>
  <c r="H124" i="14"/>
  <c r="H102" i="14"/>
  <c r="H111" i="12"/>
  <c r="H113" i="12"/>
  <c r="H83" i="12"/>
  <c r="H114" i="8"/>
  <c r="H141" i="7"/>
  <c r="H103" i="32"/>
  <c r="H110" i="32"/>
  <c r="H86" i="31"/>
  <c r="H135" i="31"/>
  <c r="H158" i="31"/>
  <c r="H119" i="31"/>
  <c r="H116" i="26"/>
  <c r="H87" i="23"/>
  <c r="H148" i="22"/>
  <c r="H141" i="19"/>
  <c r="H79" i="13"/>
  <c r="H126" i="13"/>
  <c r="H104" i="13"/>
  <c r="H78" i="11"/>
  <c r="H116" i="11"/>
  <c r="H143" i="11"/>
  <c r="H85" i="8"/>
  <c r="H105" i="8"/>
  <c r="H146" i="8"/>
  <c r="H155" i="8"/>
  <c r="H126" i="3"/>
  <c r="H104" i="1"/>
  <c r="H124" i="33"/>
  <c r="G74" i="15"/>
  <c r="H74" i="15" s="1"/>
  <c r="H85" i="14"/>
  <c r="H112" i="20"/>
  <c r="H82" i="34"/>
  <c r="H79" i="34"/>
  <c r="H152" i="1"/>
  <c r="H143" i="1"/>
  <c r="H133" i="1"/>
  <c r="H110" i="1"/>
  <c r="H157" i="4"/>
  <c r="H137" i="4"/>
  <c r="H128" i="4"/>
  <c r="H109" i="4"/>
  <c r="H106" i="5"/>
  <c r="H151" i="6"/>
  <c r="H133" i="6"/>
  <c r="H106" i="6"/>
  <c r="H149" i="7"/>
  <c r="H138" i="7"/>
  <c r="H136" i="7"/>
  <c r="H145" i="13"/>
  <c r="H128" i="13"/>
  <c r="H149" i="15"/>
  <c r="H142" i="15"/>
  <c r="H139" i="15"/>
  <c r="H91" i="15"/>
  <c r="H82" i="15"/>
  <c r="H158" i="16"/>
  <c r="H157" i="17"/>
  <c r="H149" i="17"/>
  <c r="H117" i="19"/>
  <c r="H102" i="19"/>
  <c r="H138" i="20"/>
  <c r="H116" i="20"/>
  <c r="H154" i="22"/>
  <c r="H149" i="22"/>
  <c r="H111" i="23"/>
  <c r="H149" i="25"/>
  <c r="H154" i="26"/>
  <c r="H125" i="26"/>
  <c r="H125" i="28"/>
  <c r="H138" i="29"/>
  <c r="H151" i="32"/>
  <c r="H145" i="32"/>
  <c r="D8" i="24"/>
  <c r="H140" i="1"/>
  <c r="H101" i="1"/>
  <c r="H86" i="1"/>
  <c r="H154" i="3"/>
  <c r="H82" i="3"/>
  <c r="H146" i="4"/>
  <c r="H142" i="4"/>
  <c r="H131" i="4"/>
  <c r="H121" i="4"/>
  <c r="H149" i="6"/>
  <c r="H127" i="6"/>
  <c r="H151" i="7"/>
  <c r="H138" i="8"/>
  <c r="H121" i="8"/>
  <c r="H156" i="9"/>
  <c r="H139" i="9"/>
  <c r="H128" i="9"/>
  <c r="H113" i="9"/>
  <c r="H138" i="13"/>
  <c r="H117" i="13"/>
  <c r="H84" i="14"/>
  <c r="H114" i="15"/>
  <c r="H86" i="16"/>
  <c r="H82" i="16"/>
  <c r="H155" i="18"/>
  <c r="H138" i="19"/>
  <c r="H136" i="19"/>
  <c r="H125" i="19"/>
  <c r="H104" i="19"/>
  <c r="H157" i="21"/>
  <c r="H145" i="23"/>
  <c r="H138" i="23"/>
  <c r="H136" i="23"/>
  <c r="H145" i="24"/>
  <c r="H151" i="25"/>
  <c r="H131" i="27"/>
  <c r="H140" i="30"/>
  <c r="H136" i="30"/>
  <c r="H117" i="30"/>
  <c r="H115" i="30"/>
  <c r="H76" i="30"/>
  <c r="H133" i="32"/>
  <c r="H127" i="32"/>
  <c r="E8" i="4"/>
  <c r="E103" i="5"/>
  <c r="H103" i="5" s="1"/>
  <c r="E102" i="4"/>
  <c r="H102" i="4" s="1"/>
  <c r="E127" i="4"/>
  <c r="H127" i="4" s="1"/>
  <c r="E93" i="4"/>
  <c r="H93" i="4" s="1"/>
  <c r="E114" i="4"/>
  <c r="H114" i="4" s="1"/>
  <c r="G74" i="4"/>
  <c r="E92" i="4"/>
  <c r="H92" i="4" s="1"/>
  <c r="E133" i="4"/>
  <c r="H133" i="4" s="1"/>
  <c r="E75" i="4"/>
  <c r="H75" i="4" s="1"/>
  <c r="E129" i="4"/>
  <c r="H129" i="4" s="1"/>
  <c r="E113" i="4"/>
  <c r="H113" i="4" s="1"/>
  <c r="H90" i="30"/>
  <c r="E120" i="5"/>
  <c r="H120" i="5" s="1"/>
  <c r="E155" i="5"/>
  <c r="H155" i="5" s="1"/>
  <c r="E156" i="5"/>
  <c r="H156" i="5" s="1"/>
  <c r="E86" i="5"/>
  <c r="H86" i="5" s="1"/>
  <c r="E115" i="5"/>
  <c r="H115" i="5" s="1"/>
  <c r="E154" i="5"/>
  <c r="H154" i="5" s="1"/>
  <c r="E108" i="5"/>
  <c r="H108" i="5" s="1"/>
  <c r="E105" i="5"/>
  <c r="H105" i="5" s="1"/>
  <c r="E132" i="5"/>
  <c r="H132" i="5" s="1"/>
  <c r="E127" i="5"/>
  <c r="H127" i="5" s="1"/>
  <c r="E123" i="5"/>
  <c r="H123" i="5" s="1"/>
  <c r="E121" i="5"/>
  <c r="H121" i="5" s="1"/>
  <c r="E118" i="5"/>
  <c r="H118" i="5" s="1"/>
  <c r="E113" i="5"/>
  <c r="H113" i="5" s="1"/>
  <c r="E111" i="5"/>
  <c r="H111" i="5" s="1"/>
  <c r="E104" i="5"/>
  <c r="H104" i="5" s="1"/>
  <c r="E102" i="5"/>
  <c r="H102" i="5" s="1"/>
  <c r="E93" i="5"/>
  <c r="H93" i="5" s="1"/>
  <c r="E91" i="5"/>
  <c r="H91" i="5" s="1"/>
  <c r="E79" i="5"/>
  <c r="H79" i="5" s="1"/>
  <c r="C8" i="5"/>
  <c r="E12" i="5" s="1"/>
  <c r="E129" i="5"/>
  <c r="H129" i="5" s="1"/>
  <c r="E126" i="5"/>
  <c r="H126" i="5" s="1"/>
  <c r="E140" i="5"/>
  <c r="H140" i="5" s="1"/>
  <c r="E150" i="5"/>
  <c r="H150" i="5" s="1"/>
  <c r="E78" i="5"/>
  <c r="H78" i="5" s="1"/>
  <c r="C10" i="5"/>
  <c r="E130" i="5"/>
  <c r="H130" i="5" s="1"/>
  <c r="G74" i="5"/>
  <c r="E87" i="5"/>
  <c r="H87" i="5" s="1"/>
  <c r="E133" i="5"/>
  <c r="H133" i="5" s="1"/>
  <c r="E141" i="5"/>
  <c r="H141" i="5" s="1"/>
  <c r="E143" i="5"/>
  <c r="H143" i="5" s="1"/>
  <c r="E128" i="5"/>
  <c r="H128" i="5" s="1"/>
  <c r="E122" i="5"/>
  <c r="H122" i="5" s="1"/>
  <c r="E114" i="5"/>
  <c r="H114" i="5" s="1"/>
  <c r="E109" i="5"/>
  <c r="H109" i="5" s="1"/>
  <c r="E101" i="5"/>
  <c r="H101" i="5" s="1"/>
  <c r="E92" i="5"/>
  <c r="H92" i="5" s="1"/>
  <c r="E80" i="5"/>
  <c r="H80" i="5" s="1"/>
  <c r="E76" i="5"/>
  <c r="H76" i="5" s="1"/>
  <c r="E75" i="5"/>
  <c r="H75" i="5" s="1"/>
  <c r="E135" i="5"/>
  <c r="H135" i="5" s="1"/>
  <c r="H90" i="21"/>
  <c r="E126" i="24"/>
  <c r="H126" i="24" s="1"/>
  <c r="E78" i="24"/>
  <c r="H78" i="24" s="1"/>
  <c r="E91" i="24"/>
  <c r="H91" i="24" s="1"/>
  <c r="E113" i="24"/>
  <c r="H113" i="24" s="1"/>
  <c r="E127" i="24"/>
  <c r="H127" i="24" s="1"/>
  <c r="E92" i="24"/>
  <c r="H92" i="24" s="1"/>
  <c r="E115" i="24"/>
  <c r="H115" i="24" s="1"/>
  <c r="E79" i="24"/>
  <c r="H79" i="24" s="1"/>
  <c r="E133" i="24"/>
  <c r="H133" i="24" s="1"/>
  <c r="E124" i="24"/>
  <c r="H124" i="24" s="1"/>
  <c r="H118" i="9"/>
  <c r="E110" i="8"/>
  <c r="H110" i="8" s="1"/>
  <c r="E104" i="8"/>
  <c r="H104" i="8" s="1"/>
  <c r="E75" i="8"/>
  <c r="H75" i="8" s="1"/>
  <c r="E150" i="8"/>
  <c r="H150" i="8" s="1"/>
  <c r="E116" i="8"/>
  <c r="H116" i="8" s="1"/>
  <c r="C8" i="8"/>
  <c r="E78" i="8"/>
  <c r="H78" i="8" s="1"/>
  <c r="E124" i="8"/>
  <c r="H124" i="8" s="1"/>
  <c r="E76" i="8"/>
  <c r="H76" i="8" s="1"/>
  <c r="E123" i="8"/>
  <c r="H123" i="8" s="1"/>
  <c r="E139" i="8"/>
  <c r="H139" i="8" s="1"/>
  <c r="C10" i="8"/>
  <c r="E79" i="8"/>
  <c r="H79" i="8" s="1"/>
  <c r="E129" i="8"/>
  <c r="H129" i="8" s="1"/>
  <c r="E112" i="5"/>
  <c r="H112" i="5" s="1"/>
  <c r="E74" i="5"/>
  <c r="H127" i="12"/>
  <c r="H113" i="8"/>
  <c r="H92" i="7"/>
  <c r="H124" i="7"/>
  <c r="E80" i="10"/>
  <c r="H80" i="10" s="1"/>
  <c r="E76" i="10"/>
  <c r="H76" i="10" s="1"/>
  <c r="E106" i="10"/>
  <c r="H106" i="10" s="1"/>
  <c r="E115" i="10"/>
  <c r="H115" i="10" s="1"/>
  <c r="E121" i="10"/>
  <c r="H121" i="10" s="1"/>
  <c r="E84" i="10"/>
  <c r="H84" i="10" s="1"/>
  <c r="E114" i="10"/>
  <c r="H114" i="10" s="1"/>
  <c r="E101" i="10"/>
  <c r="H101" i="10" s="1"/>
  <c r="E152" i="10"/>
  <c r="H152" i="10" s="1"/>
  <c r="E108" i="10"/>
  <c r="H108" i="10" s="1"/>
  <c r="E83" i="14"/>
  <c r="H83" i="14" s="1"/>
  <c r="E92" i="14"/>
  <c r="H92" i="14" s="1"/>
  <c r="E80" i="14"/>
  <c r="H80" i="14" s="1"/>
  <c r="E93" i="14"/>
  <c r="H93" i="14" s="1"/>
  <c r="E135" i="14"/>
  <c r="H135" i="14" s="1"/>
  <c r="E82" i="14"/>
  <c r="H82" i="14" s="1"/>
  <c r="E86" i="14"/>
  <c r="H86" i="14" s="1"/>
  <c r="E113" i="14"/>
  <c r="H113" i="14" s="1"/>
  <c r="E115" i="14"/>
  <c r="H115" i="14" s="1"/>
  <c r="E127" i="14"/>
  <c r="H127" i="14" s="1"/>
  <c r="E104" i="14"/>
  <c r="H104" i="14" s="1"/>
  <c r="E108" i="14"/>
  <c r="H108" i="14" s="1"/>
  <c r="E145" i="14"/>
  <c r="H145" i="14" s="1"/>
  <c r="E94" i="14"/>
  <c r="H94" i="14" s="1"/>
  <c r="E121" i="3"/>
  <c r="H121" i="3" s="1"/>
  <c r="E109" i="14"/>
  <c r="H109" i="14" s="1"/>
  <c r="E129" i="34"/>
  <c r="H129" i="34" s="1"/>
  <c r="G74" i="34"/>
  <c r="E113" i="34"/>
  <c r="H113" i="34" s="1"/>
  <c r="C10" i="34"/>
  <c r="E78" i="34"/>
  <c r="H78" i="34" s="1"/>
  <c r="E90" i="25"/>
  <c r="H90" i="25" s="1"/>
  <c r="E152" i="25"/>
  <c r="H152" i="25" s="1"/>
  <c r="E83" i="25"/>
  <c r="H83" i="25" s="1"/>
  <c r="E103" i="25"/>
  <c r="H103" i="25" s="1"/>
  <c r="E109" i="25"/>
  <c r="H109" i="25" s="1"/>
  <c r="E135" i="25"/>
  <c r="H135" i="25" s="1"/>
  <c r="E123" i="25"/>
  <c r="H123" i="25" s="1"/>
  <c r="E84" i="25"/>
  <c r="H84" i="25" s="1"/>
  <c r="E112" i="25"/>
  <c r="H112" i="25" s="1"/>
  <c r="E119" i="25"/>
  <c r="H119" i="25" s="1"/>
  <c r="E131" i="25"/>
  <c r="H131" i="25" s="1"/>
  <c r="E94" i="25"/>
  <c r="H94" i="25" s="1"/>
  <c r="E115" i="25"/>
  <c r="H115" i="25" s="1"/>
  <c r="E104" i="25"/>
  <c r="H104" i="25" s="1"/>
  <c r="E122" i="21"/>
  <c r="H122" i="21" s="1"/>
  <c r="E152" i="21"/>
  <c r="H152" i="21" s="1"/>
  <c r="E84" i="21"/>
  <c r="H84" i="21" s="1"/>
  <c r="E104" i="21"/>
  <c r="H104" i="21" s="1"/>
  <c r="E111" i="21"/>
  <c r="H111" i="21" s="1"/>
  <c r="E150" i="21"/>
  <c r="H150" i="21" s="1"/>
  <c r="E94" i="21"/>
  <c r="H94" i="21" s="1"/>
  <c r="E88" i="21"/>
  <c r="H88" i="21" s="1"/>
  <c r="E93" i="21"/>
  <c r="H93" i="21" s="1"/>
  <c r="E109" i="21"/>
  <c r="H109" i="21" s="1"/>
  <c r="E112" i="21"/>
  <c r="H112" i="21" s="1"/>
  <c r="E101" i="21"/>
  <c r="H101" i="21" s="1"/>
  <c r="E76" i="21"/>
  <c r="H76" i="21" s="1"/>
  <c r="E126" i="21"/>
  <c r="H126" i="21" s="1"/>
  <c r="E140" i="21"/>
  <c r="H140" i="21" s="1"/>
  <c r="E92" i="21"/>
  <c r="H92" i="21" s="1"/>
  <c r="E135" i="21"/>
  <c r="H135" i="21" s="1"/>
  <c r="E130" i="21"/>
  <c r="H130" i="21" s="1"/>
  <c r="E124" i="6"/>
  <c r="H124" i="6" s="1"/>
  <c r="E139" i="6"/>
  <c r="H139" i="6" s="1"/>
  <c r="E83" i="6"/>
  <c r="H83" i="6" s="1"/>
  <c r="E112" i="6"/>
  <c r="H112" i="6" s="1"/>
  <c r="E86" i="6"/>
  <c r="H86" i="6" s="1"/>
  <c r="E75" i="6"/>
  <c r="H75" i="6" s="1"/>
  <c r="E93" i="6"/>
  <c r="H93" i="6" s="1"/>
  <c r="E123" i="6"/>
  <c r="H123" i="6" s="1"/>
  <c r="E113" i="6"/>
  <c r="H113" i="6" s="1"/>
  <c r="E114" i="6"/>
  <c r="H114" i="6" s="1"/>
  <c r="E104" i="6"/>
  <c r="H104" i="6" s="1"/>
  <c r="E74" i="34"/>
  <c r="E76" i="3"/>
  <c r="H76" i="3" s="1"/>
  <c r="E93" i="3"/>
  <c r="H93" i="3" s="1"/>
  <c r="E141" i="3"/>
  <c r="H141" i="3" s="1"/>
  <c r="E152" i="3"/>
  <c r="H152" i="3" s="1"/>
  <c r="E133" i="3"/>
  <c r="H133" i="3" s="1"/>
  <c r="E75" i="3"/>
  <c r="H75" i="3" s="1"/>
  <c r="E91" i="3"/>
  <c r="H91" i="3" s="1"/>
  <c r="E120" i="3"/>
  <c r="H120" i="3" s="1"/>
  <c r="E103" i="3"/>
  <c r="H103" i="3" s="1"/>
  <c r="E129" i="3"/>
  <c r="H129" i="3" s="1"/>
  <c r="E124" i="3"/>
  <c r="H124" i="3" s="1"/>
  <c r="E118" i="3"/>
  <c r="H118" i="3" s="1"/>
  <c r="E112" i="3"/>
  <c r="H112" i="3" s="1"/>
  <c r="E88" i="3"/>
  <c r="H88" i="3" s="1"/>
  <c r="E135" i="3"/>
  <c r="H135" i="3" s="1"/>
  <c r="C10" i="3"/>
  <c r="E116" i="3"/>
  <c r="H116" i="3" s="1"/>
  <c r="E78" i="13"/>
  <c r="H78" i="13" s="1"/>
  <c r="E91" i="13"/>
  <c r="H91" i="13" s="1"/>
  <c r="E93" i="13"/>
  <c r="H93" i="13" s="1"/>
  <c r="E113" i="13"/>
  <c r="H113" i="13" s="1"/>
  <c r="E120" i="13"/>
  <c r="H120" i="13" s="1"/>
  <c r="E122" i="13"/>
  <c r="H122" i="13" s="1"/>
  <c r="E152" i="13"/>
  <c r="H152" i="13" s="1"/>
  <c r="E88" i="13"/>
  <c r="H88" i="13" s="1"/>
  <c r="E92" i="13"/>
  <c r="H92" i="13" s="1"/>
  <c r="E76" i="13"/>
  <c r="H76" i="13" s="1"/>
  <c r="E121" i="13"/>
  <c r="H121" i="13" s="1"/>
  <c r="E150" i="13"/>
  <c r="H150" i="13" s="1"/>
  <c r="E114" i="13"/>
  <c r="H114" i="13" s="1"/>
  <c r="E123" i="13"/>
  <c r="H123" i="13" s="1"/>
  <c r="E129" i="13"/>
  <c r="H129" i="13" s="1"/>
  <c r="E111" i="13"/>
  <c r="H111" i="13" s="1"/>
  <c r="E124" i="13"/>
  <c r="H124" i="13" s="1"/>
  <c r="E109" i="13"/>
  <c r="H109" i="13" s="1"/>
  <c r="C10" i="13"/>
  <c r="E127" i="13"/>
  <c r="H127" i="13" s="1"/>
  <c r="E118" i="13"/>
  <c r="H118" i="13" s="1"/>
  <c r="E78" i="18"/>
  <c r="H78" i="18" s="1"/>
  <c r="E88" i="18"/>
  <c r="H88" i="18" s="1"/>
  <c r="E135" i="18"/>
  <c r="H135" i="18" s="1"/>
  <c r="E137" i="18"/>
  <c r="H137" i="18" s="1"/>
  <c r="E93" i="18"/>
  <c r="H93" i="18" s="1"/>
  <c r="E112" i="18"/>
  <c r="H112" i="18" s="1"/>
  <c r="E124" i="18"/>
  <c r="H124" i="18" s="1"/>
  <c r="E126" i="18"/>
  <c r="H126" i="18" s="1"/>
  <c r="E152" i="18"/>
  <c r="H152" i="18" s="1"/>
  <c r="E133" i="18"/>
  <c r="H133" i="18" s="1"/>
  <c r="E104" i="18"/>
  <c r="H104" i="18" s="1"/>
  <c r="C10" i="18"/>
  <c r="E76" i="18"/>
  <c r="H76" i="18" s="1"/>
  <c r="E103" i="18"/>
  <c r="H103" i="18" s="1"/>
  <c r="E151" i="18"/>
  <c r="H151" i="18" s="1"/>
  <c r="E158" i="18"/>
  <c r="H158" i="18" s="1"/>
  <c r="E113" i="18"/>
  <c r="H113" i="18" s="1"/>
  <c r="E110" i="18"/>
  <c r="H110" i="18" s="1"/>
  <c r="E91" i="18"/>
  <c r="H91" i="18" s="1"/>
  <c r="E109" i="18"/>
  <c r="H109" i="18" s="1"/>
  <c r="E115" i="18"/>
  <c r="H115" i="18" s="1"/>
  <c r="E108" i="18"/>
  <c r="H108" i="18" s="1"/>
  <c r="E94" i="18"/>
  <c r="H94" i="18" s="1"/>
  <c r="E140" i="18"/>
  <c r="H140" i="18" s="1"/>
  <c r="E145" i="18"/>
  <c r="H145" i="18" s="1"/>
  <c r="E121" i="18"/>
  <c r="H121" i="18" s="1"/>
  <c r="E129" i="18"/>
  <c r="H129" i="18" s="1"/>
  <c r="E119" i="18"/>
  <c r="H119" i="18" s="1"/>
  <c r="E102" i="18"/>
  <c r="H102" i="18" s="1"/>
  <c r="E75" i="18"/>
  <c r="H75" i="18" s="1"/>
  <c r="E132" i="18"/>
  <c r="H132" i="18" s="1"/>
  <c r="E123" i="18"/>
  <c r="H123" i="18" s="1"/>
  <c r="E84" i="26"/>
  <c r="H84" i="26" s="1"/>
  <c r="E139" i="26"/>
  <c r="H139" i="26" s="1"/>
  <c r="E109" i="26"/>
  <c r="H109" i="26" s="1"/>
  <c r="E94" i="26"/>
  <c r="H94" i="26" s="1"/>
  <c r="E150" i="26"/>
  <c r="H150" i="26" s="1"/>
  <c r="E121" i="26"/>
  <c r="H121" i="26" s="1"/>
  <c r="E122" i="26"/>
  <c r="H122" i="26" s="1"/>
  <c r="E87" i="28"/>
  <c r="H87" i="28" s="1"/>
  <c r="E137" i="28"/>
  <c r="H137" i="28" s="1"/>
  <c r="E143" i="28"/>
  <c r="H143" i="28" s="1"/>
  <c r="E133" i="28"/>
  <c r="H133" i="28" s="1"/>
  <c r="E150" i="28"/>
  <c r="H150" i="28" s="1"/>
  <c r="E84" i="28"/>
  <c r="H84" i="28" s="1"/>
  <c r="E86" i="28"/>
  <c r="H86" i="28" s="1"/>
  <c r="E120" i="28"/>
  <c r="H120" i="28" s="1"/>
  <c r="E151" i="28"/>
  <c r="H151" i="28" s="1"/>
  <c r="H125" i="3"/>
  <c r="E133" i="10"/>
  <c r="H133" i="10" s="1"/>
  <c r="H94" i="34"/>
  <c r="H122" i="34"/>
  <c r="H156" i="34"/>
  <c r="E84" i="1"/>
  <c r="H84" i="1" s="1"/>
  <c r="E119" i="1"/>
  <c r="H119" i="1" s="1"/>
  <c r="E74" i="1"/>
  <c r="E79" i="1"/>
  <c r="H79" i="1" s="1"/>
  <c r="E85" i="31"/>
  <c r="H85" i="31" s="1"/>
  <c r="E92" i="31"/>
  <c r="H92" i="31" s="1"/>
  <c r="E143" i="31"/>
  <c r="H143" i="31" s="1"/>
  <c r="E108" i="31"/>
  <c r="H108" i="31" s="1"/>
  <c r="E137" i="31"/>
  <c r="H137" i="31" s="1"/>
  <c r="E151" i="31"/>
  <c r="H151" i="31" s="1"/>
  <c r="E74" i="31"/>
  <c r="E76" i="31"/>
  <c r="H76" i="31" s="1"/>
  <c r="H132" i="4"/>
  <c r="H122" i="4"/>
  <c r="E133" i="12"/>
  <c r="H133" i="12" s="1"/>
  <c r="E126" i="12"/>
  <c r="H126" i="12" s="1"/>
  <c r="E92" i="22"/>
  <c r="H92" i="22" s="1"/>
  <c r="E78" i="12"/>
  <c r="H78" i="12" s="1"/>
  <c r="E122" i="12"/>
  <c r="H122" i="12" s="1"/>
  <c r="E114" i="12"/>
  <c r="H114" i="12" s="1"/>
  <c r="E116" i="12"/>
  <c r="H116" i="12" s="1"/>
  <c r="E139" i="12"/>
  <c r="H139" i="12" s="1"/>
  <c r="E132" i="12"/>
  <c r="H132" i="12" s="1"/>
  <c r="E102" i="12"/>
  <c r="H102" i="12" s="1"/>
  <c r="E138" i="12"/>
  <c r="H138" i="12" s="1"/>
  <c r="E131" i="12"/>
  <c r="H131" i="12" s="1"/>
  <c r="E137" i="12"/>
  <c r="H137" i="12" s="1"/>
  <c r="E122" i="7"/>
  <c r="H122" i="7" s="1"/>
  <c r="E152" i="7"/>
  <c r="H152" i="7" s="1"/>
  <c r="E112" i="7"/>
  <c r="H112" i="7" s="1"/>
  <c r="E143" i="7"/>
  <c r="H143" i="7" s="1"/>
  <c r="E132" i="7"/>
  <c r="H132" i="7" s="1"/>
  <c r="E135" i="7"/>
  <c r="H135" i="7" s="1"/>
  <c r="E120" i="7"/>
  <c r="H120" i="7" s="1"/>
  <c r="E103" i="7"/>
  <c r="H103" i="7" s="1"/>
  <c r="E133" i="7"/>
  <c r="H133" i="7" s="1"/>
  <c r="E135" i="2"/>
  <c r="H135" i="2" s="1"/>
  <c r="E150" i="2"/>
  <c r="H150" i="2" s="1"/>
  <c r="E120" i="2"/>
  <c r="H120" i="2" s="1"/>
  <c r="E92" i="2"/>
  <c r="H92" i="2" s="1"/>
  <c r="E132" i="2"/>
  <c r="H132" i="2" s="1"/>
  <c r="E76" i="2"/>
  <c r="H76" i="2" s="1"/>
  <c r="E127" i="2"/>
  <c r="H127" i="2" s="1"/>
  <c r="E141" i="2"/>
  <c r="H141" i="2" s="1"/>
  <c r="E142" i="2"/>
  <c r="H142" i="2" s="1"/>
  <c r="H105" i="34"/>
  <c r="H130" i="34"/>
  <c r="E94" i="11"/>
  <c r="H94" i="11" s="1"/>
  <c r="E128" i="11"/>
  <c r="H128" i="11" s="1"/>
  <c r="E92" i="11"/>
  <c r="H92" i="11" s="1"/>
  <c r="E83" i="11"/>
  <c r="H83" i="11" s="1"/>
  <c r="E84" i="11"/>
  <c r="H84" i="11" s="1"/>
  <c r="E127" i="11"/>
  <c r="H127" i="11" s="1"/>
  <c r="E122" i="11"/>
  <c r="H122" i="11" s="1"/>
  <c r="E91" i="11"/>
  <c r="H91" i="11" s="1"/>
  <c r="E115" i="11"/>
  <c r="H115" i="11" s="1"/>
  <c r="E131" i="11"/>
  <c r="H131" i="11" s="1"/>
  <c r="E82" i="11"/>
  <c r="H82" i="11" s="1"/>
  <c r="E102" i="11"/>
  <c r="H102" i="11" s="1"/>
  <c r="E106" i="11"/>
  <c r="H106" i="11" s="1"/>
  <c r="E80" i="30"/>
  <c r="H80" i="30" s="1"/>
  <c r="E133" i="30"/>
  <c r="H133" i="30" s="1"/>
  <c r="E135" i="30"/>
  <c r="H135" i="30" s="1"/>
  <c r="E102" i="30"/>
  <c r="H102" i="30" s="1"/>
  <c r="H106" i="3"/>
  <c r="E104" i="11"/>
  <c r="H104" i="11" s="1"/>
  <c r="E143" i="29"/>
  <c r="H143" i="29" s="1"/>
  <c r="E135" i="29"/>
  <c r="H135" i="29" s="1"/>
  <c r="E115" i="29"/>
  <c r="H115" i="29" s="1"/>
  <c r="E116" i="29"/>
  <c r="H116" i="29" s="1"/>
  <c r="E80" i="29"/>
  <c r="H80" i="29" s="1"/>
  <c r="E94" i="29"/>
  <c r="H94" i="29" s="1"/>
  <c r="E113" i="29"/>
  <c r="H113" i="29" s="1"/>
  <c r="E131" i="29"/>
  <c r="H131" i="29" s="1"/>
  <c r="E133" i="29"/>
  <c r="H133" i="29" s="1"/>
  <c r="E146" i="29"/>
  <c r="H146" i="29" s="1"/>
  <c r="E86" i="29"/>
  <c r="H86" i="29" s="1"/>
  <c r="E139" i="29"/>
  <c r="H139" i="29" s="1"/>
  <c r="E88" i="29"/>
  <c r="H88" i="29" s="1"/>
  <c r="E87" i="29"/>
  <c r="H87" i="29" s="1"/>
  <c r="E109" i="29"/>
  <c r="H109" i="29" s="1"/>
  <c r="E119" i="29"/>
  <c r="H119" i="29" s="1"/>
  <c r="E114" i="16"/>
  <c r="H114" i="16" s="1"/>
  <c r="E132" i="16"/>
  <c r="H132" i="16" s="1"/>
  <c r="E76" i="16"/>
  <c r="H76" i="16" s="1"/>
  <c r="E115" i="16"/>
  <c r="H115" i="16" s="1"/>
  <c r="E135" i="16"/>
  <c r="H135" i="16" s="1"/>
  <c r="E119" i="16"/>
  <c r="H119" i="16" s="1"/>
  <c r="E129" i="16"/>
  <c r="H129" i="16" s="1"/>
  <c r="H102" i="34"/>
  <c r="H93" i="34"/>
  <c r="H91" i="34"/>
  <c r="H83" i="1"/>
  <c r="H148" i="3"/>
  <c r="H115" i="4"/>
  <c r="H104" i="4"/>
  <c r="H85" i="5"/>
  <c r="H132" i="9"/>
  <c r="E123" i="9"/>
  <c r="H123" i="9" s="1"/>
  <c r="E113" i="16"/>
  <c r="H113" i="16" s="1"/>
  <c r="E110" i="16"/>
  <c r="H110" i="16" s="1"/>
  <c r="E110" i="27"/>
  <c r="H110" i="27" s="1"/>
  <c r="E152" i="27"/>
  <c r="H152" i="27" s="1"/>
  <c r="E102" i="27"/>
  <c r="H102" i="27" s="1"/>
  <c r="E127" i="27"/>
  <c r="H127" i="27" s="1"/>
  <c r="E124" i="27"/>
  <c r="H124" i="27" s="1"/>
  <c r="E133" i="27"/>
  <c r="H133" i="27" s="1"/>
  <c r="E145" i="27"/>
  <c r="H145" i="27" s="1"/>
  <c r="E114" i="27"/>
  <c r="H114" i="27" s="1"/>
  <c r="E157" i="27"/>
  <c r="H157" i="27" s="1"/>
  <c r="E112" i="9"/>
  <c r="H112" i="9" s="1"/>
  <c r="E116" i="9"/>
  <c r="H116" i="9" s="1"/>
  <c r="E122" i="9"/>
  <c r="H122" i="9" s="1"/>
  <c r="E75" i="9"/>
  <c r="H75" i="9" s="1"/>
  <c r="H104" i="20"/>
  <c r="H142" i="1"/>
  <c r="H128" i="1"/>
  <c r="H155" i="3"/>
  <c r="H158" i="4"/>
  <c r="H155" i="4"/>
  <c r="H152" i="4"/>
  <c r="H150" i="4"/>
  <c r="H148" i="4"/>
  <c r="H136" i="4"/>
  <c r="H94" i="4"/>
  <c r="H145" i="7"/>
  <c r="H157" i="8"/>
  <c r="H142" i="8"/>
  <c r="H131" i="8"/>
  <c r="H106" i="8"/>
  <c r="H149" i="9"/>
  <c r="E119" i="9"/>
  <c r="H119" i="9" s="1"/>
  <c r="H86" i="9"/>
  <c r="H133" i="11"/>
  <c r="E133" i="16"/>
  <c r="H133" i="16" s="1"/>
  <c r="E118" i="20"/>
  <c r="H118" i="20" s="1"/>
  <c r="E142" i="20"/>
  <c r="H142" i="20" s="1"/>
  <c r="E112" i="23"/>
  <c r="H112" i="23" s="1"/>
  <c r="E103" i="23"/>
  <c r="H103" i="23" s="1"/>
  <c r="E92" i="23"/>
  <c r="H92" i="23" s="1"/>
  <c r="E104" i="23"/>
  <c r="H104" i="23" s="1"/>
  <c r="E126" i="23"/>
  <c r="H126" i="23" s="1"/>
  <c r="E123" i="23"/>
  <c r="H123" i="23" s="1"/>
  <c r="E133" i="23"/>
  <c r="H133" i="23" s="1"/>
  <c r="E146" i="33"/>
  <c r="H146" i="33" s="1"/>
  <c r="H104" i="34"/>
  <c r="H86" i="34"/>
  <c r="H151" i="1"/>
  <c r="H145" i="1"/>
  <c r="H114" i="1"/>
  <c r="H112" i="1"/>
  <c r="H109" i="1"/>
  <c r="H106" i="1"/>
  <c r="H137" i="3"/>
  <c r="H85" i="3"/>
  <c r="H149" i="4"/>
  <c r="H112" i="4"/>
  <c r="H103" i="4"/>
  <c r="H131" i="6"/>
  <c r="H82" i="6"/>
  <c r="H76" i="6"/>
  <c r="H157" i="7"/>
  <c r="H142" i="7"/>
  <c r="H125" i="8"/>
  <c r="H145" i="9"/>
  <c r="H142" i="9"/>
  <c r="H124" i="9"/>
  <c r="H111" i="9"/>
  <c r="H82" i="9"/>
  <c r="H154" i="10"/>
  <c r="H145" i="10"/>
  <c r="H136" i="10"/>
  <c r="H82" i="10"/>
  <c r="H142" i="11"/>
  <c r="H151" i="12"/>
  <c r="H83" i="13"/>
  <c r="H80" i="13"/>
  <c r="H158" i="15"/>
  <c r="H156" i="15"/>
  <c r="H154" i="15"/>
  <c r="H86" i="15"/>
  <c r="H78" i="15"/>
  <c r="H131" i="18"/>
  <c r="H119" i="19"/>
  <c r="E133" i="20"/>
  <c r="H133" i="20" s="1"/>
  <c r="H105" i="27"/>
  <c r="H117" i="32"/>
  <c r="H110" i="9"/>
  <c r="H94" i="9"/>
  <c r="H92" i="9"/>
  <c r="H85" i="9"/>
  <c r="H157" i="14"/>
  <c r="H154" i="14"/>
  <c r="E143" i="15"/>
  <c r="H143" i="15" s="1"/>
  <c r="H141" i="15"/>
  <c r="H138" i="15"/>
  <c r="H127" i="15"/>
  <c r="H125" i="15"/>
  <c r="H83" i="15"/>
  <c r="H152" i="16"/>
  <c r="H146" i="16"/>
  <c r="H141" i="16"/>
  <c r="H117" i="16"/>
  <c r="H105" i="16"/>
  <c r="H85" i="16"/>
  <c r="H140" i="17"/>
  <c r="H106" i="17"/>
  <c r="H102" i="17"/>
  <c r="H142" i="19"/>
  <c r="H113" i="19"/>
  <c r="H145" i="20"/>
  <c r="H122" i="20"/>
  <c r="H101" i="20"/>
  <c r="H87" i="20"/>
  <c r="H154" i="23"/>
  <c r="H140" i="23"/>
  <c r="H93" i="30"/>
  <c r="H82" i="30"/>
  <c r="H157" i="32"/>
  <c r="H123" i="32"/>
  <c r="H119" i="32"/>
  <c r="E124" i="32"/>
  <c r="H124" i="32" s="1"/>
  <c r="H84" i="16"/>
  <c r="H151" i="17"/>
  <c r="H138" i="17"/>
  <c r="H127" i="17"/>
  <c r="H86" i="17"/>
  <c r="H82" i="17"/>
  <c r="H106" i="18"/>
  <c r="H84" i="18"/>
  <c r="H106" i="19"/>
  <c r="H82" i="20"/>
  <c r="H79" i="20"/>
  <c r="H151" i="21"/>
  <c r="H125" i="21"/>
  <c r="H154" i="24"/>
  <c r="H125" i="24"/>
  <c r="H82" i="24"/>
  <c r="H157" i="25"/>
  <c r="H151" i="27"/>
  <c r="H117" i="27"/>
  <c r="H82" i="27"/>
  <c r="H136" i="28"/>
  <c r="H82" i="28"/>
  <c r="H137" i="29"/>
  <c r="H154" i="32"/>
  <c r="H136" i="32"/>
  <c r="H86" i="32"/>
  <c r="H131" i="32"/>
  <c r="E156" i="32"/>
  <c r="H156" i="32" s="1"/>
  <c r="H91" i="20"/>
  <c r="H80" i="20"/>
  <c r="H117" i="21"/>
  <c r="H115" i="21"/>
  <c r="H142" i="22"/>
  <c r="H117" i="23"/>
  <c r="H82" i="23"/>
  <c r="H157" i="26"/>
  <c r="H106" i="26"/>
  <c r="H149" i="27"/>
  <c r="H148" i="27"/>
  <c r="H125" i="27"/>
  <c r="H116" i="27"/>
  <c r="H142" i="29"/>
  <c r="H157" i="30"/>
  <c r="H154" i="30"/>
  <c r="H151" i="30"/>
  <c r="H145" i="30"/>
  <c r="H106" i="30"/>
  <c r="H146" i="31"/>
  <c r="H149" i="32"/>
  <c r="H115" i="32"/>
  <c r="H102" i="32"/>
  <c r="D9" i="19"/>
  <c r="G9" i="19" s="1"/>
  <c r="D8" i="19"/>
  <c r="F8" i="19" s="1"/>
  <c r="F18" i="19"/>
  <c r="G18" i="24"/>
  <c r="F18" i="5"/>
  <c r="H27" i="27"/>
  <c r="D9" i="25"/>
  <c r="G9" i="25" s="1"/>
  <c r="F18" i="24"/>
  <c r="H37" i="8"/>
  <c r="H45" i="8"/>
  <c r="H39" i="7"/>
  <c r="H43" i="3"/>
  <c r="H19" i="30"/>
  <c r="G18" i="22"/>
  <c r="D9" i="22"/>
  <c r="G9" i="22" s="1"/>
  <c r="H22" i="27"/>
  <c r="H31" i="25"/>
  <c r="D8" i="22"/>
  <c r="H24" i="21"/>
  <c r="H35" i="21"/>
  <c r="H26" i="14"/>
  <c r="H68" i="5"/>
  <c r="G18" i="9"/>
  <c r="H18" i="9" s="1"/>
  <c r="F18" i="9"/>
  <c r="F18" i="17"/>
  <c r="G18" i="17"/>
  <c r="H18" i="17" s="1"/>
  <c r="F49" i="20"/>
  <c r="D8" i="20"/>
  <c r="F8" i="20" s="1"/>
  <c r="D9" i="20"/>
  <c r="G9" i="20" s="1"/>
  <c r="F18" i="20"/>
  <c r="D9" i="28"/>
  <c r="G9" i="28" s="1"/>
  <c r="F18" i="28"/>
  <c r="H47" i="19"/>
  <c r="F18" i="3"/>
  <c r="G18" i="3"/>
  <c r="G18" i="19"/>
  <c r="H18" i="19" s="1"/>
  <c r="G18" i="5"/>
  <c r="H53" i="27"/>
  <c r="H40" i="26"/>
  <c r="F18" i="22"/>
  <c r="F18" i="12"/>
  <c r="H43" i="31"/>
  <c r="H41" i="29"/>
  <c r="H56" i="26"/>
  <c r="H41" i="25"/>
  <c r="H47" i="25"/>
  <c r="H20" i="23"/>
  <c r="H66" i="21"/>
  <c r="H27" i="17"/>
  <c r="H35" i="17"/>
  <c r="H49" i="10"/>
  <c r="H29" i="13"/>
  <c r="H35" i="12"/>
  <c r="H35" i="8"/>
  <c r="H31" i="7"/>
  <c r="H51" i="7"/>
  <c r="H39" i="14"/>
  <c r="H39" i="24"/>
  <c r="H45" i="21"/>
  <c r="H22" i="20"/>
  <c r="H33" i="10"/>
  <c r="H41" i="10"/>
  <c r="H29" i="14"/>
  <c r="H68" i="8"/>
  <c r="H21" i="8"/>
  <c r="H66" i="7"/>
  <c r="H68" i="30"/>
  <c r="H41" i="5"/>
  <c r="H67" i="2"/>
  <c r="H39" i="28"/>
  <c r="H19" i="29"/>
  <c r="H38" i="34"/>
  <c r="H30" i="34"/>
  <c r="H68" i="1"/>
  <c r="H51" i="1"/>
  <c r="H22" i="2"/>
  <c r="H37" i="3"/>
  <c r="H61" i="4"/>
  <c r="H42" i="4"/>
  <c r="H33" i="4"/>
  <c r="H44" i="6"/>
  <c r="H36" i="6"/>
  <c r="H55" i="14"/>
  <c r="H51" i="15"/>
  <c r="H40" i="15"/>
  <c r="H24" i="16"/>
  <c r="H20" i="16"/>
  <c r="H48" i="20"/>
  <c r="H36" i="21"/>
  <c r="H34" i="21"/>
  <c r="H30" i="21"/>
  <c r="H32" i="23"/>
  <c r="H23" i="5"/>
  <c r="H29" i="3"/>
  <c r="H44" i="3"/>
  <c r="H22" i="28"/>
  <c r="H40" i="34"/>
  <c r="H32" i="34"/>
  <c r="H27" i="34"/>
  <c r="H23" i="34"/>
  <c r="H67" i="1"/>
  <c r="H54" i="1"/>
  <c r="H36" i="1"/>
  <c r="H32" i="1"/>
  <c r="H48" i="2"/>
  <c r="H40" i="2"/>
  <c r="H23" i="8"/>
  <c r="H65" i="9"/>
  <c r="H42" i="9"/>
  <c r="H34" i="9"/>
  <c r="H21" i="9"/>
  <c r="H65" i="10"/>
  <c r="H55" i="11"/>
  <c r="H41" i="11"/>
  <c r="H36" i="11"/>
  <c r="H31" i="11"/>
  <c r="H54" i="12"/>
  <c r="H66" i="14"/>
  <c r="H46" i="15"/>
  <c r="H34" i="15"/>
  <c r="H21" i="15"/>
  <c r="H65" i="19"/>
  <c r="H61" i="19"/>
  <c r="H50" i="19"/>
  <c r="H21" i="24"/>
  <c r="H52" i="25"/>
  <c r="H38" i="25"/>
  <c r="H39" i="26"/>
  <c r="H47" i="27"/>
  <c r="H42" i="27"/>
  <c r="H30" i="27"/>
  <c r="H50" i="30"/>
  <c r="H48" i="30"/>
  <c r="H40" i="30"/>
  <c r="H51" i="32"/>
  <c r="H31" i="32"/>
  <c r="C8" i="23"/>
  <c r="E62" i="23"/>
  <c r="H62" i="23" s="1"/>
  <c r="C8" i="20"/>
  <c r="E13" i="20" s="1"/>
  <c r="E8" i="25"/>
  <c r="E12" i="14"/>
  <c r="E12" i="27"/>
  <c r="E27" i="26"/>
  <c r="H27" i="26" s="1"/>
  <c r="C9" i="25"/>
  <c r="E27" i="25"/>
  <c r="H27" i="25" s="1"/>
  <c r="E53" i="24"/>
  <c r="H53" i="24" s="1"/>
  <c r="E62" i="24"/>
  <c r="H62" i="24" s="1"/>
  <c r="E67" i="24"/>
  <c r="H67" i="24" s="1"/>
  <c r="E18" i="21"/>
  <c r="E43" i="29"/>
  <c r="H43" i="29" s="1"/>
  <c r="E31" i="29"/>
  <c r="H31" i="29" s="1"/>
  <c r="E66" i="29"/>
  <c r="H66" i="29" s="1"/>
  <c r="E61" i="29"/>
  <c r="H61" i="29" s="1"/>
  <c r="E34" i="29"/>
  <c r="H34" i="29" s="1"/>
  <c r="E28" i="29"/>
  <c r="H28" i="29" s="1"/>
  <c r="E49" i="26"/>
  <c r="H49" i="26" s="1"/>
  <c r="E68" i="26"/>
  <c r="H68" i="26" s="1"/>
  <c r="E20" i="26"/>
  <c r="H20" i="26" s="1"/>
  <c r="E29" i="26"/>
  <c r="H29" i="26" s="1"/>
  <c r="E66" i="26"/>
  <c r="H66" i="26" s="1"/>
  <c r="E23" i="23"/>
  <c r="H23" i="23" s="1"/>
  <c r="E26" i="23"/>
  <c r="H26" i="23" s="1"/>
  <c r="E27" i="21"/>
  <c r="H27" i="21" s="1"/>
  <c r="E21" i="21"/>
  <c r="H21" i="21" s="1"/>
  <c r="E28" i="21"/>
  <c r="H28" i="21" s="1"/>
  <c r="E61" i="21"/>
  <c r="H61" i="21" s="1"/>
  <c r="E56" i="21"/>
  <c r="H56" i="21" s="1"/>
  <c r="E44" i="21"/>
  <c r="H44" i="21" s="1"/>
  <c r="E38" i="21"/>
  <c r="H38" i="21" s="1"/>
  <c r="E20" i="21"/>
  <c r="H20" i="21" s="1"/>
  <c r="E23" i="21"/>
  <c r="H23" i="21" s="1"/>
  <c r="E22" i="21"/>
  <c r="H22" i="21" s="1"/>
  <c r="E67" i="21"/>
  <c r="H67" i="21" s="1"/>
  <c r="E62" i="21"/>
  <c r="H62" i="21" s="1"/>
  <c r="E49" i="20"/>
  <c r="H49" i="20" s="1"/>
  <c r="E46" i="20"/>
  <c r="H46" i="20" s="1"/>
  <c r="E13" i="27"/>
  <c r="G18" i="26"/>
  <c r="G18" i="23"/>
  <c r="H27" i="10"/>
  <c r="E18" i="26"/>
  <c r="E62" i="25"/>
  <c r="H62" i="25" s="1"/>
  <c r="E43" i="25"/>
  <c r="H43" i="25" s="1"/>
  <c r="E37" i="25"/>
  <c r="H37" i="25" s="1"/>
  <c r="C9" i="21"/>
  <c r="E52" i="26"/>
  <c r="H52" i="26" s="1"/>
  <c r="G18" i="25"/>
  <c r="E31" i="23"/>
  <c r="H31" i="23" s="1"/>
  <c r="C9" i="20"/>
  <c r="E53" i="30"/>
  <c r="H53" i="30" s="1"/>
  <c r="E29" i="30"/>
  <c r="H29" i="30" s="1"/>
  <c r="E38" i="26"/>
  <c r="H38" i="26" s="1"/>
  <c r="E27" i="23"/>
  <c r="H27" i="23" s="1"/>
  <c r="E24" i="33"/>
  <c r="H24" i="33" s="1"/>
  <c r="E28" i="33"/>
  <c r="H28" i="33" s="1"/>
  <c r="E18" i="33"/>
  <c r="E26" i="33"/>
  <c r="H26" i="33" s="1"/>
  <c r="E38" i="33"/>
  <c r="H38" i="33" s="1"/>
  <c r="E29" i="33"/>
  <c r="H29" i="33" s="1"/>
  <c r="E68" i="33"/>
  <c r="H68" i="33" s="1"/>
  <c r="E43" i="33"/>
  <c r="H43" i="33" s="1"/>
  <c r="E31" i="33"/>
  <c r="H31" i="33" s="1"/>
  <c r="E27" i="33"/>
  <c r="H27" i="33" s="1"/>
  <c r="E49" i="33"/>
  <c r="H49" i="33" s="1"/>
  <c r="E44" i="33"/>
  <c r="H44" i="33" s="1"/>
  <c r="E56" i="33"/>
  <c r="H56" i="33" s="1"/>
  <c r="E21" i="33"/>
  <c r="H21" i="33" s="1"/>
  <c r="E34" i="33"/>
  <c r="H34" i="33" s="1"/>
  <c r="E66" i="33"/>
  <c r="H66" i="33" s="1"/>
  <c r="E35" i="33"/>
  <c r="H35" i="33" s="1"/>
  <c r="E33" i="33"/>
  <c r="H33" i="33" s="1"/>
  <c r="E41" i="33"/>
  <c r="H41" i="33" s="1"/>
  <c r="E46" i="33"/>
  <c r="H46" i="33" s="1"/>
  <c r="E62" i="33"/>
  <c r="H62" i="33" s="1"/>
  <c r="E67" i="33"/>
  <c r="H67" i="33" s="1"/>
  <c r="E65" i="33"/>
  <c r="H65" i="33" s="1"/>
  <c r="E51" i="33"/>
  <c r="H51" i="33" s="1"/>
  <c r="E32" i="33"/>
  <c r="H32" i="33" s="1"/>
  <c r="E52" i="33"/>
  <c r="H52" i="33" s="1"/>
  <c r="E50" i="33"/>
  <c r="H50" i="33" s="1"/>
  <c r="E22" i="33"/>
  <c r="H22" i="33" s="1"/>
  <c r="E21" i="28"/>
  <c r="H21" i="28" s="1"/>
  <c r="E68" i="28"/>
  <c r="H68" i="28" s="1"/>
  <c r="E23" i="28"/>
  <c r="H23" i="28" s="1"/>
  <c r="E37" i="28"/>
  <c r="H37" i="28" s="1"/>
  <c r="E51" i="28"/>
  <c r="H51" i="28" s="1"/>
  <c r="E24" i="28"/>
  <c r="H24" i="28" s="1"/>
  <c r="C9" i="28"/>
  <c r="E61" i="28"/>
  <c r="H61" i="28" s="1"/>
  <c r="G18" i="28"/>
  <c r="E65" i="28"/>
  <c r="H65" i="28" s="1"/>
  <c r="E52" i="28"/>
  <c r="H52" i="28" s="1"/>
  <c r="E31" i="28"/>
  <c r="H31" i="28" s="1"/>
  <c r="E62" i="28"/>
  <c r="H62" i="28" s="1"/>
  <c r="E18" i="28"/>
  <c r="E38" i="28"/>
  <c r="H38" i="28" s="1"/>
  <c r="H19" i="4"/>
  <c r="E66" i="8"/>
  <c r="H66" i="8" s="1"/>
  <c r="E52" i="8"/>
  <c r="H52" i="8" s="1"/>
  <c r="E67" i="8"/>
  <c r="H67" i="8" s="1"/>
  <c r="E18" i="8"/>
  <c r="C9" i="8"/>
  <c r="E24" i="8"/>
  <c r="H24" i="8" s="1"/>
  <c r="H43" i="8"/>
  <c r="E51" i="8"/>
  <c r="H51" i="8" s="1"/>
  <c r="E44" i="19"/>
  <c r="H44" i="19" s="1"/>
  <c r="E28" i="19"/>
  <c r="H28" i="19" s="1"/>
  <c r="E27" i="19"/>
  <c r="H27" i="19" s="1"/>
  <c r="E66" i="10"/>
  <c r="H66" i="10" s="1"/>
  <c r="E35" i="10"/>
  <c r="H35" i="10" s="1"/>
  <c r="E22" i="10"/>
  <c r="H22" i="10" s="1"/>
  <c r="E12" i="4"/>
  <c r="E44" i="2"/>
  <c r="H44" i="2" s="1"/>
  <c r="E51" i="2"/>
  <c r="H51" i="2" s="1"/>
  <c r="E53" i="2"/>
  <c r="H53" i="2" s="1"/>
  <c r="C9" i="2"/>
  <c r="E18" i="2"/>
  <c r="E38" i="2"/>
  <c r="H38" i="2" s="1"/>
  <c r="E62" i="2"/>
  <c r="H62" i="2" s="1"/>
  <c r="E49" i="2"/>
  <c r="H49" i="2" s="1"/>
  <c r="E37" i="2"/>
  <c r="H37" i="2" s="1"/>
  <c r="E21" i="2"/>
  <c r="H21" i="2" s="1"/>
  <c r="E52" i="2"/>
  <c r="H52" i="2" s="1"/>
  <c r="E30" i="7"/>
  <c r="H30" i="7" s="1"/>
  <c r="E67" i="7"/>
  <c r="H67" i="7" s="1"/>
  <c r="E23" i="7"/>
  <c r="H23" i="7" s="1"/>
  <c r="E38" i="7"/>
  <c r="H38" i="7" s="1"/>
  <c r="E50" i="7"/>
  <c r="H50" i="7" s="1"/>
  <c r="E21" i="7"/>
  <c r="H21" i="7" s="1"/>
  <c r="E26" i="7"/>
  <c r="H26" i="7" s="1"/>
  <c r="E49" i="7"/>
  <c r="H49" i="7" s="1"/>
  <c r="C9" i="7"/>
  <c r="E29" i="7"/>
  <c r="H29" i="7" s="1"/>
  <c r="E29" i="27"/>
  <c r="H29" i="27" s="1"/>
  <c r="E49" i="27"/>
  <c r="H49" i="27" s="1"/>
  <c r="E67" i="27"/>
  <c r="H67" i="27" s="1"/>
  <c r="E61" i="27"/>
  <c r="H61" i="27" s="1"/>
  <c r="C9" i="27"/>
  <c r="E9" i="27" s="1"/>
  <c r="C9" i="31"/>
  <c r="E24" i="31"/>
  <c r="H24" i="31" s="1"/>
  <c r="E44" i="31"/>
  <c r="H44" i="31" s="1"/>
  <c r="E32" i="31"/>
  <c r="H32" i="31" s="1"/>
  <c r="E41" i="31"/>
  <c r="H41" i="31" s="1"/>
  <c r="H19" i="14"/>
  <c r="E35" i="2"/>
  <c r="H35" i="2" s="1"/>
  <c r="H33" i="2"/>
  <c r="E28" i="2"/>
  <c r="H28" i="2" s="1"/>
  <c r="H65" i="16"/>
  <c r="E29" i="15"/>
  <c r="H29" i="15" s="1"/>
  <c r="E44" i="15"/>
  <c r="H44" i="15" s="1"/>
  <c r="E49" i="15"/>
  <c r="H49" i="15" s="1"/>
  <c r="H65" i="7"/>
  <c r="E52" i="7"/>
  <c r="H52" i="7" s="1"/>
  <c r="H43" i="14"/>
  <c r="E24" i="7"/>
  <c r="H24" i="7" s="1"/>
  <c r="E53" i="7"/>
  <c r="H53" i="7" s="1"/>
  <c r="H20" i="3"/>
  <c r="C9" i="1"/>
  <c r="E31" i="1"/>
  <c r="H31" i="1" s="1"/>
  <c r="E18" i="4"/>
  <c r="E37" i="4"/>
  <c r="H37" i="4" s="1"/>
  <c r="E18" i="14"/>
  <c r="E33" i="14"/>
  <c r="H33" i="14" s="1"/>
  <c r="E38" i="14"/>
  <c r="H38" i="14" s="1"/>
  <c r="E67" i="14"/>
  <c r="H67" i="14" s="1"/>
  <c r="E49" i="22"/>
  <c r="H49" i="22" s="1"/>
  <c r="E21" i="22"/>
  <c r="H21" i="22" s="1"/>
  <c r="E27" i="22"/>
  <c r="H27" i="22" s="1"/>
  <c r="H42" i="33"/>
  <c r="H35" i="1"/>
  <c r="H47" i="11"/>
  <c r="E67" i="12"/>
  <c r="H67" i="12" s="1"/>
  <c r="E29" i="16"/>
  <c r="H29" i="16" s="1"/>
  <c r="E18" i="3"/>
  <c r="E35" i="3"/>
  <c r="H35" i="3" s="1"/>
  <c r="E52" i="3"/>
  <c r="H52" i="3" s="1"/>
  <c r="E68" i="3"/>
  <c r="H68" i="3" s="1"/>
  <c r="E26" i="3"/>
  <c r="H26" i="3" s="1"/>
  <c r="E66" i="3"/>
  <c r="H66" i="3" s="1"/>
  <c r="E18" i="5"/>
  <c r="E51" i="5"/>
  <c r="H51" i="5" s="1"/>
  <c r="E30" i="5"/>
  <c r="H30" i="5" s="1"/>
  <c r="E43" i="12"/>
  <c r="H43" i="12" s="1"/>
  <c r="E22" i="12"/>
  <c r="H22" i="12" s="1"/>
  <c r="E38" i="13"/>
  <c r="H38" i="13" s="1"/>
  <c r="E44" i="13"/>
  <c r="H44" i="13" s="1"/>
  <c r="E27" i="18"/>
  <c r="H27" i="18" s="1"/>
  <c r="E20" i="18"/>
  <c r="H20" i="18" s="1"/>
  <c r="E28" i="18"/>
  <c r="H28" i="18" s="1"/>
  <c r="E65" i="18"/>
  <c r="H65" i="18" s="1"/>
  <c r="E35" i="18"/>
  <c r="H35" i="18" s="1"/>
  <c r="E38" i="18"/>
  <c r="H38" i="18" s="1"/>
  <c r="E66" i="18"/>
  <c r="H66" i="18" s="1"/>
  <c r="E18" i="22"/>
  <c r="H52" i="34"/>
  <c r="H46" i="34"/>
  <c r="H36" i="34"/>
  <c r="H52" i="1"/>
  <c r="H32" i="3"/>
  <c r="H44" i="8"/>
  <c r="H46" i="11"/>
  <c r="E44" i="12"/>
  <c r="H44" i="12" s="1"/>
  <c r="E53" i="14"/>
  <c r="H53" i="14" s="1"/>
  <c r="H21" i="34"/>
  <c r="H55" i="1"/>
  <c r="H53" i="1"/>
  <c r="H49" i="1"/>
  <c r="H39" i="1"/>
  <c r="H37" i="1"/>
  <c r="H33" i="1"/>
  <c r="H23" i="2"/>
  <c r="H20" i="2"/>
  <c r="H40" i="3"/>
  <c r="H36" i="3"/>
  <c r="H30" i="3"/>
  <c r="H55" i="4"/>
  <c r="H51" i="4"/>
  <c r="H47" i="4"/>
  <c r="H45" i="4"/>
  <c r="H41" i="4"/>
  <c r="H35" i="4"/>
  <c r="H32" i="4"/>
  <c r="H30" i="4"/>
  <c r="H24" i="4"/>
  <c r="H22" i="4"/>
  <c r="H20" i="4"/>
  <c r="H54" i="6"/>
  <c r="H36" i="7"/>
  <c r="H38" i="9"/>
  <c r="H52" i="10"/>
  <c r="H42" i="10"/>
  <c r="H40" i="10"/>
  <c r="H45" i="11"/>
  <c r="H34" i="11"/>
  <c r="H30" i="11"/>
  <c r="H46" i="12"/>
  <c r="H46" i="17"/>
  <c r="H34" i="17"/>
  <c r="H46" i="22"/>
  <c r="H66" i="24"/>
  <c r="H21" i="27"/>
  <c r="H27" i="1"/>
  <c r="H34" i="2"/>
  <c r="H23" i="3"/>
  <c r="H21" i="3"/>
  <c r="H67" i="4"/>
  <c r="H54" i="4"/>
  <c r="H52" i="4"/>
  <c r="H50" i="4"/>
  <c r="H48" i="4"/>
  <c r="H46" i="4"/>
  <c r="H40" i="4"/>
  <c r="H29" i="4"/>
  <c r="H26" i="4"/>
  <c r="H23" i="4"/>
  <c r="H21" i="4"/>
  <c r="H42" i="7"/>
  <c r="H40" i="7"/>
  <c r="H46" i="9"/>
  <c r="H39" i="9"/>
  <c r="H56" i="10"/>
  <c r="H54" i="10"/>
  <c r="H44" i="10"/>
  <c r="H48" i="11"/>
  <c r="H42" i="11"/>
  <c r="H56" i="12"/>
  <c r="H47" i="12"/>
  <c r="H34" i="12"/>
  <c r="H65" i="14"/>
  <c r="H56" i="15"/>
  <c r="H41" i="22"/>
  <c r="H39" i="22"/>
  <c r="H48" i="23"/>
  <c r="H36" i="23"/>
  <c r="H43" i="24"/>
  <c r="H48" i="27"/>
  <c r="H62" i="30"/>
  <c r="H23" i="30"/>
  <c r="H50" i="15"/>
  <c r="H47" i="15"/>
  <c r="H39" i="15"/>
  <c r="H50" i="17"/>
  <c r="H48" i="17"/>
  <c r="H67" i="18"/>
  <c r="H56" i="18"/>
  <c r="H34" i="18"/>
  <c r="H32" i="18"/>
  <c r="H22" i="18"/>
  <c r="H66" i="19"/>
  <c r="H26" i="20"/>
  <c r="H46" i="21"/>
  <c r="H56" i="22"/>
  <c r="H52" i="23"/>
  <c r="H54" i="24"/>
  <c r="H52" i="24"/>
  <c r="H46" i="24"/>
  <c r="H54" i="25"/>
  <c r="H55" i="32"/>
  <c r="H34" i="32"/>
  <c r="H32" i="32"/>
  <c r="H42" i="14"/>
  <c r="H40" i="14"/>
  <c r="H54" i="15"/>
  <c r="H31" i="15"/>
  <c r="H26" i="15"/>
  <c r="H67" i="16"/>
  <c r="H47" i="16"/>
  <c r="H45" i="16"/>
  <c r="H43" i="16"/>
  <c r="H41" i="16"/>
  <c r="H31" i="16"/>
  <c r="H42" i="17"/>
  <c r="H38" i="17"/>
  <c r="H28" i="17"/>
  <c r="H26" i="17"/>
  <c r="H36" i="18"/>
  <c r="H38" i="20"/>
  <c r="H34" i="20"/>
  <c r="H32" i="20"/>
  <c r="H42" i="22"/>
  <c r="H40" i="22"/>
  <c r="H40" i="23"/>
  <c r="H65" i="24"/>
  <c r="H56" i="24"/>
  <c r="H42" i="24"/>
  <c r="H30" i="24"/>
  <c r="H32" i="27"/>
  <c r="H61" i="30"/>
  <c r="H52" i="30"/>
  <c r="H34" i="31"/>
  <c r="H56" i="32"/>
  <c r="H39" i="32"/>
  <c r="H22" i="32"/>
  <c r="D13" i="32"/>
  <c r="G18" i="29"/>
  <c r="H460" i="13"/>
  <c r="E357" i="32"/>
  <c r="H357" i="32" s="1"/>
  <c r="C8" i="32"/>
  <c r="G345" i="32"/>
  <c r="E357" i="30"/>
  <c r="H357" i="30" s="1"/>
  <c r="G345" i="30"/>
  <c r="E52" i="29"/>
  <c r="H52" i="29" s="1"/>
  <c r="E67" i="29"/>
  <c r="H67" i="29" s="1"/>
  <c r="E49" i="29"/>
  <c r="H49" i="29" s="1"/>
  <c r="E29" i="29"/>
  <c r="H29" i="29" s="1"/>
  <c r="E62" i="29"/>
  <c r="H62" i="29" s="1"/>
  <c r="C9" i="29"/>
  <c r="E122" i="28"/>
  <c r="H122" i="28" s="1"/>
  <c r="E132" i="28"/>
  <c r="H132" i="28" s="1"/>
  <c r="E131" i="28"/>
  <c r="H131" i="28" s="1"/>
  <c r="E75" i="28"/>
  <c r="H75" i="28" s="1"/>
  <c r="E145" i="28"/>
  <c r="H145" i="28" s="1"/>
  <c r="E129" i="28"/>
  <c r="H129" i="28" s="1"/>
  <c r="E127" i="28"/>
  <c r="H127" i="28" s="1"/>
  <c r="E157" i="28"/>
  <c r="H157" i="28" s="1"/>
  <c r="G74" i="28"/>
  <c r="E152" i="28"/>
  <c r="H152" i="28" s="1"/>
  <c r="E135" i="28"/>
  <c r="H135" i="28" s="1"/>
  <c r="E118" i="28"/>
  <c r="H118" i="28" s="1"/>
  <c r="C10" i="28"/>
  <c r="E140" i="28"/>
  <c r="H140" i="28" s="1"/>
  <c r="E115" i="28"/>
  <c r="H115" i="28" s="1"/>
  <c r="E113" i="28"/>
  <c r="H113" i="28" s="1"/>
  <c r="E111" i="28"/>
  <c r="H111" i="28" s="1"/>
  <c r="E109" i="28"/>
  <c r="H109" i="28" s="1"/>
  <c r="E106" i="28"/>
  <c r="H106" i="28" s="1"/>
  <c r="E103" i="28"/>
  <c r="H103" i="28" s="1"/>
  <c r="E101" i="28"/>
  <c r="H101" i="28" s="1"/>
  <c r="E94" i="28"/>
  <c r="H94" i="28" s="1"/>
  <c r="E92" i="28"/>
  <c r="H92" i="28" s="1"/>
  <c r="E90" i="28"/>
  <c r="H90" i="28" s="1"/>
  <c r="E83" i="28"/>
  <c r="H83" i="28" s="1"/>
  <c r="E79" i="28"/>
  <c r="H79" i="28" s="1"/>
  <c r="E139" i="28"/>
  <c r="H139" i="28" s="1"/>
  <c r="E154" i="28"/>
  <c r="H154" i="28" s="1"/>
  <c r="E126" i="28"/>
  <c r="H126" i="28" s="1"/>
  <c r="E141" i="28"/>
  <c r="H141" i="28" s="1"/>
  <c r="E114" i="28"/>
  <c r="H114" i="28" s="1"/>
  <c r="E110" i="28"/>
  <c r="H110" i="28" s="1"/>
  <c r="E104" i="28"/>
  <c r="H104" i="28" s="1"/>
  <c r="E93" i="28"/>
  <c r="H93" i="28" s="1"/>
  <c r="E88" i="28"/>
  <c r="H88" i="28" s="1"/>
  <c r="E78" i="28"/>
  <c r="H78" i="28" s="1"/>
  <c r="E124" i="28"/>
  <c r="H124" i="28" s="1"/>
  <c r="C8" i="28"/>
  <c r="E142" i="28"/>
  <c r="H142" i="28" s="1"/>
  <c r="E119" i="28"/>
  <c r="H119" i="28" s="1"/>
  <c r="E158" i="28"/>
  <c r="H158" i="28" s="1"/>
  <c r="E116" i="28"/>
  <c r="H116" i="28" s="1"/>
  <c r="E108" i="28"/>
  <c r="H108" i="28" s="1"/>
  <c r="E80" i="28"/>
  <c r="H80" i="28" s="1"/>
  <c r="E76" i="28"/>
  <c r="H76" i="28" s="1"/>
  <c r="E74" i="28"/>
  <c r="E121" i="28"/>
  <c r="H121" i="28" s="1"/>
  <c r="E130" i="28"/>
  <c r="H130" i="28" s="1"/>
  <c r="E123" i="28"/>
  <c r="H123" i="28" s="1"/>
  <c r="E102" i="28"/>
  <c r="H102" i="28" s="1"/>
  <c r="E112" i="28"/>
  <c r="H112" i="28" s="1"/>
  <c r="E91" i="28"/>
  <c r="H91" i="28" s="1"/>
  <c r="E128" i="28"/>
  <c r="H128" i="28" s="1"/>
  <c r="C8" i="29"/>
  <c r="D8" i="32"/>
  <c r="F27" i="21"/>
  <c r="F23" i="21"/>
  <c r="F61" i="21"/>
  <c r="G18" i="21"/>
  <c r="F20" i="21"/>
  <c r="F38" i="21"/>
  <c r="F28" i="21"/>
  <c r="F67" i="21"/>
  <c r="D9" i="21"/>
  <c r="G9" i="21" s="1"/>
  <c r="G18" i="10"/>
  <c r="H18" i="10" s="1"/>
  <c r="D9" i="10"/>
  <c r="G9" i="10" s="1"/>
  <c r="F66" i="10"/>
  <c r="F37" i="10"/>
  <c r="F53" i="10"/>
  <c r="F22" i="10"/>
  <c r="F29" i="10"/>
  <c r="F49" i="10"/>
  <c r="F18" i="10"/>
  <c r="H504" i="5"/>
  <c r="E170" i="2"/>
  <c r="H170" i="2" s="1"/>
  <c r="E248" i="2"/>
  <c r="H248" i="2" s="1"/>
  <c r="E174" i="2"/>
  <c r="H174" i="2" s="1"/>
  <c r="E330" i="2"/>
  <c r="H330" i="2" s="1"/>
  <c r="E315" i="2"/>
  <c r="H315" i="2" s="1"/>
  <c r="E182" i="2"/>
  <c r="H182" i="2" s="1"/>
  <c r="E222" i="2"/>
  <c r="H222" i="2" s="1"/>
  <c r="C11" i="2"/>
  <c r="C8" i="2"/>
  <c r="E185" i="2"/>
  <c r="H185" i="2" s="1"/>
  <c r="E206" i="2"/>
  <c r="H206" i="2" s="1"/>
  <c r="E250" i="2"/>
  <c r="H250" i="2" s="1"/>
  <c r="E286" i="2"/>
  <c r="H286" i="2" s="1"/>
  <c r="E175" i="2"/>
  <c r="H175" i="2" s="1"/>
  <c r="E181" i="2"/>
  <c r="H181" i="2" s="1"/>
  <c r="E186" i="2"/>
  <c r="H186" i="2" s="1"/>
  <c r="E196" i="2"/>
  <c r="H196" i="2" s="1"/>
  <c r="E201" i="2"/>
  <c r="H201" i="2" s="1"/>
  <c r="E209" i="2"/>
  <c r="H209" i="2" s="1"/>
  <c r="E231" i="2"/>
  <c r="H231" i="2" s="1"/>
  <c r="E251" i="2"/>
  <c r="H251" i="2" s="1"/>
  <c r="E258" i="2"/>
  <c r="H258" i="2" s="1"/>
  <c r="E291" i="2"/>
  <c r="H291" i="2" s="1"/>
  <c r="E320" i="2"/>
  <c r="H320" i="2" s="1"/>
  <c r="E331" i="2"/>
  <c r="H331" i="2" s="1"/>
  <c r="E187" i="2"/>
  <c r="H187" i="2" s="1"/>
  <c r="E226" i="2"/>
  <c r="H226" i="2" s="1"/>
  <c r="E311" i="2"/>
  <c r="H311" i="2" s="1"/>
  <c r="E313" i="2"/>
  <c r="H313" i="2" s="1"/>
  <c r="E210" i="2"/>
  <c r="H210" i="2" s="1"/>
  <c r="E172" i="2"/>
  <c r="H172" i="2" s="1"/>
  <c r="E202" i="2"/>
  <c r="H202" i="2" s="1"/>
  <c r="E169" i="2"/>
  <c r="E27" i="29"/>
  <c r="H27" i="29" s="1"/>
  <c r="E18" i="29"/>
  <c r="E32" i="29"/>
  <c r="H32" i="29" s="1"/>
  <c r="H170" i="24"/>
  <c r="H571" i="27"/>
  <c r="C8" i="9"/>
  <c r="E345" i="9"/>
  <c r="E421" i="9"/>
  <c r="H421" i="9" s="1"/>
  <c r="E470" i="9"/>
  <c r="H470" i="9" s="1"/>
  <c r="E369" i="9"/>
  <c r="H369" i="9" s="1"/>
  <c r="E383" i="9"/>
  <c r="H383" i="9" s="1"/>
  <c r="E420" i="9"/>
  <c r="H420" i="9" s="1"/>
  <c r="E401" i="9"/>
  <c r="H401" i="9" s="1"/>
  <c r="E531" i="9"/>
  <c r="H531" i="9" s="1"/>
  <c r="E430" i="9"/>
  <c r="H430" i="9" s="1"/>
  <c r="E397" i="9"/>
  <c r="H397" i="9" s="1"/>
  <c r="E347" i="9"/>
  <c r="H347" i="9" s="1"/>
  <c r="E351" i="9"/>
  <c r="H351" i="9" s="1"/>
  <c r="E395" i="9"/>
  <c r="H395" i="9" s="1"/>
  <c r="G345" i="9"/>
  <c r="H496" i="10"/>
  <c r="G18" i="12"/>
  <c r="C9" i="12"/>
  <c r="E66" i="12"/>
  <c r="H66" i="12" s="1"/>
  <c r="E53" i="12"/>
  <c r="H53" i="12" s="1"/>
  <c r="E49" i="12"/>
  <c r="H49" i="12" s="1"/>
  <c r="E27" i="12"/>
  <c r="H27" i="12" s="1"/>
  <c r="E18" i="12"/>
  <c r="E51" i="12"/>
  <c r="H51" i="12" s="1"/>
  <c r="E26" i="12"/>
  <c r="H26" i="12" s="1"/>
  <c r="F313" i="31"/>
  <c r="H466" i="18"/>
  <c r="H75" i="23"/>
  <c r="E49" i="21"/>
  <c r="H49" i="21" s="1"/>
  <c r="C8" i="21"/>
  <c r="H346" i="20"/>
  <c r="H355" i="18"/>
  <c r="H323" i="8"/>
  <c r="F75" i="2"/>
  <c r="F74" i="2"/>
  <c r="F150" i="2"/>
  <c r="F141" i="2"/>
  <c r="F132" i="2"/>
  <c r="F128" i="2"/>
  <c r="F123" i="2"/>
  <c r="F118" i="2"/>
  <c r="F109" i="2"/>
  <c r="F86" i="2"/>
  <c r="F78" i="2"/>
  <c r="D10" i="2"/>
  <c r="G10" i="2" s="1"/>
  <c r="F140" i="2"/>
  <c r="F131" i="2"/>
  <c r="F127" i="2"/>
  <c r="F121" i="2"/>
  <c r="F114" i="2"/>
  <c r="F104" i="2"/>
  <c r="F94" i="2"/>
  <c r="F83" i="2"/>
  <c r="F76" i="2"/>
  <c r="F142" i="2"/>
  <c r="F129" i="2"/>
  <c r="F119" i="2"/>
  <c r="F102" i="2"/>
  <c r="F79" i="2"/>
  <c r="F130" i="2"/>
  <c r="F120" i="2"/>
  <c r="F103" i="2"/>
  <c r="F80" i="2"/>
  <c r="H84" i="3"/>
  <c r="F80" i="19"/>
  <c r="F90" i="19"/>
  <c r="F103" i="19"/>
  <c r="F78" i="19"/>
  <c r="F79" i="19"/>
  <c r="F123" i="19"/>
  <c r="F139" i="19"/>
  <c r="F118" i="19"/>
  <c r="D10" i="19"/>
  <c r="G10" i="19" s="1"/>
  <c r="F141" i="19"/>
  <c r="G74" i="19"/>
  <c r="H74" i="19" s="1"/>
  <c r="F75" i="19"/>
  <c r="F129" i="19"/>
  <c r="F133" i="19"/>
  <c r="F126" i="19"/>
  <c r="F236" i="34"/>
  <c r="F169" i="34"/>
  <c r="D11" i="34"/>
  <c r="G11" i="34" s="1"/>
  <c r="E175" i="22"/>
  <c r="H175" i="22" s="1"/>
  <c r="E206" i="22"/>
  <c r="H206" i="22" s="1"/>
  <c r="E170" i="22"/>
  <c r="H170" i="22" s="1"/>
  <c r="E199" i="22"/>
  <c r="H199" i="22" s="1"/>
  <c r="E201" i="22"/>
  <c r="H201" i="22" s="1"/>
  <c r="E177" i="22"/>
  <c r="H177" i="22" s="1"/>
  <c r="F571" i="25"/>
  <c r="F595" i="25"/>
  <c r="F587" i="25"/>
  <c r="F596" i="25"/>
  <c r="F580" i="25"/>
  <c r="E118" i="21"/>
  <c r="H118" i="21" s="1"/>
  <c r="H174" i="8"/>
  <c r="H573" i="5"/>
  <c r="F113" i="3"/>
  <c r="F79" i="3"/>
  <c r="E74" i="4"/>
  <c r="E145" i="4"/>
  <c r="H145" i="4" s="1"/>
  <c r="E123" i="4"/>
  <c r="H123" i="4" s="1"/>
  <c r="E91" i="4"/>
  <c r="H91" i="4" s="1"/>
  <c r="C10" i="4"/>
  <c r="E10" i="4" s="1"/>
  <c r="E118" i="4"/>
  <c r="H118" i="4" s="1"/>
  <c r="E78" i="4"/>
  <c r="H78" i="4" s="1"/>
  <c r="H184" i="4"/>
  <c r="H86" i="3"/>
  <c r="D9" i="17"/>
  <c r="G9" i="17" s="1"/>
  <c r="D8" i="17"/>
  <c r="F18" i="18"/>
  <c r="D9" i="18"/>
  <c r="G9" i="18" s="1"/>
  <c r="G18" i="18"/>
  <c r="F26" i="18"/>
  <c r="F20" i="18"/>
  <c r="F62" i="18"/>
  <c r="F66" i="18"/>
  <c r="F65" i="18"/>
  <c r="F49" i="18"/>
  <c r="E88" i="1"/>
  <c r="H88" i="1" s="1"/>
  <c r="C10" i="1"/>
  <c r="E130" i="1"/>
  <c r="H130" i="1" s="1"/>
  <c r="E126" i="1"/>
  <c r="H126" i="1" s="1"/>
  <c r="E113" i="1"/>
  <c r="H113" i="1" s="1"/>
  <c r="E103" i="1"/>
  <c r="H103" i="1" s="1"/>
  <c r="E92" i="1"/>
  <c r="H92" i="1" s="1"/>
  <c r="D12" i="2"/>
  <c r="G12" i="2" s="1"/>
  <c r="F345" i="2"/>
  <c r="F562" i="2"/>
  <c r="F556" i="2"/>
  <c r="F548" i="2"/>
  <c r="F537" i="2"/>
  <c r="F528" i="2"/>
  <c r="F519" i="2"/>
  <c r="F503" i="2"/>
  <c r="F498" i="2"/>
  <c r="F487" i="2"/>
  <c r="F477" i="2"/>
  <c r="F473" i="2"/>
  <c r="F465" i="2"/>
  <c r="F458" i="2"/>
  <c r="F452" i="2"/>
  <c r="F445" i="2"/>
  <c r="F420" i="2"/>
  <c r="F401" i="2"/>
  <c r="F397" i="2"/>
  <c r="F388" i="2"/>
  <c r="F370" i="2"/>
  <c r="F365" i="2"/>
  <c r="F358" i="2"/>
  <c r="F353" i="2"/>
  <c r="F348" i="2"/>
  <c r="F346" i="2"/>
  <c r="F560" i="2"/>
  <c r="F555" i="2"/>
  <c r="F547" i="2"/>
  <c r="F535" i="2"/>
  <c r="F527" i="2"/>
  <c r="F518" i="2"/>
  <c r="F501" i="2"/>
  <c r="F490" i="2"/>
  <c r="F481" i="2"/>
  <c r="F476" i="2"/>
  <c r="F472" i="2"/>
  <c r="F463" i="2"/>
  <c r="F456" i="2"/>
  <c r="F450" i="2"/>
  <c r="F444" i="2"/>
  <c r="F413" i="2"/>
  <c r="F400" i="2"/>
  <c r="F395" i="2"/>
  <c r="F387" i="2"/>
  <c r="F369" i="2"/>
  <c r="F363" i="2"/>
  <c r="F357" i="2"/>
  <c r="F352" i="2"/>
  <c r="F347" i="2"/>
  <c r="E357" i="7"/>
  <c r="H357" i="7" s="1"/>
  <c r="E348" i="7"/>
  <c r="H348" i="7" s="1"/>
  <c r="E389" i="7"/>
  <c r="H389" i="7" s="1"/>
  <c r="E560" i="7"/>
  <c r="H560" i="7" s="1"/>
  <c r="E556" i="7"/>
  <c r="H556" i="7" s="1"/>
  <c r="E548" i="7"/>
  <c r="H548" i="7" s="1"/>
  <c r="E530" i="7"/>
  <c r="H530" i="7" s="1"/>
  <c r="E524" i="7"/>
  <c r="H524" i="7" s="1"/>
  <c r="E519" i="7"/>
  <c r="H519" i="7" s="1"/>
  <c r="E512" i="7"/>
  <c r="H512" i="7" s="1"/>
  <c r="E501" i="7"/>
  <c r="H501" i="7" s="1"/>
  <c r="E499" i="7"/>
  <c r="H499" i="7" s="1"/>
  <c r="E479" i="7"/>
  <c r="H479" i="7" s="1"/>
  <c r="E476" i="7"/>
  <c r="H476" i="7" s="1"/>
  <c r="E472" i="7"/>
  <c r="H472" i="7" s="1"/>
  <c r="E460" i="7"/>
  <c r="H460" i="7" s="1"/>
  <c r="E455" i="7"/>
  <c r="H455" i="7" s="1"/>
  <c r="E453" i="7"/>
  <c r="H453" i="7" s="1"/>
  <c r="E444" i="7"/>
  <c r="H444" i="7" s="1"/>
  <c r="E415" i="7"/>
  <c r="H415" i="7" s="1"/>
  <c r="E413" i="7"/>
  <c r="H413" i="7" s="1"/>
  <c r="E400" i="7"/>
  <c r="H400" i="7" s="1"/>
  <c r="E398" i="7"/>
  <c r="H398" i="7" s="1"/>
  <c r="E395" i="7"/>
  <c r="H395" i="7" s="1"/>
  <c r="E391" i="7"/>
  <c r="H391" i="7" s="1"/>
  <c r="E368" i="7"/>
  <c r="H368" i="7" s="1"/>
  <c r="E347" i="7"/>
  <c r="H347" i="7" s="1"/>
  <c r="E345" i="7"/>
  <c r="E388" i="7"/>
  <c r="H388" i="7" s="1"/>
  <c r="E346" i="7"/>
  <c r="H346" i="7" s="1"/>
  <c r="E387" i="7"/>
  <c r="H387" i="7" s="1"/>
  <c r="C12" i="7"/>
  <c r="E386" i="7"/>
  <c r="H386" i="7" s="1"/>
  <c r="E371" i="7"/>
  <c r="H371" i="7" s="1"/>
  <c r="E360" i="7"/>
  <c r="H360" i="7" s="1"/>
  <c r="C8" i="34"/>
  <c r="E11" i="34" s="1"/>
  <c r="C9" i="34"/>
  <c r="G18" i="34"/>
  <c r="H18" i="34" s="1"/>
  <c r="F18" i="4"/>
  <c r="F53" i="4"/>
  <c r="F38" i="4"/>
  <c r="F37" i="4"/>
  <c r="F29" i="18"/>
  <c r="H142" i="3"/>
  <c r="E175" i="20"/>
  <c r="H175" i="20" s="1"/>
  <c r="G169" i="20"/>
  <c r="E236" i="20"/>
  <c r="H236" i="20" s="1"/>
  <c r="E207" i="20"/>
  <c r="H207" i="20" s="1"/>
  <c r="E319" i="20"/>
  <c r="H319" i="20" s="1"/>
  <c r="E291" i="20"/>
  <c r="H291" i="20" s="1"/>
  <c r="E301" i="20"/>
  <c r="H301" i="20" s="1"/>
  <c r="E198" i="20"/>
  <c r="H198" i="20" s="1"/>
  <c r="E211" i="20"/>
  <c r="H211" i="20" s="1"/>
  <c r="E90" i="8"/>
  <c r="H90" i="8" s="1"/>
  <c r="E444" i="8"/>
  <c r="H444" i="8" s="1"/>
  <c r="F118" i="33"/>
  <c r="F87" i="33"/>
  <c r="F116" i="33"/>
  <c r="F85" i="33"/>
  <c r="F135" i="33"/>
  <c r="F132" i="33"/>
  <c r="F141" i="33"/>
  <c r="F74" i="33"/>
  <c r="F79" i="33"/>
  <c r="F88" i="33"/>
  <c r="F109" i="33"/>
  <c r="F119" i="33"/>
  <c r="F129" i="33"/>
  <c r="F138" i="33"/>
  <c r="F157" i="33"/>
  <c r="F92" i="33"/>
  <c r="F128" i="33"/>
  <c r="F108" i="33"/>
  <c r="F80" i="33"/>
  <c r="F150" i="33"/>
  <c r="F148" i="33"/>
  <c r="F143" i="33"/>
  <c r="G74" i="33"/>
  <c r="H74" i="33" s="1"/>
  <c r="F82" i="33"/>
  <c r="F91" i="33"/>
  <c r="F102" i="33"/>
  <c r="F111" i="33"/>
  <c r="F121" i="33"/>
  <c r="F131" i="33"/>
  <c r="F140" i="33"/>
  <c r="F151" i="33"/>
  <c r="F75" i="33"/>
  <c r="F103" i="33"/>
  <c r="F137" i="33"/>
  <c r="H334" i="33"/>
  <c r="E596" i="33"/>
  <c r="H596" i="33" s="1"/>
  <c r="E579" i="33"/>
  <c r="H579" i="33" s="1"/>
  <c r="E570" i="33"/>
  <c r="E574" i="33"/>
  <c r="H574" i="33" s="1"/>
  <c r="E578" i="33"/>
  <c r="H578" i="33" s="1"/>
  <c r="E584" i="33"/>
  <c r="H584" i="33" s="1"/>
  <c r="E587" i="33"/>
  <c r="H587" i="33" s="1"/>
  <c r="E591" i="33"/>
  <c r="H591" i="33" s="1"/>
  <c r="E595" i="33"/>
  <c r="H595" i="33" s="1"/>
  <c r="E590" i="33"/>
  <c r="H590" i="33" s="1"/>
  <c r="E571" i="33"/>
  <c r="H571" i="33" s="1"/>
  <c r="E594" i="33"/>
  <c r="H594" i="33" s="1"/>
  <c r="C8" i="33"/>
  <c r="F66" i="31"/>
  <c r="F31" i="31"/>
  <c r="H56" i="1"/>
  <c r="H40" i="1"/>
  <c r="H24" i="1"/>
  <c r="H68" i="4"/>
  <c r="H66" i="9"/>
  <c r="H50" i="13"/>
  <c r="H54" i="18"/>
  <c r="H30" i="23"/>
  <c r="H40" i="24"/>
  <c r="H65" i="27"/>
  <c r="D10" i="9"/>
  <c r="G10" i="9" s="1"/>
  <c r="F74" i="9"/>
  <c r="H154" i="1"/>
  <c r="F91" i="5"/>
  <c r="F102" i="5"/>
  <c r="F111" i="5"/>
  <c r="F119" i="5"/>
  <c r="F127" i="5"/>
  <c r="H522" i="28"/>
  <c r="H360" i="28"/>
  <c r="F146" i="33"/>
  <c r="D8" i="33"/>
  <c r="F142" i="33"/>
  <c r="F123" i="33"/>
  <c r="F104" i="33"/>
  <c r="F84" i="33"/>
  <c r="D10" i="33"/>
  <c r="G10" i="33" s="1"/>
  <c r="E585" i="33"/>
  <c r="H585" i="33" s="1"/>
  <c r="E583" i="33"/>
  <c r="H583" i="33" s="1"/>
  <c r="E593" i="33"/>
  <c r="H593" i="33" s="1"/>
  <c r="E586" i="33"/>
  <c r="H586" i="33" s="1"/>
  <c r="E576" i="33"/>
  <c r="H576" i="33" s="1"/>
  <c r="G570" i="33"/>
  <c r="F158" i="33"/>
  <c r="F139" i="33"/>
  <c r="F94" i="33"/>
  <c r="H288" i="33"/>
  <c r="H244" i="33"/>
  <c r="F18" i="33"/>
  <c r="F43" i="33"/>
  <c r="F27" i="33"/>
  <c r="F68" i="33"/>
  <c r="F49" i="33"/>
  <c r="F29" i="33"/>
  <c r="F50" i="33"/>
  <c r="F67" i="33"/>
  <c r="F44" i="33"/>
  <c r="D9" i="33"/>
  <c r="G9" i="33" s="1"/>
  <c r="F30" i="33"/>
  <c r="F22" i="33"/>
  <c r="F62" i="33"/>
  <c r="F41" i="33"/>
  <c r="F24" i="33"/>
  <c r="F38" i="33"/>
  <c r="F61" i="33"/>
  <c r="F32" i="33"/>
  <c r="G18" i="33"/>
  <c r="E43" i="28"/>
  <c r="H43" i="28" s="1"/>
  <c r="E27" i="28"/>
  <c r="H27" i="28" s="1"/>
  <c r="E26" i="28"/>
  <c r="H26" i="28" s="1"/>
  <c r="E53" i="28"/>
  <c r="H53" i="28" s="1"/>
  <c r="E66" i="28"/>
  <c r="H66" i="28" s="1"/>
  <c r="E48" i="28"/>
  <c r="H48" i="28" s="1"/>
  <c r="E29" i="28"/>
  <c r="H29" i="28" s="1"/>
  <c r="E54" i="28"/>
  <c r="H54" i="28" s="1"/>
  <c r="E44" i="28"/>
  <c r="H44" i="28" s="1"/>
  <c r="E28" i="28"/>
  <c r="H28" i="28" s="1"/>
  <c r="E20" i="28"/>
  <c r="H20" i="28" s="1"/>
  <c r="E35" i="28"/>
  <c r="H35" i="28" s="1"/>
  <c r="E67" i="28"/>
  <c r="H67" i="28" s="1"/>
  <c r="E34" i="28"/>
  <c r="H34" i="28" s="1"/>
  <c r="E44" i="32"/>
  <c r="H44" i="32" s="1"/>
  <c r="G18" i="32"/>
  <c r="C9" i="32"/>
  <c r="E18" i="32"/>
  <c r="H66" i="1"/>
  <c r="H47" i="1"/>
  <c r="H56" i="4"/>
  <c r="H36" i="4"/>
  <c r="H40" i="8"/>
  <c r="H28" i="8"/>
  <c r="H54" i="9"/>
  <c r="H50" i="9"/>
  <c r="H67" i="15"/>
  <c r="H42" i="15"/>
  <c r="H68" i="16"/>
  <c r="H54" i="17"/>
  <c r="H21" i="17"/>
  <c r="H42" i="20"/>
  <c r="H30" i="22"/>
  <c r="H56" i="23"/>
  <c r="H34" i="24"/>
  <c r="H56" i="29"/>
  <c r="H40" i="31"/>
  <c r="D10" i="6"/>
  <c r="G10" i="6" s="1"/>
  <c r="F75" i="6"/>
  <c r="F74" i="6"/>
  <c r="F91" i="13"/>
  <c r="G74" i="13"/>
  <c r="H74" i="13" s="1"/>
  <c r="F91" i="29"/>
  <c r="F74" i="29"/>
  <c r="F75" i="9"/>
  <c r="H119" i="2"/>
  <c r="H94" i="3"/>
  <c r="F176" i="2"/>
  <c r="F181" i="2"/>
  <c r="F185" i="2"/>
  <c r="F203" i="2"/>
  <c r="D11" i="2"/>
  <c r="G11" i="2" s="1"/>
  <c r="F334" i="2"/>
  <c r="F191" i="23"/>
  <c r="F169" i="23"/>
  <c r="E480" i="33"/>
  <c r="H480" i="33" s="1"/>
  <c r="E56" i="27"/>
  <c r="H56" i="27" s="1"/>
  <c r="H42" i="28"/>
  <c r="H42" i="29"/>
  <c r="H34" i="30"/>
  <c r="H28" i="32"/>
  <c r="F103" i="10"/>
  <c r="F114" i="10"/>
  <c r="F123" i="10"/>
  <c r="F80" i="10"/>
  <c r="F78" i="10"/>
  <c r="F90" i="10"/>
  <c r="F118" i="10"/>
  <c r="F130" i="10"/>
  <c r="F92" i="21"/>
  <c r="F109" i="21"/>
  <c r="F111" i="21"/>
  <c r="F130" i="21"/>
  <c r="F103" i="26"/>
  <c r="F143" i="26"/>
  <c r="H149" i="3"/>
  <c r="H154" i="4"/>
  <c r="H125" i="4"/>
  <c r="H87" i="4"/>
  <c r="H115" i="6"/>
  <c r="H154" i="7"/>
  <c r="H154" i="9"/>
  <c r="H136" i="9"/>
  <c r="H83" i="9"/>
  <c r="F135" i="10"/>
  <c r="H146" i="13"/>
  <c r="H84" i="13"/>
  <c r="H145" i="15"/>
  <c r="H145" i="19"/>
  <c r="H84" i="20"/>
  <c r="F94" i="21"/>
  <c r="H157" i="22"/>
  <c r="H125" i="23"/>
  <c r="H136" i="24"/>
  <c r="H117" i="26"/>
  <c r="H131" i="30"/>
  <c r="H125" i="32"/>
  <c r="H111" i="32"/>
  <c r="H104" i="32"/>
  <c r="H316" i="33"/>
  <c r="H235" i="34"/>
  <c r="H217" i="34"/>
  <c r="H199" i="34"/>
  <c r="H177" i="34"/>
  <c r="H237" i="1"/>
  <c r="H314" i="2"/>
  <c r="H179" i="2"/>
  <c r="H234" i="20"/>
  <c r="F521" i="28"/>
  <c r="F524" i="28"/>
  <c r="F526" i="28"/>
  <c r="F360" i="28"/>
  <c r="F375" i="28"/>
  <c r="F505" i="28"/>
  <c r="F348" i="28"/>
  <c r="F369" i="28"/>
  <c r="F478" i="28"/>
  <c r="F399" i="28"/>
  <c r="F383" i="28"/>
  <c r="H30" i="29"/>
  <c r="H42" i="30"/>
  <c r="H35" i="32"/>
  <c r="F135" i="11"/>
  <c r="F143" i="11"/>
  <c r="H84" i="34"/>
  <c r="H140" i="4"/>
  <c r="H158" i="5"/>
  <c r="H142" i="6"/>
  <c r="H121" i="6"/>
  <c r="H125" i="7"/>
  <c r="H106" i="7"/>
  <c r="H93" i="7"/>
  <c r="H155" i="9"/>
  <c r="H137" i="9"/>
  <c r="H117" i="9"/>
  <c r="H142" i="10"/>
  <c r="H145" i="12"/>
  <c r="H136" i="14"/>
  <c r="H121" i="17"/>
  <c r="H117" i="18"/>
  <c r="H91" i="19"/>
  <c r="H108" i="20"/>
  <c r="F102" i="21"/>
  <c r="H157" i="23"/>
  <c r="H142" i="23"/>
  <c r="H127" i="23"/>
  <c r="H157" i="24"/>
  <c r="H145" i="25"/>
  <c r="F119" i="26"/>
  <c r="H253" i="34"/>
  <c r="H237" i="34"/>
  <c r="H301" i="1"/>
  <c r="H203" i="1"/>
  <c r="H316" i="2"/>
  <c r="H303" i="2"/>
  <c r="H327" i="3"/>
  <c r="H187" i="20"/>
  <c r="F527" i="5"/>
  <c r="F556" i="5"/>
  <c r="F433" i="5"/>
  <c r="F478" i="5"/>
  <c r="F446" i="5"/>
  <c r="F347" i="5"/>
  <c r="D12" i="5"/>
  <c r="G12" i="5" s="1"/>
  <c r="H316" i="3"/>
  <c r="H318" i="7"/>
  <c r="H312" i="8"/>
  <c r="H253" i="10"/>
  <c r="H177" i="10"/>
  <c r="H244" i="20"/>
  <c r="H239" i="21"/>
  <c r="H241" i="25"/>
  <c r="H231" i="25"/>
  <c r="H233" i="26"/>
  <c r="H237" i="27"/>
  <c r="H245" i="30"/>
  <c r="H209" i="30"/>
  <c r="H371" i="2"/>
  <c r="H551" i="3"/>
  <c r="H416" i="3"/>
  <c r="H527" i="4"/>
  <c r="H495" i="4"/>
  <c r="H453" i="4"/>
  <c r="H518" i="6"/>
  <c r="H510" i="6"/>
  <c r="H506" i="6"/>
  <c r="H498" i="6"/>
  <c r="H490" i="6"/>
  <c r="H482" i="6"/>
  <c r="H474" i="6"/>
  <c r="H453" i="6"/>
  <c r="H432" i="6"/>
  <c r="H410" i="6"/>
  <c r="H492" i="7"/>
  <c r="H488" i="7"/>
  <c r="H480" i="7"/>
  <c r="H424" i="7"/>
  <c r="H471" i="9"/>
  <c r="H469" i="9"/>
  <c r="H461" i="9"/>
  <c r="H453" i="9"/>
  <c r="H392" i="11"/>
  <c r="H538" i="14"/>
  <c r="H373" i="14"/>
  <c r="H517" i="15"/>
  <c r="H487" i="15"/>
  <c r="H396" i="15"/>
  <c r="H536" i="16"/>
  <c r="H521" i="16"/>
  <c r="H491" i="16"/>
  <c r="E103" i="11"/>
  <c r="H103" i="11" s="1"/>
  <c r="E137" i="11"/>
  <c r="H137" i="11" s="1"/>
  <c r="H247" i="3"/>
  <c r="H301" i="10"/>
  <c r="H231" i="10"/>
  <c r="H173" i="10"/>
  <c r="H242" i="20"/>
  <c r="H218" i="20"/>
  <c r="H231" i="26"/>
  <c r="H320" i="27"/>
  <c r="H201" i="30"/>
  <c r="H336" i="31"/>
  <c r="H298" i="31"/>
  <c r="H386" i="34"/>
  <c r="H473" i="1"/>
  <c r="H537" i="4"/>
  <c r="H438" i="4"/>
  <c r="H391" i="4"/>
  <c r="H553" i="7"/>
  <c r="H545" i="7"/>
  <c r="F351" i="20"/>
  <c r="F388" i="20"/>
  <c r="F412" i="20"/>
  <c r="D12" i="20"/>
  <c r="G12" i="20" s="1"/>
  <c r="H524" i="34"/>
  <c r="H477" i="4"/>
  <c r="H536" i="8"/>
  <c r="H536" i="9"/>
  <c r="H551" i="11"/>
  <c r="H534" i="11"/>
  <c r="H430" i="11"/>
  <c r="H481" i="12"/>
  <c r="H403" i="12"/>
  <c r="H483" i="14"/>
  <c r="H449" i="14"/>
  <c r="H517" i="3"/>
  <c r="H495" i="3"/>
  <c r="H415" i="3"/>
  <c r="H404" i="3"/>
  <c r="H377" i="3"/>
  <c r="H455" i="11"/>
  <c r="H413" i="11"/>
  <c r="H394" i="11"/>
  <c r="H358" i="11"/>
  <c r="H352" i="11"/>
  <c r="F446" i="19"/>
  <c r="H519" i="27"/>
  <c r="E572" i="9"/>
  <c r="H572" i="9" s="1"/>
  <c r="C13" i="9"/>
  <c r="E587" i="9"/>
  <c r="H587" i="9" s="1"/>
  <c r="F547" i="19"/>
  <c r="F549" i="19"/>
  <c r="F556" i="19"/>
  <c r="F558" i="19"/>
  <c r="F564" i="19"/>
  <c r="F354" i="19"/>
  <c r="F358" i="19"/>
  <c r="F370" i="19"/>
  <c r="F399" i="19"/>
  <c r="F475" i="19"/>
  <c r="H561" i="5"/>
  <c r="H538" i="6"/>
  <c r="H519" i="6"/>
  <c r="H507" i="6"/>
  <c r="H491" i="6"/>
  <c r="H475" i="6"/>
  <c r="H454" i="6"/>
  <c r="H433" i="6"/>
  <c r="H411" i="6"/>
  <c r="H354" i="6"/>
  <c r="H350" i="6"/>
  <c r="H554" i="7"/>
  <c r="H546" i="7"/>
  <c r="H522" i="7"/>
  <c r="H514" i="7"/>
  <c r="H506" i="7"/>
  <c r="H493" i="7"/>
  <c r="H489" i="7"/>
  <c r="H466" i="7"/>
  <c r="H461" i="7"/>
  <c r="H367" i="7"/>
  <c r="H545" i="8"/>
  <c r="H495" i="9"/>
  <c r="H469" i="10"/>
  <c r="H424" i="10"/>
  <c r="H548" i="11"/>
  <c r="H493" i="11"/>
  <c r="H420" i="11"/>
  <c r="H415" i="11"/>
  <c r="H403" i="11"/>
  <c r="H390" i="11"/>
  <c r="H371" i="11"/>
  <c r="H540" i="12"/>
  <c r="H507" i="12"/>
  <c r="H475" i="12"/>
  <c r="H432" i="12"/>
  <c r="H375" i="12"/>
  <c r="H540" i="14"/>
  <c r="H493" i="14"/>
  <c r="H540" i="15"/>
  <c r="H475" i="15"/>
  <c r="H390" i="15"/>
  <c r="H546" i="16"/>
  <c r="H529" i="16"/>
  <c r="H514" i="16"/>
  <c r="H502" i="16"/>
  <c r="H522" i="18"/>
  <c r="H457" i="19"/>
  <c r="H432" i="20"/>
  <c r="H244" i="23"/>
  <c r="H311" i="6"/>
  <c r="H393" i="1"/>
  <c r="H421" i="1"/>
  <c r="H438" i="13"/>
  <c r="H561" i="14"/>
  <c r="H407" i="14"/>
  <c r="H459" i="15"/>
  <c r="H409" i="15"/>
  <c r="H564" i="16"/>
  <c r="H448" i="16"/>
  <c r="H430" i="16"/>
  <c r="H405" i="16"/>
  <c r="H562" i="17"/>
  <c r="H545" i="17"/>
  <c r="H529" i="17"/>
  <c r="H509" i="17"/>
  <c r="H497" i="17"/>
  <c r="H481" i="17"/>
  <c r="H465" i="17"/>
  <c r="H374" i="17"/>
  <c r="H491" i="18"/>
  <c r="H422" i="19"/>
  <c r="H422" i="20"/>
  <c r="H501" i="21"/>
  <c r="H407" i="21"/>
  <c r="H405" i="21"/>
  <c r="H552" i="22"/>
  <c r="H535" i="22"/>
  <c r="H525" i="22"/>
  <c r="H503" i="22"/>
  <c r="H498" i="22"/>
  <c r="H494" i="22"/>
  <c r="H485" i="22"/>
  <c r="H481" i="22"/>
  <c r="H442" i="22"/>
  <c r="H384" i="22"/>
  <c r="H375" i="22"/>
  <c r="H546" i="24"/>
  <c r="H438" i="24"/>
  <c r="H430" i="24"/>
  <c r="H405" i="24"/>
  <c r="H363" i="24"/>
  <c r="H551" i="26"/>
  <c r="H538" i="26"/>
  <c r="H447" i="26"/>
  <c r="H424" i="26"/>
  <c r="H539" i="1"/>
  <c r="H556" i="1"/>
  <c r="H564" i="1"/>
  <c r="H557" i="13"/>
  <c r="H491" i="13"/>
  <c r="H350" i="13"/>
  <c r="H507" i="14"/>
  <c r="H415" i="14"/>
  <c r="H553" i="15"/>
  <c r="H422" i="15"/>
  <c r="H449" i="16"/>
  <c r="H431" i="16"/>
  <c r="H406" i="16"/>
  <c r="H553" i="17"/>
  <c r="H536" i="17"/>
  <c r="H516" i="17"/>
  <c r="H488" i="17"/>
  <c r="H472" i="17"/>
  <c r="H355" i="17"/>
  <c r="H513" i="18"/>
  <c r="H467" i="19"/>
  <c r="H434" i="20"/>
  <c r="H517" i="21"/>
  <c r="H515" i="21"/>
  <c r="H489" i="21"/>
  <c r="H487" i="21"/>
  <c r="H477" i="21"/>
  <c r="H415" i="21"/>
  <c r="H373" i="21"/>
  <c r="H371" i="21"/>
  <c r="H553" i="22"/>
  <c r="H545" i="22"/>
  <c r="H536" i="22"/>
  <c r="H526" i="22"/>
  <c r="H506" i="22"/>
  <c r="H495" i="22"/>
  <c r="H491" i="22"/>
  <c r="H486" i="22"/>
  <c r="H482" i="22"/>
  <c r="H390" i="22"/>
  <c r="H377" i="22"/>
  <c r="H521" i="24"/>
  <c r="H503" i="24"/>
  <c r="H495" i="24"/>
  <c r="H373" i="24"/>
  <c r="H469" i="27"/>
  <c r="H451" i="27"/>
  <c r="H363" i="27"/>
  <c r="H493" i="29"/>
  <c r="H544" i="30"/>
  <c r="H475" i="30"/>
  <c r="H540" i="32"/>
  <c r="H593" i="20"/>
  <c r="H262" i="24"/>
  <c r="H367" i="26"/>
  <c r="H563" i="27"/>
  <c r="H407" i="28"/>
  <c r="H536" i="29"/>
  <c r="H443" i="29"/>
  <c r="H493" i="30"/>
  <c r="H390" i="30"/>
  <c r="H358" i="30"/>
  <c r="H108" i="27"/>
  <c r="H182" i="6"/>
  <c r="H204" i="6"/>
  <c r="E574" i="24"/>
  <c r="H574" i="24" s="1"/>
  <c r="E573" i="24"/>
  <c r="H573" i="24" s="1"/>
  <c r="H230" i="24"/>
  <c r="H384" i="1"/>
  <c r="H507" i="29"/>
  <c r="H499" i="30"/>
  <c r="H415" i="30"/>
  <c r="H514" i="31"/>
  <c r="H503" i="32"/>
  <c r="H477" i="32"/>
  <c r="H449" i="32"/>
  <c r="H415" i="32"/>
  <c r="H575" i="30"/>
  <c r="H433" i="30"/>
  <c r="H332" i="24"/>
  <c r="E575" i="29"/>
  <c r="H575" i="29" s="1"/>
  <c r="H572" i="34"/>
  <c r="H591" i="4"/>
  <c r="H593" i="12"/>
  <c r="H586" i="16"/>
  <c r="H594" i="22"/>
  <c r="H593" i="27"/>
  <c r="H576" i="31"/>
  <c r="H593" i="32"/>
  <c r="H572" i="32"/>
  <c r="H433" i="32"/>
  <c r="H45" i="27"/>
  <c r="H252" i="26"/>
  <c r="H462" i="7"/>
  <c r="H256" i="6"/>
  <c r="H288" i="6"/>
  <c r="H304" i="6"/>
  <c r="H494" i="1"/>
  <c r="H502" i="1"/>
  <c r="H53" i="34"/>
  <c r="H62" i="34"/>
  <c r="H471" i="32"/>
  <c r="H459" i="32"/>
  <c r="H591" i="34"/>
  <c r="H593" i="6"/>
  <c r="H580" i="19"/>
  <c r="H580" i="23"/>
  <c r="H593" i="24"/>
  <c r="E574" i="29"/>
  <c r="H574" i="29" s="1"/>
  <c r="E572" i="29"/>
  <c r="H572" i="29" s="1"/>
  <c r="H589" i="31"/>
  <c r="H580" i="32"/>
  <c r="H323" i="26"/>
  <c r="H323" i="24"/>
  <c r="H178" i="23"/>
  <c r="H208" i="23"/>
  <c r="H85" i="12"/>
  <c r="H94" i="12"/>
  <c r="H240" i="6"/>
  <c r="H248" i="6"/>
  <c r="H328" i="6"/>
  <c r="H336" i="6"/>
  <c r="H170" i="1"/>
  <c r="H462" i="1"/>
  <c r="H470" i="1"/>
  <c r="H522" i="1"/>
  <c r="H531" i="1"/>
  <c r="H20" i="34"/>
  <c r="H29" i="34"/>
  <c r="H216" i="21"/>
  <c r="G13" i="32" l="1"/>
  <c r="G12" i="32"/>
  <c r="G11" i="32"/>
  <c r="G10" i="32"/>
  <c r="G9" i="32"/>
  <c r="F12" i="33"/>
  <c r="H18" i="18"/>
  <c r="E10" i="14"/>
  <c r="H18" i="15"/>
  <c r="E13" i="14"/>
  <c r="H18" i="4"/>
  <c r="H18" i="23"/>
  <c r="H570" i="34"/>
  <c r="H18" i="7"/>
  <c r="H570" i="30"/>
  <c r="H169" i="14"/>
  <c r="H169" i="25"/>
  <c r="H18" i="33"/>
  <c r="H74" i="32"/>
  <c r="H345" i="3"/>
  <c r="H169" i="12"/>
  <c r="H74" i="8"/>
  <c r="H13" i="19"/>
  <c r="E11" i="25"/>
  <c r="H12" i="16"/>
  <c r="H169" i="2"/>
  <c r="F11" i="9"/>
  <c r="H18" i="8"/>
  <c r="H570" i="20"/>
  <c r="F10" i="4"/>
  <c r="H169" i="7"/>
  <c r="H74" i="22"/>
  <c r="F9" i="13"/>
  <c r="H18" i="14"/>
  <c r="F10" i="17"/>
  <c r="F10" i="22"/>
  <c r="H74" i="21"/>
  <c r="F9" i="24"/>
  <c r="H74" i="24"/>
  <c r="F13" i="29"/>
  <c r="H18" i="21"/>
  <c r="H18" i="25"/>
  <c r="H11" i="27"/>
  <c r="E11" i="13"/>
  <c r="H11" i="13" s="1"/>
  <c r="H570" i="11"/>
  <c r="E12" i="13"/>
  <c r="H12" i="13" s="1"/>
  <c r="H18" i="16"/>
  <c r="H570" i="17"/>
  <c r="H345" i="34"/>
  <c r="H169" i="20"/>
  <c r="H74" i="30"/>
  <c r="H74" i="14"/>
  <c r="H74" i="17"/>
  <c r="E9" i="4"/>
  <c r="E10" i="25"/>
  <c r="H345" i="32"/>
  <c r="E9" i="26"/>
  <c r="H9" i="26" s="1"/>
  <c r="H18" i="30"/>
  <c r="H570" i="19"/>
  <c r="H13" i="31"/>
  <c r="H570" i="18"/>
  <c r="H74" i="23"/>
  <c r="E10" i="19"/>
  <c r="H74" i="3"/>
  <c r="H74" i="10"/>
  <c r="H74" i="7"/>
  <c r="E12" i="19"/>
  <c r="E10" i="30"/>
  <c r="H74" i="20"/>
  <c r="E9" i="6"/>
  <c r="H9" i="6" s="1"/>
  <c r="E11" i="6"/>
  <c r="H11" i="6" s="1"/>
  <c r="E8" i="6"/>
  <c r="E11" i="18"/>
  <c r="E10" i="6"/>
  <c r="H345" i="30"/>
  <c r="E11" i="19"/>
  <c r="H345" i="29"/>
  <c r="H169" i="4"/>
  <c r="H13" i="27"/>
  <c r="H345" i="33"/>
  <c r="E13" i="6"/>
  <c r="H13" i="6" s="1"/>
  <c r="H169" i="10"/>
  <c r="H345" i="2"/>
  <c r="H345" i="16"/>
  <c r="H570" i="32"/>
  <c r="E9" i="30"/>
  <c r="H9" i="30" s="1"/>
  <c r="H74" i="27"/>
  <c r="H74" i="29"/>
  <c r="E9" i="13"/>
  <c r="E11" i="4"/>
  <c r="H345" i="6"/>
  <c r="E9" i="19"/>
  <c r="H169" i="29"/>
  <c r="E9" i="18"/>
  <c r="H570" i="22"/>
  <c r="H9" i="4"/>
  <c r="H18" i="20"/>
  <c r="H169" i="3"/>
  <c r="H74" i="16"/>
  <c r="H18" i="13"/>
  <c r="H9" i="14"/>
  <c r="H74" i="2"/>
  <c r="H169" i="33"/>
  <c r="F13" i="5"/>
  <c r="F9" i="5"/>
  <c r="H13" i="14"/>
  <c r="F9" i="29"/>
  <c r="F12" i="23"/>
  <c r="H12" i="25"/>
  <c r="F13" i="9"/>
  <c r="F9" i="9"/>
  <c r="F12" i="9"/>
  <c r="F10" i="29"/>
  <c r="F11" i="29"/>
  <c r="H12" i="24"/>
  <c r="F10" i="23"/>
  <c r="H169" i="9"/>
  <c r="H169" i="11"/>
  <c r="F13" i="23"/>
  <c r="H169" i="31"/>
  <c r="F11" i="5"/>
  <c r="F10" i="21"/>
  <c r="F13" i="13"/>
  <c r="H13" i="13"/>
  <c r="H570" i="4"/>
  <c r="H570" i="25"/>
  <c r="H570" i="9"/>
  <c r="H13" i="4"/>
  <c r="E13" i="25"/>
  <c r="E12" i="10"/>
  <c r="H12" i="10" s="1"/>
  <c r="E13" i="10"/>
  <c r="H13" i="10" s="1"/>
  <c r="E13" i="18"/>
  <c r="E12" i="18"/>
  <c r="H12" i="18" s="1"/>
  <c r="E9" i="10"/>
  <c r="H345" i="1"/>
  <c r="E8" i="10"/>
  <c r="E12" i="15"/>
  <c r="E8" i="12"/>
  <c r="E12" i="12"/>
  <c r="H12" i="12" s="1"/>
  <c r="H13" i="12"/>
  <c r="E9" i="15"/>
  <c r="E10" i="15"/>
  <c r="H10" i="15" s="1"/>
  <c r="E11" i="15"/>
  <c r="H11" i="15" s="1"/>
  <c r="E8" i="15"/>
  <c r="E10" i="12"/>
  <c r="H10" i="12" s="1"/>
  <c r="E8" i="30"/>
  <c r="E10" i="24"/>
  <c r="E13" i="30"/>
  <c r="H74" i="1"/>
  <c r="H74" i="18"/>
  <c r="H74" i="25"/>
  <c r="H18" i="2"/>
  <c r="E10" i="17"/>
  <c r="H10" i="17" s="1"/>
  <c r="E9" i="17"/>
  <c r="E13" i="17"/>
  <c r="E12" i="17"/>
  <c r="H12" i="17" s="1"/>
  <c r="E11" i="17"/>
  <c r="E12" i="3"/>
  <c r="H18" i="24"/>
  <c r="E10" i="10"/>
  <c r="E8" i="7"/>
  <c r="E11" i="7"/>
  <c r="H11" i="7" s="1"/>
  <c r="E13" i="7"/>
  <c r="F10" i="26"/>
  <c r="H9" i="15"/>
  <c r="H345" i="24"/>
  <c r="H345" i="8"/>
  <c r="E10" i="7"/>
  <c r="H11" i="1"/>
  <c r="F9" i="15"/>
  <c r="F12" i="15"/>
  <c r="G8" i="15"/>
  <c r="H11" i="22"/>
  <c r="E12" i="30"/>
  <c r="E11" i="30"/>
  <c r="H11" i="30" s="1"/>
  <c r="H74" i="11"/>
  <c r="H9" i="27"/>
  <c r="H74" i="9"/>
  <c r="H10" i="27"/>
  <c r="G8" i="12"/>
  <c r="H12" i="14"/>
  <c r="F13" i="12"/>
  <c r="F12" i="12"/>
  <c r="F13" i="16"/>
  <c r="F10" i="16"/>
  <c r="H13" i="20"/>
  <c r="F13" i="31"/>
  <c r="H74" i="31"/>
  <c r="F13" i="21"/>
  <c r="F12" i="34"/>
  <c r="F10" i="5"/>
  <c r="E10" i="26"/>
  <c r="E10" i="16"/>
  <c r="H10" i="16" s="1"/>
  <c r="E9" i="3"/>
  <c r="E12" i="6"/>
  <c r="E13" i="16"/>
  <c r="F10" i="32"/>
  <c r="H18" i="3"/>
  <c r="H18" i="5"/>
  <c r="H10" i="14"/>
  <c r="F11" i="21"/>
  <c r="H570" i="1"/>
  <c r="E10" i="5"/>
  <c r="F10" i="27"/>
  <c r="H18" i="22"/>
  <c r="H12" i="4"/>
  <c r="F10" i="25"/>
  <c r="H570" i="2"/>
  <c r="F11" i="33"/>
  <c r="F12" i="21"/>
  <c r="H570" i="3"/>
  <c r="H570" i="12"/>
  <c r="H345" i="19"/>
  <c r="E13" i="9"/>
  <c r="H74" i="5"/>
  <c r="H18" i="26"/>
  <c r="F10" i="34"/>
  <c r="F13" i="34"/>
  <c r="F9" i="34"/>
  <c r="F10" i="1"/>
  <c r="F13" i="1"/>
  <c r="F11" i="1"/>
  <c r="F12" i="1"/>
  <c r="F9" i="1"/>
  <c r="G8" i="3"/>
  <c r="H8" i="3" s="1"/>
  <c r="F10" i="3"/>
  <c r="F12" i="3"/>
  <c r="F9" i="3"/>
  <c r="F11" i="3"/>
  <c r="F12" i="4"/>
  <c r="F13" i="4"/>
  <c r="G8" i="6"/>
  <c r="F9" i="6"/>
  <c r="F13" i="6"/>
  <c r="F12" i="6"/>
  <c r="F11" i="6"/>
  <c r="F13" i="7"/>
  <c r="H345" i="7"/>
  <c r="F12" i="7"/>
  <c r="F11" i="7"/>
  <c r="F9" i="7"/>
  <c r="F10" i="7"/>
  <c r="G8" i="7"/>
  <c r="H8" i="7" s="1"/>
  <c r="F13" i="8"/>
  <c r="F11" i="11"/>
  <c r="F12" i="11"/>
  <c r="F9" i="11"/>
  <c r="G8" i="11"/>
  <c r="F10" i="11"/>
  <c r="F13" i="11"/>
  <c r="F10" i="12"/>
  <c r="F9" i="12"/>
  <c r="F11" i="12"/>
  <c r="F11" i="13"/>
  <c r="G8" i="13"/>
  <c r="H8" i="13" s="1"/>
  <c r="F12" i="13"/>
  <c r="F10" i="13"/>
  <c r="F8" i="13"/>
  <c r="F10" i="14"/>
  <c r="F13" i="15"/>
  <c r="H13" i="15"/>
  <c r="F10" i="15"/>
  <c r="F11" i="15"/>
  <c r="F13" i="17"/>
  <c r="H13" i="17"/>
  <c r="F13" i="18"/>
  <c r="F9" i="23"/>
  <c r="F11" i="23"/>
  <c r="F12" i="25"/>
  <c r="F12" i="26"/>
  <c r="F9" i="26"/>
  <c r="G8" i="26"/>
  <c r="F11" i="26"/>
  <c r="F13" i="26"/>
  <c r="F8" i="26"/>
  <c r="F11" i="27"/>
  <c r="H12" i="27"/>
  <c r="F13" i="27"/>
  <c r="F9" i="27"/>
  <c r="G8" i="27"/>
  <c r="H8" i="27" s="1"/>
  <c r="F12" i="27"/>
  <c r="F9" i="28"/>
  <c r="F13" i="28"/>
  <c r="F12" i="29"/>
  <c r="H18" i="29"/>
  <c r="H13" i="30"/>
  <c r="F13" i="30"/>
  <c r="G8" i="30"/>
  <c r="F10" i="30"/>
  <c r="F9" i="30"/>
  <c r="F12" i="30"/>
  <c r="F11" i="30"/>
  <c r="F12" i="31"/>
  <c r="F9" i="31"/>
  <c r="F10" i="31"/>
  <c r="F11" i="31"/>
  <c r="G8" i="31"/>
  <c r="F9" i="32"/>
  <c r="F11" i="32"/>
  <c r="F12" i="32"/>
  <c r="F13" i="2"/>
  <c r="F11" i="16"/>
  <c r="F9" i="16"/>
  <c r="F9" i="8"/>
  <c r="F12" i="8"/>
  <c r="F13" i="3"/>
  <c r="F11" i="18"/>
  <c r="F11" i="8"/>
  <c r="F12" i="18"/>
  <c r="F10" i="28"/>
  <c r="G8" i="18"/>
  <c r="H8" i="18" s="1"/>
  <c r="F11" i="19"/>
  <c r="F11" i="28"/>
  <c r="F12" i="16"/>
  <c r="F12" i="28"/>
  <c r="F10" i="8"/>
  <c r="F10" i="18"/>
  <c r="G8" i="24"/>
  <c r="E8" i="22"/>
  <c r="E9" i="11"/>
  <c r="E13" i="22"/>
  <c r="E13" i="3"/>
  <c r="H13" i="3" s="1"/>
  <c r="E13" i="11"/>
  <c r="E9" i="22"/>
  <c r="H9" i="22" s="1"/>
  <c r="G8" i="22"/>
  <c r="E11" i="26"/>
  <c r="E10" i="22"/>
  <c r="E8" i="26"/>
  <c r="E11" i="3"/>
  <c r="F12" i="19"/>
  <c r="F11" i="24"/>
  <c r="F9" i="14"/>
  <c r="F12" i="10"/>
  <c r="F9" i="2"/>
  <c r="G8" i="10"/>
  <c r="F11" i="10"/>
  <c r="H12" i="19"/>
  <c r="F13" i="33"/>
  <c r="F12" i="14"/>
  <c r="F10" i="10"/>
  <c r="F13" i="10"/>
  <c r="F13" i="14"/>
  <c r="E9" i="32"/>
  <c r="H345" i="9"/>
  <c r="E9" i="24"/>
  <c r="H9" i="24" s="1"/>
  <c r="E8" i="24"/>
  <c r="G8" i="5"/>
  <c r="E13" i="24"/>
  <c r="E12" i="11"/>
  <c r="H12" i="11" s="1"/>
  <c r="E9" i="16"/>
  <c r="H9" i="16" s="1"/>
  <c r="E10" i="11"/>
  <c r="H345" i="22"/>
  <c r="H12" i="15"/>
  <c r="E11" i="24"/>
  <c r="E10" i="20"/>
  <c r="H10" i="20" s="1"/>
  <c r="E11" i="11"/>
  <c r="E8" i="16"/>
  <c r="E8" i="11"/>
  <c r="G8" i="16"/>
  <c r="H9" i="3"/>
  <c r="H345" i="4"/>
  <c r="E12" i="22"/>
  <c r="H345" i="17"/>
  <c r="F9" i="19"/>
  <c r="F11" i="22"/>
  <c r="H11" i="18"/>
  <c r="H11" i="10"/>
  <c r="F9" i="22"/>
  <c r="G8" i="19"/>
  <c r="H8" i="19" s="1"/>
  <c r="H169" i="18"/>
  <c r="F11" i="14"/>
  <c r="H11" i="14"/>
  <c r="G8" i="14"/>
  <c r="H8" i="14" s="1"/>
  <c r="F13" i="19"/>
  <c r="F12" i="22"/>
  <c r="F13" i="22"/>
  <c r="F8" i="22"/>
  <c r="E12" i="26"/>
  <c r="H12" i="26" s="1"/>
  <c r="E13" i="26"/>
  <c r="H13" i="26" s="1"/>
  <c r="E11" i="12"/>
  <c r="H169" i="13"/>
  <c r="E13" i="1"/>
  <c r="E8" i="1"/>
  <c r="G8" i="1"/>
  <c r="E12" i="1"/>
  <c r="H169" i="24"/>
  <c r="H169" i="16"/>
  <c r="E11" i="16"/>
  <c r="E11" i="31"/>
  <c r="E12" i="31"/>
  <c r="H12" i="31" s="1"/>
  <c r="E8" i="31"/>
  <c r="E10" i="31"/>
  <c r="H10" i="31" s="1"/>
  <c r="F13" i="25"/>
  <c r="F9" i="25"/>
  <c r="G8" i="25"/>
  <c r="H8" i="25" s="1"/>
  <c r="F10" i="24"/>
  <c r="F13" i="20"/>
  <c r="F8" i="4"/>
  <c r="G8" i="4"/>
  <c r="H8" i="4" s="1"/>
  <c r="F11" i="20"/>
  <c r="F12" i="24"/>
  <c r="H74" i="4"/>
  <c r="F13" i="24"/>
  <c r="F8" i="24"/>
  <c r="F11" i="4"/>
  <c r="F9" i="4"/>
  <c r="F11" i="25"/>
  <c r="F9" i="20"/>
  <c r="H74" i="34"/>
  <c r="E10" i="18"/>
  <c r="E11" i="5"/>
  <c r="E13" i="5"/>
  <c r="H13" i="5" s="1"/>
  <c r="E9" i="5"/>
  <c r="E8" i="5"/>
  <c r="E10" i="3"/>
  <c r="E13" i="8"/>
  <c r="G8" i="8"/>
  <c r="E12" i="8"/>
  <c r="E11" i="8"/>
  <c r="H11" i="8" s="1"/>
  <c r="E8" i="8"/>
  <c r="E10" i="13"/>
  <c r="E10" i="8"/>
  <c r="F12" i="17"/>
  <c r="F11" i="17"/>
  <c r="F10" i="20"/>
  <c r="E9" i="8"/>
  <c r="E9" i="1"/>
  <c r="E9" i="20"/>
  <c r="E8" i="20"/>
  <c r="G8" i="20"/>
  <c r="E11" i="20"/>
  <c r="H11" i="20" s="1"/>
  <c r="E12" i="20"/>
  <c r="E9" i="31"/>
  <c r="E9" i="7"/>
  <c r="H18" i="28"/>
  <c r="E9" i="25"/>
  <c r="E10" i="23"/>
  <c r="H10" i="23" s="1"/>
  <c r="E8" i="23"/>
  <c r="E9" i="23"/>
  <c r="E12" i="23"/>
  <c r="H12" i="23" s="1"/>
  <c r="G8" i="23"/>
  <c r="E11" i="23"/>
  <c r="E13" i="23"/>
  <c r="H13" i="23" s="1"/>
  <c r="F12" i="20"/>
  <c r="F9" i="17"/>
  <c r="E10" i="28"/>
  <c r="F9" i="33"/>
  <c r="F10" i="9"/>
  <c r="E8" i="33"/>
  <c r="E12" i="33"/>
  <c r="E9" i="33"/>
  <c r="E13" i="33"/>
  <c r="E9" i="34"/>
  <c r="F9" i="18"/>
  <c r="F11" i="34"/>
  <c r="H11" i="34"/>
  <c r="E10" i="9"/>
  <c r="E8" i="9"/>
  <c r="E11" i="9"/>
  <c r="G8" i="9"/>
  <c r="E9" i="9"/>
  <c r="E12" i="9"/>
  <c r="H12" i="9" s="1"/>
  <c r="E12" i="2"/>
  <c r="E10" i="2"/>
  <c r="G8" i="2"/>
  <c r="E13" i="2"/>
  <c r="H13" i="2" s="1"/>
  <c r="E8" i="2"/>
  <c r="E9" i="2"/>
  <c r="F13" i="32"/>
  <c r="F11" i="2"/>
  <c r="F12" i="2"/>
  <c r="F9" i="10"/>
  <c r="G8" i="29"/>
  <c r="E10" i="29"/>
  <c r="E8" i="29"/>
  <c r="E13" i="29"/>
  <c r="H13" i="29" s="1"/>
  <c r="F12" i="5"/>
  <c r="H12" i="5"/>
  <c r="F10" i="6"/>
  <c r="H18" i="32"/>
  <c r="E11" i="33"/>
  <c r="H11" i="33" s="1"/>
  <c r="F10" i="33"/>
  <c r="G8" i="34"/>
  <c r="E8" i="34"/>
  <c r="E10" i="34"/>
  <c r="H10" i="34" s="1"/>
  <c r="E13" i="34"/>
  <c r="H13" i="34" s="1"/>
  <c r="E12" i="34"/>
  <c r="H12" i="34" s="1"/>
  <c r="H18" i="12"/>
  <c r="E11" i="2"/>
  <c r="F9" i="21"/>
  <c r="E9" i="29"/>
  <c r="E12" i="7"/>
  <c r="E10" i="1"/>
  <c r="E8" i="28"/>
  <c r="E11" i="28"/>
  <c r="E12" i="28"/>
  <c r="G8" i="28"/>
  <c r="E13" i="28"/>
  <c r="E9" i="28"/>
  <c r="G8" i="33"/>
  <c r="F8" i="33"/>
  <c r="H570" i="33"/>
  <c r="F8" i="17"/>
  <c r="G8" i="17"/>
  <c r="H8" i="17" s="1"/>
  <c r="H10" i="4"/>
  <c r="F10" i="19"/>
  <c r="F10" i="2"/>
  <c r="E12" i="21"/>
  <c r="E8" i="21"/>
  <c r="E13" i="21"/>
  <c r="E9" i="21"/>
  <c r="G8" i="21"/>
  <c r="E11" i="21"/>
  <c r="H11" i="21" s="1"/>
  <c r="E10" i="21"/>
  <c r="E10" i="33"/>
  <c r="E9" i="12"/>
  <c r="E12" i="29"/>
  <c r="F8" i="32"/>
  <c r="G8" i="32"/>
  <c r="H74" i="28"/>
  <c r="E13" i="32"/>
  <c r="E11" i="32"/>
  <c r="H11" i="32" s="1"/>
  <c r="E10" i="32"/>
  <c r="E12" i="32"/>
  <c r="H12" i="32" s="1"/>
  <c r="E8" i="32"/>
  <c r="E11" i="29"/>
  <c r="H9" i="5" l="1"/>
  <c r="H13" i="1"/>
  <c r="H12" i="3"/>
  <c r="H13" i="16"/>
  <c r="H13" i="18"/>
  <c r="H9" i="19"/>
  <c r="H10" i="29"/>
  <c r="H11" i="25"/>
  <c r="H10" i="24"/>
  <c r="H11" i="3"/>
  <c r="H9" i="2"/>
  <c r="H13" i="8"/>
  <c r="H9" i="9"/>
  <c r="H12" i="6"/>
  <c r="H13" i="7"/>
  <c r="H9" i="13"/>
  <c r="H11" i="23"/>
  <c r="H13" i="21"/>
  <c r="H11" i="28"/>
  <c r="H10" i="28"/>
  <c r="H10" i="21"/>
  <c r="H12" i="30"/>
  <c r="H10" i="22"/>
  <c r="H11" i="29"/>
  <c r="H9" i="23"/>
  <c r="H10" i="25"/>
  <c r="H13" i="24"/>
  <c r="H10" i="26"/>
  <c r="H13" i="33"/>
  <c r="H10" i="6"/>
  <c r="H9" i="10"/>
  <c r="H12" i="33"/>
  <c r="H9" i="11"/>
  <c r="H12" i="28"/>
  <c r="H11" i="19"/>
  <c r="H10" i="30"/>
  <c r="H8" i="6"/>
  <c r="H8" i="15"/>
  <c r="H11" i="4"/>
  <c r="H11" i="17"/>
  <c r="H10" i="19"/>
  <c r="H8" i="10"/>
  <c r="H10" i="7"/>
  <c r="H11" i="11"/>
  <c r="H13" i="22"/>
  <c r="H13" i="11"/>
  <c r="H9" i="18"/>
  <c r="H10" i="5"/>
  <c r="H10" i="11"/>
  <c r="H13" i="25"/>
  <c r="H12" i="1"/>
  <c r="H9" i="17"/>
  <c r="H13" i="28"/>
  <c r="H8" i="12"/>
  <c r="H12" i="29"/>
  <c r="H12" i="21"/>
  <c r="H11" i="31"/>
  <c r="H11" i="5"/>
  <c r="H8" i="30"/>
  <c r="H9" i="32"/>
  <c r="H10" i="10"/>
  <c r="H13" i="9"/>
  <c r="H12" i="8"/>
  <c r="H9" i="20"/>
  <c r="H11" i="9"/>
  <c r="H11" i="26"/>
  <c r="H11" i="24"/>
  <c r="H10" i="32"/>
  <c r="H11" i="2"/>
  <c r="H11" i="16"/>
  <c r="H8" i="11"/>
  <c r="H8" i="31"/>
  <c r="H8" i="1"/>
  <c r="H8" i="24"/>
  <c r="H8" i="16"/>
  <c r="H9" i="21"/>
  <c r="H8" i="22"/>
  <c r="H8" i="26"/>
  <c r="H9" i="28"/>
  <c r="H13" i="32"/>
  <c r="H8" i="5"/>
  <c r="H12" i="20"/>
  <c r="H9" i="1"/>
  <c r="H12" i="22"/>
  <c r="H11" i="12"/>
  <c r="H8" i="32"/>
  <c r="H10" i="33"/>
  <c r="H8" i="28"/>
  <c r="H10" i="3"/>
  <c r="H10" i="8"/>
  <c r="H8" i="8"/>
  <c r="H10" i="18"/>
  <c r="H10" i="1"/>
  <c r="H10" i="13"/>
  <c r="H9" i="31"/>
  <c r="H9" i="34"/>
  <c r="H8" i="23"/>
  <c r="H8" i="20"/>
  <c r="H8" i="29"/>
  <c r="H9" i="7"/>
  <c r="H9" i="8"/>
  <c r="H8" i="34"/>
  <c r="H9" i="25"/>
  <c r="H8" i="2"/>
  <c r="H12" i="2"/>
  <c r="H8" i="33"/>
  <c r="H9" i="12"/>
  <c r="H8" i="21"/>
  <c r="H12" i="7"/>
  <c r="H8" i="9"/>
  <c r="H10" i="2"/>
  <c r="H9" i="29"/>
  <c r="H10" i="9"/>
  <c r="H9" i="33"/>
</calcChain>
</file>

<file path=xl/sharedStrings.xml><?xml version="1.0" encoding="utf-8"?>
<sst xmlns="http://schemas.openxmlformats.org/spreadsheetml/2006/main" count="20808" uniqueCount="636">
  <si>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</si>
  <si>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</si>
  <si>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</si>
  <si>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</si>
  <si>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</si>
  <si>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</si>
  <si>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</si>
  <si>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</si>
  <si>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</si>
  <si>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</si>
  <si>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</si>
  <si>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</si>
  <si>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</si>
  <si>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</si>
  <si>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</si>
  <si>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</si>
  <si>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</si>
  <si>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</si>
  <si>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</si>
  <si>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</si>
  <si>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</si>
  <si>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</si>
  <si>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</si>
  <si>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</si>
  <si>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</si>
  <si>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</si>
  <si>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</si>
  <si>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</si>
  <si>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</si>
  <si>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</si>
  <si>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</si>
  <si>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</si>
  <si>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</si>
  <si>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</si>
  <si>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</si>
  <si>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</si>
  <si>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</si>
  <si>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</si>
  <si>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</si>
  <si>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</si>
  <si>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</si>
  <si>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</si>
  <si>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</si>
  <si>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</si>
  <si>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</si>
  <si>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</si>
  <si>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</si>
  <si>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</si>
  <si>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</si>
  <si>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</si>
  <si>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</si>
  <si>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</si>
  <si>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</si>
  <si>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</si>
  <si>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</si>
  <si>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</si>
  <si>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</si>
  <si>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</si>
  <si>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</si>
  <si>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</si>
  <si>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</si>
  <si>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</si>
  <si>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</si>
  <si>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</si>
  <si>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</si>
  <si>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</si>
  <si>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</si>
  <si>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</si>
  <si>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</si>
  <si>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</si>
  <si>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</si>
  <si>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</si>
  <si>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</si>
  <si>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</si>
  <si>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</si>
  <si>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</si>
  <si>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</si>
  <si>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</si>
  <si>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</si>
  <si>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</si>
  <si>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</si>
  <si>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</si>
  <si>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</si>
  <si>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</si>
  <si>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</si>
  <si>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</si>
  <si>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</si>
  <si>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</si>
  <si>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</si>
  <si>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</si>
  <si>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</si>
  <si>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</si>
  <si>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</si>
  <si>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</si>
  <si>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</si>
  <si>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</si>
  <si>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</si>
  <si>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</si>
  <si>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</si>
  <si>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</si>
  <si>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</si>
  <si>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</si>
  <si>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</si>
  <si>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</si>
  <si>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</si>
  <si>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</si>
  <si>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</si>
  <si>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</si>
  <si>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</si>
  <si>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</si>
  <si>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</si>
  <si>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</si>
  <si>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</si>
  <si>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</si>
  <si>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</si>
  <si>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</si>
  <si>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</si>
  <si>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</si>
  <si>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</si>
  <si>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</si>
  <si>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</si>
  <si>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</si>
  <si>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</si>
  <si>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</si>
  <si>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</si>
  <si>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</si>
  <si>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</si>
  <si>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</si>
  <si>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</si>
  <si>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</si>
  <si>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</si>
  <si>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</si>
  <si>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</si>
  <si>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</si>
  <si>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</si>
  <si>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</si>
  <si>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</si>
  <si>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</si>
  <si>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</si>
  <si>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</si>
  <si>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</si>
  <si>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</si>
  <si>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</si>
  <si>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</si>
  <si>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</si>
  <si>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</si>
  <si>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</si>
  <si>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</si>
  <si>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</si>
  <si>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</si>
  <si>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</si>
  <si>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</si>
  <si>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</si>
  <si>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</si>
  <si>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</si>
  <si>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</si>
  <si>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</si>
  <si>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</si>
  <si>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</si>
  <si>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</si>
  <si>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</si>
  <si>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</si>
  <si>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</si>
  <si>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</si>
  <si>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</si>
  <si>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</si>
  <si>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</si>
  <si>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</si>
  <si>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</si>
  <si>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</si>
  <si>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</si>
  <si>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</si>
  <si>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</si>
  <si>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</si>
  <si>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</si>
  <si>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</si>
  <si>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</si>
  <si>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</si>
  <si>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</si>
  <si>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</si>
  <si>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</si>
  <si>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</si>
  <si>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</si>
  <si>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</si>
  <si>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</si>
  <si>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</si>
  <si>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Profesionales Topográficos</t>
  </si>
  <si>
    <t>Matemáticos, Estadísticos y Actuarios</t>
  </si>
  <si>
    <t>Analistas de Sistemas Informáticos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</si>
  <si>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</si>
  <si>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</si>
  <si>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</si>
  <si>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</si>
  <si>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</si>
  <si>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</si>
  <si>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</si>
  <si>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</si>
  <si>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</si>
  <si>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</si>
  <si>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</si>
  <si>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</si>
  <si>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</si>
  <si>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</si>
  <si>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</si>
  <si>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</si>
  <si>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</si>
  <si>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</si>
  <si>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</si>
  <si>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</si>
  <si>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</si>
  <si>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</si>
  <si>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</si>
  <si>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</si>
  <si>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</si>
  <si>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</si>
  <si>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</si>
  <si>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</si>
  <si>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</si>
  <si>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</si>
  <si>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</si>
  <si>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</si>
  <si>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</si>
  <si>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</si>
  <si>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</si>
  <si>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</si>
  <si>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</si>
  <si>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</si>
  <si>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</si>
  <si>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</si>
  <si>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</si>
  <si>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</si>
  <si>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</si>
  <si>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</si>
  <si>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</si>
  <si>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</si>
  <si>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</si>
  <si>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</si>
  <si>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</si>
  <si>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</si>
  <si>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</si>
  <si>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</si>
  <si>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</si>
  <si>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</si>
  <si>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</si>
  <si>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</si>
  <si>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</si>
  <si>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</si>
  <si>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</si>
  <si>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</si>
  <si>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</si>
  <si>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</si>
  <si>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</si>
  <si>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</si>
  <si>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</si>
  <si>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</si>
  <si>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</si>
  <si>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</si>
  <si>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</si>
  <si>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</si>
  <si>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</si>
  <si>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</si>
  <si>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</si>
  <si>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</si>
  <si>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</si>
  <si>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</si>
  <si>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</si>
  <si>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</si>
  <si>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</si>
  <si>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</si>
  <si>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</si>
  <si>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</si>
  <si>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</si>
  <si>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</si>
  <si>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</si>
  <si>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</si>
  <si>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</si>
  <si>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</si>
  <si>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</si>
  <si>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</si>
  <si>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</si>
  <si>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</si>
  <si>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</si>
  <si>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</si>
  <si>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</si>
  <si>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</si>
  <si>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</si>
  <si>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</si>
  <si>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</si>
  <si>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</si>
  <si>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</si>
  <si>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</si>
  <si>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</si>
  <si>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</si>
  <si>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</si>
  <si>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</si>
  <si>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</si>
  <si>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</si>
  <si>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</si>
  <si>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</si>
  <si>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</si>
  <si>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</si>
  <si>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</si>
  <si>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</si>
  <si>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</si>
  <si>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</si>
  <si>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</si>
  <si>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</si>
  <si>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</si>
  <si>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</si>
  <si>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</si>
  <si>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</si>
  <si>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</si>
  <si>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</si>
  <si>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</si>
  <si>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</si>
  <si>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</si>
  <si>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</si>
  <si>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</si>
  <si>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</si>
  <si>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</si>
  <si>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</si>
  <si>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</si>
  <si>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</si>
  <si>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</si>
  <si>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</si>
  <si>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</si>
  <si>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</si>
  <si>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</si>
  <si>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</si>
  <si>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</si>
  <si>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</si>
  <si>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</si>
  <si>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</si>
  <si>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</si>
  <si>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</si>
  <si>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</si>
  <si>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</si>
  <si>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</si>
  <si>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</si>
  <si>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</si>
  <si>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</si>
  <si>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</si>
  <si>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</si>
  <si>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</si>
  <si>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</si>
  <si>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</si>
  <si>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</si>
  <si>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</si>
  <si>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</si>
  <si>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</si>
  <si>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</si>
  <si>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</si>
  <si>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</si>
  <si>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</si>
  <si>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</si>
  <si>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</si>
  <si>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</si>
  <si>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</si>
  <si>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</si>
  <si>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</si>
  <si>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</si>
  <si>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</si>
  <si>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</si>
  <si>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</si>
  <si>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</si>
  <si>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</si>
  <si>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</si>
  <si>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</si>
  <si>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</si>
  <si>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</si>
  <si>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</si>
  <si>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</si>
  <si>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</si>
  <si>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</si>
  <si>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</si>
  <si>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</si>
  <si>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</si>
  <si>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</si>
  <si>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</si>
  <si>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</si>
  <si>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</si>
  <si>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</si>
  <si>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</si>
  <si>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Fuente: Aplicativo WEB de la Agencia Pública de Empleo.  Cálculos OLO</t>
  </si>
  <si>
    <t>Chapistas, Caldereros y Paileros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</si>
  <si>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</si>
  <si>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</si>
  <si>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</si>
  <si>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</si>
  <si>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</si>
  <si>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</si>
  <si>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</si>
  <si>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</si>
  <si>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</si>
  <si>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</si>
  <si>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</si>
  <si>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</si>
  <si>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</si>
  <si>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</si>
  <si>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</si>
  <si>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</si>
  <si>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</si>
  <si>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</si>
  <si>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</si>
  <si>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</si>
  <si>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</si>
  <si>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</si>
  <si>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</si>
  <si>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</si>
  <si>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</si>
  <si>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</si>
  <si>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</si>
  <si>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</si>
  <si>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</si>
  <si>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</si>
  <si>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VAUPÉS</t>
  </si>
  <si>
    <t>VICHADA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</si>
  <si>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</si>
  <si>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</si>
  <si>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</si>
  <si>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</si>
  <si>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</si>
  <si>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</si>
  <si>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</si>
  <si>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</si>
  <si>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</si>
  <si>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</si>
  <si>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</si>
  <si>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</si>
  <si>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</si>
  <si>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</si>
  <si>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</si>
  <si>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</si>
  <si>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</si>
  <si>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</si>
  <si>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</si>
  <si>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</si>
  <si>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</si>
  <si>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</si>
  <si>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</si>
  <si>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</si>
  <si>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</si>
  <si>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</si>
  <si>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</si>
  <si>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</si>
  <si>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</si>
  <si>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</si>
  <si>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</si>
  <si>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</si>
  <si>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</si>
  <si>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</si>
  <si>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</si>
  <si>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</si>
  <si>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</si>
  <si>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</si>
  <si>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</si>
  <si>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</si>
  <si>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</si>
  <si>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</si>
  <si>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</si>
  <si>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</si>
  <si>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</si>
  <si>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</si>
  <si>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</si>
  <si>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</si>
  <si>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</si>
  <si>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</si>
  <si>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</si>
  <si>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</si>
  <si>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</si>
  <si>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</si>
  <si>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</si>
  <si>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</si>
  <si>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</si>
  <si>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</si>
  <si>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</si>
  <si>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</si>
  <si>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</si>
  <si>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</si>
  <si>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</si>
  <si>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</si>
  <si>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</si>
  <si>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</si>
  <si>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</si>
  <si>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</si>
  <si>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</si>
  <si>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</si>
  <si>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</si>
  <si>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</si>
  <si>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</si>
  <si>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</si>
  <si>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</si>
  <si>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</si>
  <si>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</si>
  <si>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</si>
  <si>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</si>
  <si>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</si>
  <si>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</si>
  <si>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</si>
  <si>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</si>
  <si>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</si>
  <si>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</si>
  <si>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</si>
  <si>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</si>
  <si>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</si>
  <si>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</si>
  <si>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</si>
  <si>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</si>
  <si>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</si>
  <si>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</si>
  <si>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</si>
  <si>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</si>
  <si>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</si>
  <si>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</si>
  <si>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</si>
  <si>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</si>
  <si>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</si>
  <si>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Ingenieros de Automatización e Instrumentación</t>
  </si>
  <si>
    <t>Pedagogo Reeducador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</si>
  <si>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</si>
  <si>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</si>
  <si>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</si>
  <si>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Diseñadores Gráficos</t>
  </si>
  <si>
    <t>Técnicos en Archivística</t>
  </si>
  <si>
    <t>Asistentes Financieros</t>
  </si>
  <si>
    <t>Asistentes Tesorería</t>
  </si>
  <si>
    <t>Técnicos en Prevención, Gestión y Control Ambiental</t>
  </si>
  <si>
    <t>Técnicos en Telecomunicaciones</t>
  </si>
  <si>
    <t>Inspectores de Riego Agrícola</t>
  </si>
  <si>
    <t>Ilustradores</t>
  </si>
  <si>
    <t>Graficadores de Imágenes Computarizadas</t>
  </si>
  <si>
    <t>Ceramistas</t>
  </si>
  <si>
    <t>Tejedores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</si>
  <si>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</si>
  <si>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</si>
  <si>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</si>
  <si>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</si>
  <si>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</si>
  <si>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</si>
  <si>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</si>
  <si>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</si>
  <si>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</si>
  <si>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Impresores de Artes Gráficas</t>
  </si>
  <si>
    <t>Pre-prensistas de Artes Gráficas</t>
  </si>
  <si>
    <t>Operarios de Terminados y Acabados de Artes Gráficas</t>
  </si>
  <si>
    <t>Baristas</t>
  </si>
  <si>
    <t>Manicuristas y Pedicuristas</t>
  </si>
  <si>
    <t>Cosmetólogos Esteticistas</t>
  </si>
  <si>
    <t>Maquilladores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</si>
  <si>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</si>
  <si>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</si>
  <si>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</si>
  <si>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</si>
  <si>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</si>
  <si>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</si>
  <si>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Auxiliares de Producción Gráfica</t>
  </si>
  <si>
    <t>Conductores de Transporte de Alimentos</t>
  </si>
  <si>
    <t>Auxiliares de servicios hoteleros</t>
  </si>
  <si>
    <t>Participación  
(%)</t>
  </si>
  <si>
    <t>Gerentes de Talento Humano</t>
  </si>
  <si>
    <t>Directores de Programas de Esparcimiento y Administradores de Deportes</t>
  </si>
  <si>
    <t>Gerentes de Comercio Exterior</t>
  </si>
  <si>
    <t>Diseñadores Industriales</t>
  </si>
  <si>
    <t>Analistas, Asesores y Agentes de Banca, Fiducia y Mercado de Valores</t>
  </si>
  <si>
    <t>Profesionales de Talento Humano</t>
  </si>
  <si>
    <t>Administradores Ambientales</t>
  </si>
  <si>
    <t>Bibliotecólogos</t>
  </si>
  <si>
    <t>Restauradores</t>
  </si>
  <si>
    <t>Inspectores de Control de Calidad, Procesamiento de Alimentos y Bebidas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</si>
  <si>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</si>
  <si>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</si>
  <si>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</si>
  <si>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</si>
  <si>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</si>
  <si>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</si>
  <si>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</si>
  <si>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</si>
  <si>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</si>
  <si>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</si>
  <si>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</si>
  <si>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</si>
  <si>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</si>
  <si>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</si>
  <si>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</si>
  <si>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</si>
  <si>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Gerentes de Logística</t>
  </si>
  <si>
    <t>Gerentes Cadena de Suministro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</si>
  <si>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</si>
  <si>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</si>
  <si>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</si>
  <si>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</si>
  <si>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</si>
  <si>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</si>
  <si>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</si>
  <si>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</si>
  <si>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</si>
  <si>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NUEVA</t>
  </si>
  <si>
    <t xml:space="preserve">VACANTES POR OCUPACIÓN Y NIVEL DE CUALIFICACIÓN </t>
  </si>
  <si>
    <t>AGENCIA PÚBLICA DE EMPLEO</t>
  </si>
  <si>
    <t>OCTUBRE - DICIEMBRE 2019</t>
  </si>
  <si>
    <t>% Variacion
  octubre  - diciembre   2019 vs  octubre - diciembre  2018</t>
  </si>
  <si>
    <t>Ingenieros  de Telecomunicaciones</t>
  </si>
  <si>
    <t>Ingenieros de Tecnologías de la Información</t>
  </si>
  <si>
    <t>Administradores de Servicios de Tecnologías de la Información</t>
  </si>
  <si>
    <t>Desarrolladores de Aplicaciones Informáticas y Digitales</t>
  </si>
  <si>
    <t>Músicos, Cantantes, Compositores y Directores Musicales</t>
  </si>
  <si>
    <t>Técnicos en Tecnologías de la Información</t>
  </si>
  <si>
    <t>Técnicos en Radioterapia</t>
  </si>
  <si>
    <t>Investigadores Criminalísticos y Judiciales</t>
  </si>
  <si>
    <t>Artistas creativos e interpretativos</t>
  </si>
  <si>
    <t>Árbitros</t>
  </si>
  <si>
    <t>Artesanos Trabajos en Maderables y No Maderables</t>
  </si>
  <si>
    <t>Auxiliares de Vuelo y Sobrecargos</t>
  </si>
  <si>
    <t>Inspectores de Sistemas e Instalaciones de Gas</t>
  </si>
  <si>
    <t>Auxiliares de Avalúo</t>
  </si>
  <si>
    <t>Auxiliares Administrativos en Salud</t>
  </si>
  <si>
    <t>Instaladores de Tuberías para Sistemas de Extinción de Incendios</t>
  </si>
  <si>
    <t>Recolectores de Material para Reciclaje</t>
  </si>
  <si>
    <t>Oficiales del Cuerpo de Custodia y Vigilancia</t>
  </si>
  <si>
    <t>Ingenieros Navales</t>
  </si>
  <si>
    <t>Técnicos en Asistencia y Soporte de Tecnologías de la Información</t>
  </si>
  <si>
    <t>Artesanos trabajos en vidrio</t>
  </si>
  <si>
    <t>Artesanos trabajos en materiales líticos</t>
  </si>
  <si>
    <t>Artesanos trabajos en papel</t>
  </si>
  <si>
    <t>Suboficiales del Cuerpo de Custodia y Vigilancia</t>
  </si>
  <si>
    <t>Suboficiales de Bomberos</t>
  </si>
  <si>
    <t>Coordinadores de Sistemas Integrados de Gestión</t>
  </si>
  <si>
    <t>Asistentes de Mercadeo, Publicidad y Comunicaciones</t>
  </si>
  <si>
    <t>Directores e Investigadores Musicales</t>
  </si>
  <si>
    <t>Regentes de farmacia</t>
  </si>
  <si>
    <t>Publicistas</t>
  </si>
  <si>
    <t xml:space="preserve">Operadores de producción de hidrocarburos </t>
  </si>
  <si>
    <t>Operarios de servicios a pozos de hidrocarburos</t>
  </si>
  <si>
    <t>Operarios torres de perforación de hidrocarburos</t>
  </si>
  <si>
    <t>Auxiliares de Seguridad en el Trabajo</t>
  </si>
  <si>
    <t>VALLE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</si>
</sst>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%"/>
    <numFmt numFmtId="166" formatCode="_(* #,##0_);_(* \(#,##0\);_(* &quot;-&quot;??_);_(@_)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b/>
      <sz val="8"/>
      <color theme="8"/>
      <name val="Arial"/>
      <family val="2"/>
    </font>
    <font>
      <b/>
      <sz val="8"/>
      <color theme="8"/>
      <name val="Calibri"/>
      <family val="2"/>
      <scheme val="minor"/>
    </font>
    <font>
      <b/>
      <sz val="7"/>
      <color theme="0"/>
      <name val="Calibri"/>
      <family val="2"/>
      <scheme val="minor"/>
    </font>
    <font>
      <b/>
      <sz val="8"/>
      <color theme="8" tint="-0.249977111117893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164" fontId="28" fillId="0" borderId="0" applyFont="0" applyFill="0" applyBorder="0" applyAlignment="0" applyProtection="0"/>
  </cellStyleXfs>
  <cellXfs count="89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3" fillId="24" borderId="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top"/>
    </xf>
    <xf numFmtId="0" fontId="24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" fontId="26" fillId="24" borderId="0" xfId="0" applyNumberFormat="1" applyFont="1" applyFill="1" applyAlignment="1">
      <alignment vertical="top"/>
    </xf>
    <xf numFmtId="0" fontId="27" fillId="24" borderId="0" xfId="0" applyFont="1" applyFill="1"/>
    <xf numFmtId="49" fontId="19" fillId="24" borderId="0" xfId="0" applyNumberFormat="1" applyFont="1" applyFill="1" applyBorder="1" applyAlignment="1">
      <alignment vertical="top"/>
    </xf>
    <xf numFmtId="49" fontId="19" fillId="24" borderId="0" xfId="0" applyNumberFormat="1" applyFont="1" applyFill="1" applyBorder="1" applyAlignment="1">
      <alignment vertical="center"/>
    </xf>
    <xf numFmtId="0" fontId="25" fillId="24" borderId="0" xfId="0" applyFont="1" applyFill="1" applyBorder="1" applyAlignment="1">
      <alignment horizontal="left" vertical="center" wrapText="1"/>
    </xf>
    <xf numFmtId="165" fontId="0" fillId="0" borderId="0" xfId="34" applyNumberFormat="1" applyFont="1" applyBorder="1" applyAlignment="1">
      <alignment horizontal="right" vertical="center"/>
    </xf>
    <xf numFmtId="165" fontId="21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5" fontId="22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0" fontId="24" fillId="0" borderId="1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top"/>
    </xf>
    <xf numFmtId="0" fontId="1" fillId="0" borderId="10" xfId="0" applyFont="1" applyFill="1" applyBorder="1" applyAlignment="1">
      <alignment horizontal="left" vertical="center" wrapText="1"/>
    </xf>
    <xf numFmtId="0" fontId="29" fillId="25" borderId="10" xfId="0" applyFont="1" applyFill="1" applyBorder="1" applyAlignment="1">
      <alignment horizontal="center" vertical="center" wrapText="1"/>
    </xf>
    <xf numFmtId="3" fontId="24" fillId="24" borderId="10" xfId="0" applyNumberFormat="1" applyFont="1" applyFill="1" applyBorder="1" applyAlignment="1">
      <alignment vertical="top"/>
    </xf>
    <xf numFmtId="165" fontId="24" fillId="0" borderId="10" xfId="34" applyNumberFormat="1" applyFont="1" applyFill="1" applyBorder="1" applyAlignment="1">
      <alignment vertical="center"/>
    </xf>
    <xf numFmtId="165" fontId="24" fillId="24" borderId="10" xfId="34" applyNumberFormat="1" applyFont="1" applyFill="1" applyBorder="1" applyAlignment="1">
      <alignment vertical="center"/>
    </xf>
    <xf numFmtId="165" fontId="24" fillId="0" borderId="10" xfId="34" applyNumberFormat="1" applyFont="1" applyFill="1" applyBorder="1" applyAlignment="1">
      <alignment horizontal="right" vertical="center"/>
    </xf>
    <xf numFmtId="165" fontId="24" fillId="24" borderId="10" xfId="34" applyNumberFormat="1" applyFont="1" applyFill="1" applyBorder="1" applyAlignment="1">
      <alignment horizontal="right" vertical="center"/>
    </xf>
    <xf numFmtId="0" fontId="1" fillId="24" borderId="10" xfId="0" applyFont="1" applyFill="1" applyBorder="1" applyAlignment="1">
      <alignment horizontal="left" vertical="center" wrapText="1"/>
    </xf>
    <xf numFmtId="0" fontId="24" fillId="0" borderId="27" xfId="0" applyFont="1" applyFill="1" applyBorder="1" applyAlignment="1">
      <alignment vertical="center" wrapText="1"/>
    </xf>
    <xf numFmtId="165" fontId="24" fillId="24" borderId="28" xfId="34" applyNumberFormat="1" applyFont="1" applyFill="1" applyBorder="1" applyAlignment="1">
      <alignment vertical="center"/>
    </xf>
    <xf numFmtId="0" fontId="24" fillId="0" borderId="29" xfId="0" applyFont="1" applyFill="1" applyBorder="1" applyAlignment="1">
      <alignment vertical="center" wrapText="1"/>
    </xf>
    <xf numFmtId="3" fontId="24" fillId="24" borderId="30" xfId="0" applyNumberFormat="1" applyFont="1" applyFill="1" applyBorder="1" applyAlignment="1">
      <alignment vertical="top"/>
    </xf>
    <xf numFmtId="165" fontId="24" fillId="0" borderId="30" xfId="34" applyNumberFormat="1" applyFont="1" applyFill="1" applyBorder="1" applyAlignment="1">
      <alignment vertical="center"/>
    </xf>
    <xf numFmtId="165" fontId="24" fillId="24" borderId="31" xfId="34" applyNumberFormat="1" applyFont="1" applyFill="1" applyBorder="1" applyAlignment="1">
      <alignment vertical="center"/>
    </xf>
    <xf numFmtId="165" fontId="24" fillId="0" borderId="11" xfId="34" applyNumberFormat="1" applyFont="1" applyBorder="1" applyAlignment="1">
      <alignment horizontal="right" vertical="center"/>
    </xf>
    <xf numFmtId="0" fontId="29" fillId="26" borderId="29" xfId="0" applyFont="1" applyFill="1" applyBorder="1" applyAlignment="1">
      <alignment vertical="center" wrapText="1"/>
    </xf>
    <xf numFmtId="166" fontId="29" fillId="26" borderId="30" xfId="43" applyNumberFormat="1" applyFont="1" applyFill="1" applyBorder="1" applyAlignment="1">
      <alignment horizontal="center" vertical="center" wrapText="1"/>
    </xf>
    <xf numFmtId="166" fontId="29" fillId="26" borderId="30" xfId="43" applyNumberFormat="1" applyFont="1" applyFill="1" applyBorder="1" applyAlignment="1">
      <alignment vertical="center" wrapText="1"/>
    </xf>
    <xf numFmtId="165" fontId="29" fillId="26" borderId="30" xfId="34" applyNumberFormat="1" applyFont="1" applyFill="1" applyBorder="1" applyAlignment="1">
      <alignment vertical="center" wrapText="1"/>
    </xf>
    <xf numFmtId="165" fontId="29" fillId="26" borderId="31" xfId="34" applyNumberFormat="1" applyFont="1" applyFill="1" applyBorder="1" applyAlignment="1">
      <alignment vertical="center" wrapText="1"/>
    </xf>
    <xf numFmtId="0" fontId="24" fillId="24" borderId="11" xfId="0" applyFont="1" applyFill="1" applyBorder="1" applyAlignment="1">
      <alignment horizontal="left" vertical="center" wrapText="1"/>
    </xf>
    <xf numFmtId="0" fontId="24" fillId="24" borderId="11" xfId="0" applyFont="1" applyFill="1" applyBorder="1"/>
    <xf numFmtId="165" fontId="24" fillId="24" borderId="11" xfId="34" applyNumberFormat="1" applyFont="1" applyFill="1" applyBorder="1" applyAlignment="1">
      <alignment vertical="center"/>
    </xf>
    <xf numFmtId="3" fontId="24" fillId="24" borderId="11" xfId="0" applyNumberFormat="1" applyFont="1" applyFill="1" applyBorder="1" applyAlignment="1"/>
    <xf numFmtId="3" fontId="24" fillId="24" borderId="11" xfId="0" applyNumberFormat="1" applyFont="1" applyFill="1" applyBorder="1"/>
    <xf numFmtId="165" fontId="24" fillId="24" borderId="11" xfId="34" applyNumberFormat="1" applyFont="1" applyFill="1" applyBorder="1" applyAlignment="1">
      <alignment horizontal="right" vertical="center"/>
    </xf>
    <xf numFmtId="0" fontId="1" fillId="24" borderId="11" xfId="0" applyFont="1" applyFill="1" applyBorder="1" applyAlignment="1">
      <alignment horizontal="left" vertical="center" wrapText="1"/>
    </xf>
    <xf numFmtId="0" fontId="31" fillId="24" borderId="0" xfId="0" applyFont="1" applyFill="1" applyBorder="1" applyAlignment="1">
      <alignment horizontal="center" vertical="center"/>
    </xf>
    <xf numFmtId="0" fontId="32" fillId="24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30" fillId="24" borderId="15" xfId="0" applyFont="1" applyFill="1" applyBorder="1" applyAlignment="1">
      <alignment vertical="center"/>
    </xf>
    <xf numFmtId="0" fontId="30" fillId="24" borderId="16" xfId="0" applyFont="1" applyFill="1" applyBorder="1" applyAlignment="1">
      <alignment vertical="center"/>
    </xf>
    <xf numFmtId="0" fontId="30" fillId="24" borderId="17" xfId="0" applyFont="1" applyFill="1" applyBorder="1" applyAlignment="1">
      <alignment vertical="center"/>
    </xf>
    <xf numFmtId="0" fontId="0" fillId="24" borderId="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0" fillId="24" borderId="0" xfId="0" applyFont="1" applyFill="1" applyBorder="1" applyAlignment="1">
      <alignment horizontal="center" vertical="center"/>
    </xf>
    <xf numFmtId="166" fontId="0" fillId="24" borderId="0" xfId="0" applyNumberFormat="1" applyFill="1" applyBorder="1" applyAlignment="1">
      <alignment vertical="top"/>
    </xf>
    <xf numFmtId="0" fontId="30" fillId="24" borderId="12" xfId="0" applyFont="1" applyFill="1" applyBorder="1" applyAlignment="1">
      <alignment horizontal="left" vertical="center" wrapText="1"/>
    </xf>
    <xf numFmtId="0" fontId="30" fillId="24" borderId="13" xfId="0" applyFont="1" applyFill="1" applyBorder="1" applyAlignment="1">
      <alignment horizontal="left" vertical="center" wrapText="1"/>
    </xf>
    <xf numFmtId="0" fontId="30" fillId="24" borderId="14" xfId="0" applyFont="1" applyFill="1" applyBorder="1" applyAlignment="1">
      <alignment horizontal="left" vertical="center" wrapText="1"/>
    </xf>
    <xf numFmtId="0" fontId="30" fillId="24" borderId="18" xfId="0" applyFont="1" applyFill="1" applyBorder="1" applyAlignment="1">
      <alignment horizontal="left" vertical="center" wrapText="1"/>
    </xf>
    <xf numFmtId="0" fontId="30" fillId="24" borderId="0" xfId="0" applyFont="1" applyFill="1" applyBorder="1" applyAlignment="1">
      <alignment horizontal="left" vertical="center" wrapText="1"/>
    </xf>
    <xf numFmtId="0" fontId="30" fillId="24" borderId="19" xfId="0" applyFont="1" applyFill="1" applyBorder="1" applyAlignment="1">
      <alignment horizontal="left" vertical="center" wrapText="1"/>
    </xf>
    <xf numFmtId="0" fontId="29" fillId="25" borderId="20" xfId="0" applyFont="1" applyFill="1" applyBorder="1" applyAlignment="1">
      <alignment horizontal="center" vertical="center" wrapText="1"/>
    </xf>
    <xf numFmtId="0" fontId="29" fillId="25" borderId="25" xfId="0" applyFont="1" applyFill="1" applyBorder="1" applyAlignment="1">
      <alignment horizontal="center" vertical="center" wrapText="1"/>
    </xf>
    <xf numFmtId="0" fontId="29" fillId="25" borderId="21" xfId="0" applyFont="1" applyFill="1" applyBorder="1" applyAlignment="1">
      <alignment horizontal="center" vertical="center" wrapText="1"/>
    </xf>
    <xf numFmtId="0" fontId="29" fillId="25" borderId="22" xfId="0" applyFont="1" applyFill="1" applyBorder="1" applyAlignment="1">
      <alignment horizontal="center" vertical="center" wrapText="1"/>
    </xf>
    <xf numFmtId="0" fontId="33" fillId="25" borderId="23" xfId="0" applyFont="1" applyFill="1" applyBorder="1" applyAlignment="1">
      <alignment horizontal="center" vertical="center" wrapText="1"/>
    </xf>
    <xf numFmtId="0" fontId="33" fillId="25" borderId="11" xfId="0" applyFont="1" applyFill="1" applyBorder="1" applyAlignment="1">
      <alignment horizontal="center" vertical="center" wrapText="1"/>
    </xf>
    <xf numFmtId="0" fontId="29" fillId="25" borderId="24" xfId="0" applyFont="1" applyFill="1" applyBorder="1" applyAlignment="1">
      <alignment horizontal="center" vertical="center" wrapText="1"/>
    </xf>
    <xf numFmtId="0" fontId="29" fillId="25" borderId="26" xfId="0" applyFont="1" applyFill="1" applyBorder="1" applyAlignment="1">
      <alignment horizontal="center" vertical="center" wrapText="1"/>
    </xf>
    <xf numFmtId="0" fontId="30" fillId="24" borderId="18" xfId="0" applyFont="1" applyFill="1" applyBorder="1" applyAlignment="1">
      <alignment horizontal="center" vertical="center"/>
    </xf>
    <xf numFmtId="0" fontId="30" fillId="24" borderId="0" xfId="0" applyFont="1" applyFill="1" applyBorder="1" applyAlignment="1">
      <alignment horizontal="center" vertical="center"/>
    </xf>
    <xf numFmtId="0" fontId="30" fillId="24" borderId="19" xfId="0" applyFont="1" applyFill="1" applyBorder="1" applyAlignment="1">
      <alignment horizontal="center" vertical="center"/>
    </xf>
    <xf numFmtId="0" fontId="30" fillId="24" borderId="15" xfId="0" applyFont="1" applyFill="1" applyBorder="1" applyAlignment="1">
      <alignment horizontal="center" vertical="center"/>
    </xf>
    <xf numFmtId="0" fontId="30" fillId="24" borderId="16" xfId="0" applyFont="1" applyFill="1" applyBorder="1" applyAlignment="1">
      <alignment horizontal="center" vertical="center"/>
    </xf>
    <xf numFmtId="0" fontId="30" fillId="24" borderId="17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24" fillId="0" borderId="11" xfId="0" applyFont="1" applyFill="1" applyBorder="1"/>
    <xf numFmtId="165" fontId="24" fillId="0" borderId="11" xfId="34" applyNumberFormat="1" applyFont="1" applyFill="1" applyBorder="1" applyAlignment="1">
      <alignment horizontal="right" vertical="center"/>
    </xf>
    <xf numFmtId="3" fontId="24" fillId="0" borderId="11" xfId="0" applyNumberFormat="1" applyFont="1" applyFill="1" applyBorder="1" applyAlignment="1"/>
    <xf numFmtId="3" fontId="24" fillId="0" borderId="11" xfId="0" applyNumberFormat="1" applyFont="1" applyFill="1" applyBorder="1"/>
    <xf numFmtId="0" fontId="24" fillId="0" borderId="32" xfId="0" applyFont="1" applyFill="1" applyBorder="1" applyAlignment="1">
      <alignment vertical="center" wrapText="1"/>
    </xf>
    <xf numFmtId="3" fontId="24" fillId="24" borderId="33" xfId="0" applyNumberFormat="1" applyFont="1" applyFill="1" applyBorder="1" applyAlignment="1">
      <alignment vertical="top"/>
    </xf>
    <xf numFmtId="165" fontId="24" fillId="0" borderId="33" xfId="34" applyNumberFormat="1" applyFont="1" applyFill="1" applyBorder="1" applyAlignment="1">
      <alignment vertical="center"/>
    </xf>
    <xf numFmtId="165" fontId="24" fillId="0" borderId="33" xfId="34" applyNumberFormat="1" applyFont="1" applyBorder="1" applyAlignment="1">
      <alignment horizontal="right" vertical="center"/>
    </xf>
    <xf numFmtId="165" fontId="24" fillId="24" borderId="34" xfId="34" applyNumberFormat="1" applyFont="1" applyFill="1" applyBorder="1" applyAlignment="1">
      <alignment vertical="center"/>
    </xf>
    <xf numFmtId="165" fontId="24" fillId="0" borderId="35" xfId="34" applyNumberFormat="1" applyFont="1" applyBorder="1" applyAlignment="1">
      <alignment horizontal="right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225294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467225" cy="9930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mocampo/Documents/DORAMARI/A&#209;O%202013/ESTUDIO_OCUPACIONES/2012/TRIMESTRE%20IV/GRAFICOS_ANALISIS%20TRIMESTRE%20IV%202012/CORRELACION%20OCUPACIONES%202011-2012%20_TRIME%20IV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dogralNacional2012"/>
      <sheetName val="VERIFICACION DE DATOS  2012"/>
      <sheetName val="Hoja3"/>
      <sheetName val="indogral 2011"/>
      <sheetName val="Nacional2011"/>
      <sheetName val="VERIFICACION DE DATOS 2011"/>
      <sheetName val="indogral 2012"/>
      <sheetName val="ocupaciones _deptos 2011-2012"/>
      <sheetName val="Nacional 2011-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186">
          <cell r="E11186" t="str">
            <v>Miembros del Poder Ejecutivo y Legislativo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11</v>
          </cell>
          <cell r="K11186" t="str">
            <v>Miembros del Poder Ejecutivo y Legislativo</v>
          </cell>
          <cell r="L11186">
            <v>0</v>
          </cell>
          <cell r="M11186">
            <v>0</v>
          </cell>
        </row>
        <row r="11187">
          <cell r="E11187" t="str">
            <v>Personal Directivo de la Administración Pública</v>
          </cell>
          <cell r="F11187">
            <v>8</v>
          </cell>
          <cell r="G11187">
            <v>0</v>
          </cell>
          <cell r="H11187">
            <v>0</v>
          </cell>
          <cell r="I11187">
            <v>0</v>
          </cell>
          <cell r="J11187">
            <v>12</v>
          </cell>
          <cell r="K11187" t="str">
            <v>Personal Directivo de la Administraci P炻lica</v>
          </cell>
          <cell r="L11187">
            <v>4</v>
          </cell>
          <cell r="M11187">
            <v>0</v>
          </cell>
        </row>
        <row r="11188">
          <cell r="E11188" t="str">
            <v>Directores y Gerentes Generales de Servicios Financieros, de Telecomunicaciones y Otros Servicios a las Empresas</v>
          </cell>
          <cell r="F11188">
            <v>1</v>
          </cell>
          <cell r="G11188">
            <v>0</v>
          </cell>
          <cell r="H11188">
            <v>0</v>
          </cell>
          <cell r="I11188">
            <v>0</v>
          </cell>
          <cell r="J11188">
            <v>13</v>
          </cell>
          <cell r="K11188" t="str">
            <v>Directores y Gerentes Generales de Servicios Financieros, de Telecomunicaciones y Otros Servicios a las Em</v>
          </cell>
          <cell r="L11188">
            <v>0</v>
          </cell>
          <cell r="M11188">
            <v>0</v>
          </cell>
        </row>
        <row r="11189">
          <cell r="E11189" t="str">
            <v>Directores y Gerentes Generales de Salud, Educación, Servicios Social y Comunitario y Organizaciones de Membresía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14</v>
          </cell>
          <cell r="K11189" t="str">
            <v>Directores y Gerentes Generales de Salud, Educaci, Servicios Social y Comunitario y Organizaciones de Mem</v>
          </cell>
          <cell r="L11189">
            <v>0</v>
          </cell>
          <cell r="M11189">
            <v>0</v>
          </cell>
        </row>
        <row r="11190">
          <cell r="E11190" t="str">
            <v>Directores y Gerentes Generales de Comercio, Medios de Comunicación y Otros Servicios</v>
          </cell>
          <cell r="F11190">
            <v>2</v>
          </cell>
          <cell r="G11190">
            <v>0</v>
          </cell>
          <cell r="H11190">
            <v>0</v>
          </cell>
          <cell r="I11190">
            <v>0</v>
          </cell>
          <cell r="J11190">
            <v>15</v>
          </cell>
          <cell r="K11190" t="str">
            <v>Directores y Gerentes Generales de Comercio, Medios de Comunicaci y Otros Servicios</v>
          </cell>
          <cell r="L11190">
            <v>1</v>
          </cell>
          <cell r="M11190">
            <v>0</v>
          </cell>
        </row>
        <row r="11191">
          <cell r="E11191" t="str">
            <v>Directores y Gerentes Generales de Producción de Bienes, Servicios Públicos, Transporte y Construcción</v>
          </cell>
          <cell r="F11191">
            <v>2</v>
          </cell>
          <cell r="G11191">
            <v>1</v>
          </cell>
          <cell r="H11191">
            <v>1</v>
          </cell>
          <cell r="I11191">
            <v>0</v>
          </cell>
          <cell r="J11191">
            <v>16</v>
          </cell>
          <cell r="K11191" t="str">
            <v>Directores y Gerentes Generales de Producci de Bienes, Servicios P炻licos, Transporte y Construcci</v>
          </cell>
          <cell r="L11191">
            <v>0</v>
          </cell>
          <cell r="M11191">
            <v>0</v>
          </cell>
        </row>
        <row r="11192">
          <cell r="E11192" t="str">
            <v>Gerentes Financieros</v>
          </cell>
          <cell r="F11192">
            <v>1</v>
          </cell>
          <cell r="G11192">
            <v>0</v>
          </cell>
          <cell r="H11192">
            <v>0</v>
          </cell>
          <cell r="I11192">
            <v>0</v>
          </cell>
          <cell r="J11192">
            <v>111</v>
          </cell>
          <cell r="K11192" t="str">
            <v>Gerentes Financieros</v>
          </cell>
          <cell r="L11192">
            <v>0</v>
          </cell>
          <cell r="M11192">
            <v>0</v>
          </cell>
        </row>
        <row r="11193">
          <cell r="E11193" t="str">
            <v>Gerentes de Recursos Humanos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112</v>
          </cell>
          <cell r="K11193" t="str">
            <v>Gerentes de Recursos Humanos</v>
          </cell>
          <cell r="L11193">
            <v>0</v>
          </cell>
          <cell r="M11193">
            <v>0</v>
          </cell>
        </row>
        <row r="11194">
          <cell r="E11194" t="str">
            <v>Gerentes de Compras y Adquisiciones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113</v>
          </cell>
          <cell r="K11194" t="str">
            <v>Gerentes de Compras y Adquisiciones</v>
          </cell>
          <cell r="L11194">
            <v>0</v>
          </cell>
          <cell r="M11194">
            <v>0</v>
          </cell>
        </row>
        <row r="11195">
          <cell r="E11195" t="str">
            <v>Gerentes de Otros Servicios Administrativos</v>
          </cell>
          <cell r="F11195">
            <v>2</v>
          </cell>
          <cell r="G11195">
            <v>1</v>
          </cell>
          <cell r="H11195">
            <v>0</v>
          </cell>
          <cell r="I11195">
            <v>1</v>
          </cell>
          <cell r="J11195">
            <v>114</v>
          </cell>
          <cell r="K11195" t="str">
            <v>Gerentes de Otros Servicios Administrativos</v>
          </cell>
          <cell r="L11195">
            <v>2</v>
          </cell>
          <cell r="M11195">
            <v>0</v>
          </cell>
        </row>
        <row r="11196">
          <cell r="E11196" t="str">
            <v>Gerentes de Seguros, Bienes Raíces y Corretaje Financiero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121</v>
          </cell>
          <cell r="K11196" t="str">
            <v>Gerentes de Seguros, Bienes Ra兤es y Corretaje Financiero</v>
          </cell>
          <cell r="L11196">
            <v>0</v>
          </cell>
          <cell r="M11196">
            <v>0</v>
          </cell>
        </row>
        <row r="11197">
          <cell r="E11197" t="str">
            <v>Gerentes de Banca, Crédito e Inversiones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122</v>
          </cell>
          <cell r="K11197" t="str">
            <v>Gerentes de Banca, Cr馘ito e Inversiones</v>
          </cell>
          <cell r="L11197">
            <v>0</v>
          </cell>
          <cell r="M11197">
            <v>0</v>
          </cell>
        </row>
        <row r="11198">
          <cell r="E11198" t="str">
            <v>Gerentes de Otros Servicios a las Empresas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123</v>
          </cell>
          <cell r="K11198" t="str">
            <v>Gerentes de Otros Servicios a las Empresas</v>
          </cell>
          <cell r="L11198">
            <v>2</v>
          </cell>
          <cell r="M11198">
            <v>0</v>
          </cell>
        </row>
        <row r="11199">
          <cell r="E11199" t="str">
            <v>Gerentes de Empresas de Telecomunicaciones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131</v>
          </cell>
          <cell r="K11199" t="str">
            <v>Gerentes de Empresas de Telecomunicaciones</v>
          </cell>
          <cell r="L11199">
            <v>0</v>
          </cell>
          <cell r="M11199">
            <v>0</v>
          </cell>
        </row>
        <row r="11200">
          <cell r="E11200" t="str">
            <v>Gerentes de Servicios de Correo y Mensajería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132</v>
          </cell>
          <cell r="K11200" t="str">
            <v>Gerentes de Servicios de Correo y Mensajer僘</v>
          </cell>
          <cell r="L11200">
            <v>0</v>
          </cell>
          <cell r="M11200">
            <v>0</v>
          </cell>
        </row>
        <row r="11201">
          <cell r="E11201" t="str">
            <v>Gerentes de Ingeniería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211</v>
          </cell>
          <cell r="K11201" t="str">
            <v>Gerentes de Ingenier僘</v>
          </cell>
          <cell r="L11201">
            <v>1</v>
          </cell>
          <cell r="M11201">
            <v>0</v>
          </cell>
        </row>
        <row r="11202">
          <cell r="E11202" t="str">
            <v>Gerentes de Investigación y Desarrollo en Ciencias Naturales y Aplicadas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212</v>
          </cell>
          <cell r="K11202" t="str">
            <v>Gerentes de Investigaci y Desarrollo en Ciencias Naturales y Aplicadas</v>
          </cell>
          <cell r="L11202">
            <v>0</v>
          </cell>
          <cell r="M11202">
            <v>0</v>
          </cell>
        </row>
        <row r="11203">
          <cell r="E11203" t="str">
            <v>Gerentes de Sistemas de Información y Procesamiento de Datos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213</v>
          </cell>
          <cell r="K11203" t="str">
            <v>Gerentes de Sistemas de Informaci y Procesamiento de Datos</v>
          </cell>
          <cell r="L11203">
            <v>0</v>
          </cell>
          <cell r="M11203">
            <v>0</v>
          </cell>
        </row>
        <row r="11204">
          <cell r="E11204" t="str">
            <v>Gerentes de Servicios a la Salud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311</v>
          </cell>
          <cell r="K11204" t="str">
            <v>Gerentes de Servicios a la Salud</v>
          </cell>
          <cell r="L11204">
            <v>1</v>
          </cell>
          <cell r="M11204">
            <v>0</v>
          </cell>
        </row>
        <row r="11205">
          <cell r="E11205" t="str">
            <v>Gerentes de Programas de Política Social y de Salud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411</v>
          </cell>
          <cell r="K11205" t="str">
            <v>Gerentes de Programas de Pol咜ica Social y de Salud</v>
          </cell>
          <cell r="L11205">
            <v>0</v>
          </cell>
          <cell r="M11205">
            <v>0</v>
          </cell>
        </row>
        <row r="11206">
          <cell r="E11206" t="str">
            <v>Gerentes de Programas de Política de Desarrollo Económico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412</v>
          </cell>
          <cell r="K11206" t="str">
            <v>Gerentes de Programas de Pol咜ica de Desarrollo Econico</v>
          </cell>
          <cell r="L11206">
            <v>0</v>
          </cell>
          <cell r="M11206">
            <v>0</v>
          </cell>
        </row>
        <row r="11207">
          <cell r="E11207" t="str">
            <v>Gerentes de Programas de Política Educativa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413</v>
          </cell>
          <cell r="K11207" t="str">
            <v>Gerentes de Programas de Pol咜ica Educativa</v>
          </cell>
          <cell r="L11207">
            <v>0</v>
          </cell>
          <cell r="M11207">
            <v>0</v>
          </cell>
        </row>
        <row r="11208">
          <cell r="E11208" t="str">
            <v>Otros Gerentes de Administración Pública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414</v>
          </cell>
          <cell r="K11208" t="str">
            <v>Otros Gerentes de Administraci P炻lica</v>
          </cell>
          <cell r="L11208">
            <v>0</v>
          </cell>
          <cell r="M11208">
            <v>0</v>
          </cell>
        </row>
        <row r="11209">
          <cell r="E11209" t="str">
            <v>Administradores de Educación Superior y Formación para el Trabajo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421</v>
          </cell>
          <cell r="K11209" t="str">
            <v>Administradores de Educaci Superior y Formaci para el Trabajo</v>
          </cell>
          <cell r="L11209">
            <v>0</v>
          </cell>
          <cell r="M11209">
            <v>0</v>
          </cell>
        </row>
        <row r="11210">
          <cell r="E11210" t="str">
            <v>Directores y Administradores de Educación Básica y Media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422</v>
          </cell>
          <cell r="K11210" t="str">
            <v>Directores y Administradores de Educaci B疽ica y Media</v>
          </cell>
          <cell r="L11210">
            <v>0</v>
          </cell>
          <cell r="M11210">
            <v>0</v>
          </cell>
        </row>
        <row r="11211">
          <cell r="E11211" t="str">
            <v>Gerentes de Servicios Social, Comunitario y Correccional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423</v>
          </cell>
          <cell r="K11211" t="str">
            <v>Gerentes de Servicios Social, Comunitario y Correccional</v>
          </cell>
          <cell r="L11211">
            <v>0</v>
          </cell>
          <cell r="M11211">
            <v>0</v>
          </cell>
        </row>
        <row r="11212">
          <cell r="E11212" t="str">
            <v>Gerentes de Biblioteca, Archivo, Museo y Galería de Arte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511</v>
          </cell>
          <cell r="K11212" t="str">
            <v>Gerentes de Biblioteca, Archivo, Museo y Galer僘 de Arte</v>
          </cell>
          <cell r="L11212">
            <v>0</v>
          </cell>
          <cell r="M11212">
            <v>0</v>
          </cell>
        </row>
        <row r="11213">
          <cell r="E11213" t="str">
            <v>Gerentes de Medios de Comunicación y Artes Escénicas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512</v>
          </cell>
          <cell r="K11213" t="str">
            <v>Gerentes de Medios de Comunicaci y Artes Esc駭icas</v>
          </cell>
          <cell r="L11213">
            <v>0</v>
          </cell>
          <cell r="M11213">
            <v>0</v>
          </cell>
        </row>
        <row r="11214">
          <cell r="E11214" t="str">
            <v>Directores de Programas de Esparcimiento y Deportes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513</v>
          </cell>
          <cell r="K11214" t="str">
            <v>Directores de Programas de Esparcimiento y Deportes</v>
          </cell>
          <cell r="L11214">
            <v>0</v>
          </cell>
          <cell r="M11214">
            <v>0</v>
          </cell>
        </row>
        <row r="11215">
          <cell r="E11215" t="str">
            <v>Gerentes de Ventas, Mercadeo y Publicidad</v>
          </cell>
          <cell r="F11215">
            <v>1</v>
          </cell>
          <cell r="G11215">
            <v>0</v>
          </cell>
          <cell r="H11215">
            <v>3</v>
          </cell>
          <cell r="I11215">
            <v>0</v>
          </cell>
          <cell r="J11215">
            <v>611</v>
          </cell>
          <cell r="K11215" t="str">
            <v>Gerentes de Ventas, Mercadeo y Publicidad</v>
          </cell>
          <cell r="L11215">
            <v>1</v>
          </cell>
          <cell r="M11215">
            <v>0</v>
          </cell>
        </row>
        <row r="11216">
          <cell r="E11216" t="str">
            <v>Gerentes de Servicios de Comercio Exterior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612</v>
          </cell>
          <cell r="K11216" t="str">
            <v>Gerentes de Servicios de Comercio Exterior</v>
          </cell>
          <cell r="L11216">
            <v>0</v>
          </cell>
          <cell r="M11216">
            <v>0</v>
          </cell>
        </row>
        <row r="11217">
          <cell r="E11217" t="str">
            <v>Gerentes de Comercio al Por Menor</v>
          </cell>
          <cell r="F11217">
            <v>4</v>
          </cell>
          <cell r="G11217">
            <v>0</v>
          </cell>
          <cell r="H11217">
            <v>0</v>
          </cell>
          <cell r="I11217">
            <v>0</v>
          </cell>
          <cell r="J11217">
            <v>621</v>
          </cell>
          <cell r="K11217" t="str">
            <v>Gerentes de Comercio al Por Menor</v>
          </cell>
          <cell r="L11217">
            <v>5</v>
          </cell>
          <cell r="M11217">
            <v>0</v>
          </cell>
        </row>
        <row r="11218">
          <cell r="E11218" t="str">
            <v>Gerentes de Restaurantes y Servicios de Alimentos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631</v>
          </cell>
          <cell r="K11218" t="str">
            <v>Gerentes de Restaurantes y Servicios de Alimentos</v>
          </cell>
          <cell r="L11218">
            <v>0</v>
          </cell>
          <cell r="M11218">
            <v>0</v>
          </cell>
        </row>
        <row r="11219">
          <cell r="E11219" t="str">
            <v>Gerentes de Servicios de Alojamiento</v>
          </cell>
          <cell r="F11219">
            <v>0</v>
          </cell>
          <cell r="G11219">
            <v>0</v>
          </cell>
          <cell r="H11219">
            <v>3</v>
          </cell>
          <cell r="I11219">
            <v>0</v>
          </cell>
          <cell r="J11219">
            <v>632</v>
          </cell>
          <cell r="K11219" t="str">
            <v>Gerentes de Servicios de Alojamiento</v>
          </cell>
          <cell r="L11219">
            <v>0</v>
          </cell>
          <cell r="M11219">
            <v>0</v>
          </cell>
        </row>
        <row r="11220">
          <cell r="E11220" t="str">
            <v>Oficiales de las Fuerzas Militares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641</v>
          </cell>
          <cell r="K11220" t="str">
            <v>Oficiales de las Fuerzas Militares</v>
          </cell>
          <cell r="L11220">
            <v>1</v>
          </cell>
          <cell r="M11220">
            <v>0</v>
          </cell>
        </row>
        <row r="11221">
          <cell r="E11221" t="str">
            <v>Oficiales de Policía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642</v>
          </cell>
          <cell r="K11221" t="str">
            <v>Oficiales de Polic僘</v>
          </cell>
          <cell r="L11221">
            <v>0</v>
          </cell>
          <cell r="M11221">
            <v>0</v>
          </cell>
        </row>
        <row r="11222">
          <cell r="E11222" t="str">
            <v>Oficiales de Bomberos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643</v>
          </cell>
          <cell r="K11222" t="str">
            <v>Oficiales de Bomberos</v>
          </cell>
          <cell r="L11222">
            <v>0</v>
          </cell>
          <cell r="M11222">
            <v>0</v>
          </cell>
        </row>
        <row r="11223">
          <cell r="E11223" t="str">
            <v>Gerentes de Otros Servicios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651</v>
          </cell>
          <cell r="K11223" t="str">
            <v>Gerentes de Otros Servicios</v>
          </cell>
          <cell r="L11223">
            <v>0</v>
          </cell>
          <cell r="M11223">
            <v>0</v>
          </cell>
        </row>
        <row r="11224">
          <cell r="E11224" t="str">
            <v>Gerentes de Producción Primaria (excepto agricultura)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711</v>
          </cell>
          <cell r="K11224" t="str">
            <v>Gerentes de Producci Primaria (excepto agricultura)</v>
          </cell>
          <cell r="L11224">
            <v>0</v>
          </cell>
          <cell r="M11224">
            <v>0</v>
          </cell>
        </row>
        <row r="11225">
          <cell r="E11225" t="str">
            <v>Gerentes de Producción Agrícola y Pecuaria</v>
          </cell>
          <cell r="F11225">
            <v>1</v>
          </cell>
          <cell r="G11225">
            <v>0</v>
          </cell>
          <cell r="H11225">
            <v>0</v>
          </cell>
          <cell r="I11225">
            <v>0</v>
          </cell>
          <cell r="J11225">
            <v>712</v>
          </cell>
          <cell r="K11225" t="str">
            <v>Gerentes de Producci Agr兤ola y Pecuaria</v>
          </cell>
          <cell r="L11225">
            <v>0</v>
          </cell>
          <cell r="M11225">
            <v>0</v>
          </cell>
        </row>
        <row r="11226">
          <cell r="E11226" t="str">
            <v>Gerentes de Construcción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811</v>
          </cell>
          <cell r="K11226" t="str">
            <v>Gerentes de Construcci</v>
          </cell>
          <cell r="L11226">
            <v>0</v>
          </cell>
          <cell r="M11226">
            <v>0</v>
          </cell>
        </row>
        <row r="11227">
          <cell r="E11227" t="str">
            <v>Gerentes de Transporte y Distribución</v>
          </cell>
          <cell r="F11227">
            <v>0</v>
          </cell>
          <cell r="G11227">
            <v>0</v>
          </cell>
          <cell r="H11227">
            <v>1</v>
          </cell>
          <cell r="I11227">
            <v>0</v>
          </cell>
          <cell r="J11227">
            <v>812</v>
          </cell>
          <cell r="K11227" t="str">
            <v>Gerentes de Transporte y Distribuci</v>
          </cell>
          <cell r="L11227">
            <v>0</v>
          </cell>
          <cell r="M11227">
            <v>0</v>
          </cell>
        </row>
        <row r="11228">
          <cell r="E11228" t="str">
            <v>Gerentes de Operación de Instalaciones Físicas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821</v>
          </cell>
          <cell r="K11228" t="str">
            <v>Gerentes de Operaci de Instalaciones F﨎icas</v>
          </cell>
          <cell r="L11228">
            <v>0</v>
          </cell>
          <cell r="M11228">
            <v>0</v>
          </cell>
        </row>
        <row r="11229">
          <cell r="E11229" t="str">
            <v>Gerentes de Mantenimiento</v>
          </cell>
          <cell r="F11229">
            <v>0</v>
          </cell>
          <cell r="G11229">
            <v>0</v>
          </cell>
          <cell r="H11229">
            <v>1</v>
          </cell>
          <cell r="I11229">
            <v>0</v>
          </cell>
          <cell r="J11229">
            <v>822</v>
          </cell>
          <cell r="K11229" t="str">
            <v>Gerentes de Mantenimiento</v>
          </cell>
          <cell r="L11229">
            <v>0</v>
          </cell>
          <cell r="M11229">
            <v>0</v>
          </cell>
        </row>
        <row r="11230">
          <cell r="E11230" t="str">
            <v>Gerentes de Producción Industrial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911</v>
          </cell>
          <cell r="K11230" t="str">
            <v>Gerentes de Producci Industrial</v>
          </cell>
          <cell r="L11230">
            <v>0</v>
          </cell>
          <cell r="M11230">
            <v>0</v>
          </cell>
        </row>
        <row r="11231">
          <cell r="E11231" t="str">
            <v>Gerentes de Empresas de Servicios Públicos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912</v>
          </cell>
          <cell r="K11231" t="str">
            <v>Gerentes de Empresas de Servicios P炻licos</v>
          </cell>
          <cell r="L11231">
            <v>2</v>
          </cell>
          <cell r="M11231">
            <v>0</v>
          </cell>
        </row>
        <row r="11232">
          <cell r="E11232" t="str">
            <v>Contadores y Auditores</v>
          </cell>
          <cell r="F11232">
            <v>7</v>
          </cell>
          <cell r="G11232">
            <v>0</v>
          </cell>
          <cell r="H11232">
            <v>4</v>
          </cell>
          <cell r="I11232">
            <v>0</v>
          </cell>
          <cell r="J11232">
            <v>1111</v>
          </cell>
          <cell r="K11232" t="str">
            <v>Contadores y Auditores</v>
          </cell>
          <cell r="L11232">
            <v>4</v>
          </cell>
          <cell r="M11232">
            <v>5</v>
          </cell>
        </row>
        <row r="11233">
          <cell r="E11233" t="str">
            <v>Analistas y Agentes de Inversiones y Finanzas</v>
          </cell>
          <cell r="F11233">
            <v>1</v>
          </cell>
          <cell r="G11233">
            <v>0</v>
          </cell>
          <cell r="H11233">
            <v>0</v>
          </cell>
          <cell r="I11233">
            <v>0</v>
          </cell>
          <cell r="J11233">
            <v>1112</v>
          </cell>
          <cell r="K11233" t="str">
            <v>Analistas y Agentes de Inversiones y Finanzas</v>
          </cell>
          <cell r="L11233">
            <v>0</v>
          </cell>
          <cell r="M11233">
            <v>0</v>
          </cell>
        </row>
        <row r="11234">
          <cell r="E11234" t="str">
            <v>Profesionales en Recursos Humanos</v>
          </cell>
          <cell r="F11234">
            <v>4</v>
          </cell>
          <cell r="G11234">
            <v>0</v>
          </cell>
          <cell r="H11234">
            <v>3</v>
          </cell>
          <cell r="I11234">
            <v>0</v>
          </cell>
          <cell r="J11234">
            <v>1121</v>
          </cell>
          <cell r="K11234" t="str">
            <v>Profesionales en Recursos Humanos</v>
          </cell>
          <cell r="L11234">
            <v>1</v>
          </cell>
          <cell r="M11234">
            <v>0</v>
          </cell>
        </row>
        <row r="11235">
          <cell r="E11235" t="str">
            <v>Profesionales en Organización y Administración de las Empresas</v>
          </cell>
          <cell r="F11235">
            <v>3</v>
          </cell>
          <cell r="G11235">
            <v>0</v>
          </cell>
          <cell r="H11235">
            <v>9</v>
          </cell>
          <cell r="I11235">
            <v>1</v>
          </cell>
          <cell r="J11235">
            <v>1122</v>
          </cell>
          <cell r="K11235" t="str">
            <v>Profesionales en Organizaci y Administraci de las Empresas</v>
          </cell>
          <cell r="L11235">
            <v>6</v>
          </cell>
          <cell r="M11235">
            <v>4</v>
          </cell>
        </row>
        <row r="11236">
          <cell r="E11236" t="str">
            <v>Evaluadores de Competencias Laborales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1123</v>
          </cell>
          <cell r="K11236" t="str">
            <v>Evaluadores de Competencias Laborales</v>
          </cell>
          <cell r="L11236">
            <v>0</v>
          </cell>
          <cell r="M11236">
            <v>0</v>
          </cell>
        </row>
        <row r="11237">
          <cell r="E11237" t="str">
            <v>Supervisores, Empleados de Apoyo Administrativo</v>
          </cell>
          <cell r="F11237">
            <v>1</v>
          </cell>
          <cell r="G11237">
            <v>1</v>
          </cell>
          <cell r="H11237">
            <v>1</v>
          </cell>
          <cell r="I11237">
            <v>1</v>
          </cell>
          <cell r="J11237">
            <v>1211</v>
          </cell>
          <cell r="K11237" t="str">
            <v>Supervisores, Empleados de Apoyo Administrativo</v>
          </cell>
          <cell r="L11237">
            <v>0</v>
          </cell>
          <cell r="M11237">
            <v>0</v>
          </cell>
        </row>
        <row r="11238">
          <cell r="E11238" t="str">
            <v>Supervisores, Empleados de Seguros y Finanzas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1212</v>
          </cell>
          <cell r="K11238" t="str">
            <v>Supervisores, Empleados de Seguros y Finanzas</v>
          </cell>
          <cell r="L11238">
            <v>0</v>
          </cell>
          <cell r="M11238">
            <v>0</v>
          </cell>
        </row>
        <row r="11239">
          <cell r="E11239" t="str">
            <v>Supervisores, Empleados de Información y Servicio al Cliente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1213</v>
          </cell>
          <cell r="K11239" t="str">
            <v>Supervisores, Empleados de Informaci y Servicio al Cliente</v>
          </cell>
          <cell r="L11239">
            <v>0</v>
          </cell>
          <cell r="M11239">
            <v>0</v>
          </cell>
        </row>
        <row r="11240">
          <cell r="E11240" t="str">
            <v>Supervisores, Empleados de Correo y Mensajería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1214</v>
          </cell>
          <cell r="K11240" t="str">
            <v>Supervisores, Empleados de Correo y Mensajer僘</v>
          </cell>
          <cell r="L11240">
            <v>0</v>
          </cell>
          <cell r="M11240">
            <v>0</v>
          </cell>
        </row>
        <row r="11241">
          <cell r="E11241" t="str">
            <v>Supervisores, Empleados de Registro, Distribución y Programación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1215</v>
          </cell>
          <cell r="K11241" t="str">
            <v>Supervisores, Empleados de Registro, Distribuci y Programaci</v>
          </cell>
          <cell r="L11241">
            <v>1</v>
          </cell>
          <cell r="M11241">
            <v>0</v>
          </cell>
        </row>
        <row r="11242">
          <cell r="E11242" t="str">
            <v>Asistentes Administrativos</v>
          </cell>
          <cell r="F11242">
            <v>5</v>
          </cell>
          <cell r="G11242">
            <v>1</v>
          </cell>
          <cell r="H11242">
            <v>1</v>
          </cell>
          <cell r="I11242">
            <v>0</v>
          </cell>
          <cell r="J11242">
            <v>1221</v>
          </cell>
          <cell r="K11242" t="str">
            <v>Asistentes Administrativos</v>
          </cell>
          <cell r="L11242">
            <v>18</v>
          </cell>
          <cell r="M11242">
            <v>3</v>
          </cell>
        </row>
        <row r="11243">
          <cell r="E11243" t="str">
            <v>Administradores de Inmuebles</v>
          </cell>
          <cell r="F11243">
            <v>1</v>
          </cell>
          <cell r="G11243">
            <v>0</v>
          </cell>
          <cell r="H11243">
            <v>0</v>
          </cell>
          <cell r="I11243">
            <v>0</v>
          </cell>
          <cell r="J11243">
            <v>1222</v>
          </cell>
          <cell r="K11243" t="str">
            <v>Administradores de Inmuebles</v>
          </cell>
          <cell r="L11243">
            <v>0</v>
          </cell>
          <cell r="M11243">
            <v>0</v>
          </cell>
        </row>
        <row r="11244">
          <cell r="E11244" t="str">
            <v>Asistentes de Personal y Selección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1223</v>
          </cell>
          <cell r="K11244" t="str">
            <v>Asistentes de Personal y Selecci</v>
          </cell>
          <cell r="L11244">
            <v>0</v>
          </cell>
          <cell r="M11244">
            <v>0</v>
          </cell>
        </row>
        <row r="11245">
          <cell r="E11245" t="str">
            <v>Asistentes de Compras y Adquisiciones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1224</v>
          </cell>
          <cell r="K11245" t="str">
            <v>Asistentes de Compras y Adquisiciones</v>
          </cell>
          <cell r="L11245">
            <v>0</v>
          </cell>
          <cell r="M11245">
            <v>0</v>
          </cell>
        </row>
        <row r="11246">
          <cell r="E11246" t="str">
            <v>Asistentes de Juzgados, Tribunales y Afines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1225</v>
          </cell>
          <cell r="K11246" t="str">
            <v>Asistentes de Juzgados, Tribunales y Afines</v>
          </cell>
          <cell r="L11246">
            <v>1</v>
          </cell>
          <cell r="M11246">
            <v>0</v>
          </cell>
        </row>
        <row r="11247">
          <cell r="E11247" t="str">
            <v>Funcionarios de Aduanas, Impuestos, Inmigración y Seguridad Social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1226</v>
          </cell>
          <cell r="K11247" t="str">
            <v>Funcionarios de Aduanas, Impuestos, Inmigraci y Seguridad Social</v>
          </cell>
          <cell r="L11247">
            <v>0</v>
          </cell>
          <cell r="M11247">
            <v>0</v>
          </cell>
        </row>
        <row r="11248">
          <cell r="E11248" t="str">
            <v>Asistentes de Comercio Exterior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1227</v>
          </cell>
          <cell r="K11248" t="str">
            <v>Asistentes de Comercio Exterior</v>
          </cell>
          <cell r="L11248">
            <v>0</v>
          </cell>
          <cell r="M11248">
            <v>0</v>
          </cell>
        </row>
        <row r="11249">
          <cell r="E11249" t="str">
            <v>Organizadores de Eventos</v>
          </cell>
          <cell r="F11249">
            <v>0</v>
          </cell>
          <cell r="G11249">
            <v>0</v>
          </cell>
          <cell r="H11249">
            <v>1</v>
          </cell>
          <cell r="I11249">
            <v>0</v>
          </cell>
          <cell r="J11249">
            <v>1228</v>
          </cell>
          <cell r="K11249" t="str">
            <v>Organizadores de Eventos</v>
          </cell>
          <cell r="L11249">
            <v>0</v>
          </cell>
          <cell r="M11249">
            <v>0</v>
          </cell>
        </row>
        <row r="11250">
          <cell r="E11250" t="str">
            <v>Asistentes Contables y Financieros</v>
          </cell>
          <cell r="F11250">
            <v>3</v>
          </cell>
          <cell r="G11250">
            <v>0</v>
          </cell>
          <cell r="H11250">
            <v>3</v>
          </cell>
          <cell r="I11250">
            <v>0</v>
          </cell>
          <cell r="J11250">
            <v>1231</v>
          </cell>
          <cell r="K11250" t="str">
            <v>Asistentes Contables y Financieros</v>
          </cell>
          <cell r="L11250">
            <v>1</v>
          </cell>
          <cell r="M11250">
            <v>0</v>
          </cell>
        </row>
        <row r="11251">
          <cell r="E11251" t="str">
            <v>Analistas de Crédito y Cobranzas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1232</v>
          </cell>
          <cell r="K11251" t="str">
            <v>Analistas de Cr馘ito y Cobranzas</v>
          </cell>
          <cell r="L11251">
            <v>1</v>
          </cell>
          <cell r="M11251">
            <v>0</v>
          </cell>
        </row>
        <row r="11252">
          <cell r="E11252" t="str">
            <v>Avaluadores y Liquidadores de Seguros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1233</v>
          </cell>
          <cell r="K11252" t="str">
            <v>Avaluadores y Liquidadores de Seguros</v>
          </cell>
          <cell r="L11252">
            <v>0</v>
          </cell>
          <cell r="M11252">
            <v>0</v>
          </cell>
        </row>
        <row r="11253">
          <cell r="E11253" t="str">
            <v>Agentes de Aduana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1234</v>
          </cell>
          <cell r="K11253" t="str">
            <v>Agentes de Aduana</v>
          </cell>
          <cell r="L11253">
            <v>0</v>
          </cell>
          <cell r="M11253">
            <v>0</v>
          </cell>
        </row>
        <row r="11254">
          <cell r="E11254" t="str">
            <v>Secretarios</v>
          </cell>
          <cell r="F11254">
            <v>29</v>
          </cell>
          <cell r="G11254">
            <v>0</v>
          </cell>
          <cell r="H11254">
            <v>4</v>
          </cell>
          <cell r="I11254">
            <v>1</v>
          </cell>
          <cell r="J11254">
            <v>1311</v>
          </cell>
          <cell r="K11254" t="str">
            <v>Secretarios</v>
          </cell>
          <cell r="L11254">
            <v>21</v>
          </cell>
          <cell r="M11254">
            <v>1</v>
          </cell>
        </row>
        <row r="11255">
          <cell r="E11255" t="str">
            <v>Auxiliares de Oficina</v>
          </cell>
          <cell r="F11255">
            <v>0</v>
          </cell>
          <cell r="G11255">
            <v>1</v>
          </cell>
          <cell r="H11255">
            <v>3</v>
          </cell>
          <cell r="I11255">
            <v>0</v>
          </cell>
          <cell r="J11255">
            <v>1312</v>
          </cell>
          <cell r="K11255" t="str">
            <v>Auxiliares de Oficina</v>
          </cell>
          <cell r="L11255">
            <v>2</v>
          </cell>
          <cell r="M11255">
            <v>0</v>
          </cell>
        </row>
        <row r="11256">
          <cell r="E11256" t="str">
            <v>Recepcionistas y Operadores de Conmutador</v>
          </cell>
          <cell r="F11256">
            <v>0</v>
          </cell>
          <cell r="G11256">
            <v>1</v>
          </cell>
          <cell r="H11256">
            <v>1</v>
          </cell>
          <cell r="I11256">
            <v>1</v>
          </cell>
          <cell r="J11256">
            <v>1313</v>
          </cell>
          <cell r="K11256" t="str">
            <v>Recepcionistas y Operadores de Conmutador</v>
          </cell>
          <cell r="L11256">
            <v>3</v>
          </cell>
          <cell r="M11256">
            <v>1</v>
          </cell>
        </row>
        <row r="11257">
          <cell r="E11257" t="str">
            <v>Digitadores</v>
          </cell>
          <cell r="F11257">
            <v>55</v>
          </cell>
          <cell r="G11257">
            <v>1</v>
          </cell>
          <cell r="H11257">
            <v>3</v>
          </cell>
          <cell r="I11257">
            <v>0</v>
          </cell>
          <cell r="J11257">
            <v>1321</v>
          </cell>
          <cell r="K11257" t="str">
            <v>Digitadores</v>
          </cell>
          <cell r="L11257">
            <v>6</v>
          </cell>
          <cell r="M11257">
            <v>1</v>
          </cell>
        </row>
        <row r="11258">
          <cell r="E11258" t="str">
            <v>Transcriptores y Relatores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1322</v>
          </cell>
          <cell r="K11258" t="str">
            <v>Transcriptores y Relatores</v>
          </cell>
          <cell r="L11258">
            <v>0</v>
          </cell>
          <cell r="M11258">
            <v>0</v>
          </cell>
        </row>
        <row r="11259">
          <cell r="E11259" t="str">
            <v>Digitalizadores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1323</v>
          </cell>
          <cell r="K11259" t="str">
            <v>Digitalizadores</v>
          </cell>
          <cell r="L11259">
            <v>0</v>
          </cell>
          <cell r="M11259">
            <v>0</v>
          </cell>
        </row>
        <row r="11260">
          <cell r="E11260" t="str">
            <v>Auxiliares Contables</v>
          </cell>
          <cell r="F11260">
            <v>34</v>
          </cell>
          <cell r="G11260">
            <v>3</v>
          </cell>
          <cell r="H11260">
            <v>26</v>
          </cell>
          <cell r="I11260">
            <v>3</v>
          </cell>
          <cell r="J11260">
            <v>1331</v>
          </cell>
          <cell r="K11260" t="str">
            <v>Auxiliares Contables</v>
          </cell>
          <cell r="L11260">
            <v>19</v>
          </cell>
          <cell r="M11260">
            <v>7</v>
          </cell>
        </row>
        <row r="11261">
          <cell r="E11261" t="str">
            <v>Cajeros de Servicios Financieros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1332</v>
          </cell>
          <cell r="K11261" t="str">
            <v>Cajeros de Servicios Financieros</v>
          </cell>
          <cell r="L11261">
            <v>0</v>
          </cell>
          <cell r="M11261">
            <v>0</v>
          </cell>
        </row>
        <row r="11262">
          <cell r="E11262" t="str">
            <v>Auxiliares de Banca, Seguros y Otros Servicios Financieros</v>
          </cell>
          <cell r="F11262">
            <v>0</v>
          </cell>
          <cell r="G11262">
            <v>0</v>
          </cell>
          <cell r="H11262">
            <v>0</v>
          </cell>
          <cell r="I11262">
            <v>1</v>
          </cell>
          <cell r="J11262">
            <v>1333</v>
          </cell>
          <cell r="K11262" t="str">
            <v>Auxiliares de Banca, Seguros y Otros Servicios Financieros</v>
          </cell>
          <cell r="L11262">
            <v>0</v>
          </cell>
          <cell r="M11262">
            <v>0</v>
          </cell>
        </row>
        <row r="11263">
          <cell r="E11263" t="str">
            <v>Auxiliares de Cartera y Cobranzas</v>
          </cell>
          <cell r="F11263">
            <v>1</v>
          </cell>
          <cell r="G11263">
            <v>0</v>
          </cell>
          <cell r="H11263">
            <v>0</v>
          </cell>
          <cell r="I11263">
            <v>0</v>
          </cell>
          <cell r="J11263">
            <v>1334</v>
          </cell>
          <cell r="K11263" t="str">
            <v>Auxiliares de Cartera y Cobranzas</v>
          </cell>
          <cell r="L11263">
            <v>0</v>
          </cell>
          <cell r="M11263">
            <v>0</v>
          </cell>
        </row>
        <row r="11264">
          <cell r="E11264" t="str">
            <v>Auxiliares de Nómina y Prestaciones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1335</v>
          </cell>
          <cell r="K11264" t="str">
            <v>Auxiliares de Nina y Prestaciones</v>
          </cell>
          <cell r="L11264">
            <v>0</v>
          </cell>
          <cell r="M11264">
            <v>0</v>
          </cell>
        </row>
        <row r="11265">
          <cell r="E11265" t="str">
            <v>Auxiliares de Avalúo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1336</v>
          </cell>
          <cell r="K11265" t="str">
            <v>Auxiliares de avalｿo</v>
          </cell>
          <cell r="L11265">
            <v>0</v>
          </cell>
          <cell r="M11265">
            <v>0</v>
          </cell>
        </row>
        <row r="11266">
          <cell r="E11266" t="str">
            <v>Auxiliares Administrativos</v>
          </cell>
          <cell r="F11266">
            <v>4</v>
          </cell>
          <cell r="G11266">
            <v>3</v>
          </cell>
          <cell r="H11266">
            <v>15</v>
          </cell>
          <cell r="I11266">
            <v>3</v>
          </cell>
          <cell r="J11266">
            <v>1341</v>
          </cell>
          <cell r="K11266" t="str">
            <v>Auxiliares Administrativos</v>
          </cell>
          <cell r="L11266">
            <v>5</v>
          </cell>
          <cell r="M11266">
            <v>1</v>
          </cell>
        </row>
        <row r="11267">
          <cell r="E11267" t="str">
            <v>Auxiliares de Personal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1342</v>
          </cell>
          <cell r="K11267" t="str">
            <v>Auxiliares de Personal</v>
          </cell>
          <cell r="L11267">
            <v>0</v>
          </cell>
          <cell r="M11267">
            <v>0</v>
          </cell>
        </row>
        <row r="11268">
          <cell r="E11268" t="str">
            <v>Auxiliares de Tribunales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1343</v>
          </cell>
          <cell r="K11268" t="str">
            <v>Auxiliares de Tribunales</v>
          </cell>
          <cell r="L11268">
            <v>0</v>
          </cell>
          <cell r="M11268">
            <v>0</v>
          </cell>
        </row>
        <row r="11269">
          <cell r="E11269" t="str">
            <v>Auxiliares de Archivo y Registro</v>
          </cell>
          <cell r="F11269">
            <v>4</v>
          </cell>
          <cell r="G11269">
            <v>0</v>
          </cell>
          <cell r="H11269">
            <v>2</v>
          </cell>
          <cell r="I11269">
            <v>0</v>
          </cell>
          <cell r="J11269">
            <v>1344</v>
          </cell>
          <cell r="K11269" t="str">
            <v>Auxiliares de Archivo y Registro</v>
          </cell>
          <cell r="L11269">
            <v>1</v>
          </cell>
          <cell r="M11269">
            <v>3</v>
          </cell>
        </row>
        <row r="11270">
          <cell r="E11270" t="str">
            <v>Auxiliares administrativos en Salud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1345</v>
          </cell>
          <cell r="K11270" t="str">
            <v>Auxiliares administrativos en Salud</v>
          </cell>
          <cell r="L11270">
            <v>2</v>
          </cell>
          <cell r="M11270">
            <v>0</v>
          </cell>
        </row>
        <row r="11271">
          <cell r="E11271" t="str">
            <v>Auxiliares de Biblioteca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1351</v>
          </cell>
          <cell r="K11271" t="str">
            <v>Auxiliares de Biblioteca</v>
          </cell>
          <cell r="L11271">
            <v>0</v>
          </cell>
          <cell r="M11271">
            <v>0</v>
          </cell>
        </row>
        <row r="11272">
          <cell r="E11272" t="str">
            <v>Auxiliares de Publicación y Afines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1352</v>
          </cell>
          <cell r="K11272" t="str">
            <v>Auxiliares de Publicaci y Afines</v>
          </cell>
          <cell r="L11272">
            <v>0</v>
          </cell>
          <cell r="M11272">
            <v>0</v>
          </cell>
        </row>
        <row r="11273">
          <cell r="E11273" t="str">
            <v>Auxiliares de Información y Servicio al Cliente</v>
          </cell>
          <cell r="F11273">
            <v>10</v>
          </cell>
          <cell r="G11273">
            <v>0</v>
          </cell>
          <cell r="H11273">
            <v>1</v>
          </cell>
          <cell r="I11273">
            <v>0</v>
          </cell>
          <cell r="J11273">
            <v>1353</v>
          </cell>
          <cell r="K11273" t="str">
            <v>Auxiliares de Informaci y Servicio al Cliente</v>
          </cell>
          <cell r="L11273">
            <v>28</v>
          </cell>
          <cell r="M11273">
            <v>0</v>
          </cell>
        </row>
        <row r="11274">
          <cell r="E11274" t="str">
            <v>Auxiliares de Estadística y Encuestadores</v>
          </cell>
          <cell r="F11274">
            <v>2</v>
          </cell>
          <cell r="G11274">
            <v>0</v>
          </cell>
          <cell r="H11274">
            <v>0</v>
          </cell>
          <cell r="I11274">
            <v>0</v>
          </cell>
          <cell r="J11274">
            <v>1354</v>
          </cell>
          <cell r="K11274" t="str">
            <v>Auxiliares de Estad﨎tica y Encuestadores</v>
          </cell>
          <cell r="L11274">
            <v>4</v>
          </cell>
          <cell r="M11274">
            <v>0</v>
          </cell>
        </row>
        <row r="11275">
          <cell r="E11275" t="str">
            <v>Auxiliares de Correo y Servicio Postal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1361</v>
          </cell>
          <cell r="K11275" t="str">
            <v>Auxiliares de Correo y Servicio Postal</v>
          </cell>
          <cell r="L11275">
            <v>0</v>
          </cell>
          <cell r="M11275">
            <v>0</v>
          </cell>
        </row>
        <row r="11276">
          <cell r="E11276" t="str">
            <v>Carteros y Mensajeros</v>
          </cell>
          <cell r="F11276">
            <v>2</v>
          </cell>
          <cell r="G11276">
            <v>0</v>
          </cell>
          <cell r="H11276">
            <v>0</v>
          </cell>
          <cell r="I11276">
            <v>0</v>
          </cell>
          <cell r="J11276">
            <v>1362</v>
          </cell>
          <cell r="K11276" t="str">
            <v>Carteros y Mensajeros</v>
          </cell>
          <cell r="L11276">
            <v>2</v>
          </cell>
          <cell r="M11276">
            <v>0</v>
          </cell>
        </row>
        <row r="11277">
          <cell r="E11277" t="str">
            <v>Auxiliares de Almacén y Bodega</v>
          </cell>
          <cell r="F11277">
            <v>6</v>
          </cell>
          <cell r="G11277">
            <v>8</v>
          </cell>
          <cell r="H11277">
            <v>13</v>
          </cell>
          <cell r="I11277">
            <v>8</v>
          </cell>
          <cell r="J11277">
            <v>1371</v>
          </cell>
          <cell r="K11277" t="str">
            <v>Auxiliares de Almac駭 y Bodega</v>
          </cell>
          <cell r="L11277">
            <v>1</v>
          </cell>
          <cell r="M11277">
            <v>1</v>
          </cell>
        </row>
        <row r="11278">
          <cell r="E11278" t="str">
            <v>Auxiliares de Compras e Inventarios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1372</v>
          </cell>
          <cell r="K11278" t="str">
            <v>Auxiliares de Compras e Inventarios</v>
          </cell>
          <cell r="L11278">
            <v>0</v>
          </cell>
          <cell r="M11278">
            <v>0</v>
          </cell>
        </row>
        <row r="11279">
          <cell r="E11279" t="str">
            <v>Operadores de Radio y Despachadores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1373</v>
          </cell>
          <cell r="K11279" t="str">
            <v>Operadores de Radio y Despachadores</v>
          </cell>
          <cell r="L11279">
            <v>0</v>
          </cell>
          <cell r="M11279">
            <v>0</v>
          </cell>
        </row>
        <row r="11280">
          <cell r="E11280" t="str">
            <v>Programadores de Rutas y Tripulaciones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1374</v>
          </cell>
          <cell r="K11280" t="str">
            <v>Programadores de Rutas y Tripulaciones</v>
          </cell>
          <cell r="L11280">
            <v>0</v>
          </cell>
          <cell r="M11280">
            <v>0</v>
          </cell>
        </row>
        <row r="11281">
          <cell r="E11281" t="str">
            <v>Operadores Telefónicos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1375</v>
          </cell>
          <cell r="K11281" t="str">
            <v>Operadores Teleficos</v>
          </cell>
          <cell r="L11281">
            <v>0</v>
          </cell>
          <cell r="M11281">
            <v>0</v>
          </cell>
        </row>
        <row r="11282">
          <cell r="E11282" t="str">
            <v>Físicos y Astrónomos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2111</v>
          </cell>
          <cell r="K11282" t="str">
            <v>F﨎icos y Astromos</v>
          </cell>
          <cell r="L11282">
            <v>0</v>
          </cell>
          <cell r="M11282">
            <v>0</v>
          </cell>
        </row>
        <row r="11283">
          <cell r="E11283" t="str">
            <v>Químicos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2112</v>
          </cell>
          <cell r="K11283" t="str">
            <v>Qu匇icos</v>
          </cell>
          <cell r="L11283">
            <v>0</v>
          </cell>
          <cell r="M11283">
            <v>0</v>
          </cell>
        </row>
        <row r="11284">
          <cell r="E11284" t="str">
            <v>Geólogos, Geoquímicas y Geofísicos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2113</v>
          </cell>
          <cell r="K11284" t="str">
            <v>Geogos, Geoqu匇icas y Geof﨎icos</v>
          </cell>
          <cell r="L11284">
            <v>0</v>
          </cell>
          <cell r="M11284">
            <v>0</v>
          </cell>
        </row>
        <row r="11285">
          <cell r="E11285" t="str">
            <v>Meteorólogos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2114</v>
          </cell>
          <cell r="K11285" t="str">
            <v>Meteorogos</v>
          </cell>
          <cell r="L11285">
            <v>0</v>
          </cell>
          <cell r="M11285">
            <v>0</v>
          </cell>
        </row>
        <row r="11286">
          <cell r="E11286" t="str">
            <v>Biólogos, Botánicos, Zoólogos y Relacionados</v>
          </cell>
          <cell r="F11286">
            <v>2</v>
          </cell>
          <cell r="G11286">
            <v>0</v>
          </cell>
          <cell r="H11286">
            <v>0</v>
          </cell>
          <cell r="I11286">
            <v>0</v>
          </cell>
          <cell r="J11286">
            <v>2121</v>
          </cell>
          <cell r="K11286" t="str">
            <v>Biogos, Bot疣icos, Zoogos y Relacionados</v>
          </cell>
          <cell r="L11286">
            <v>3</v>
          </cell>
          <cell r="M11286">
            <v>0</v>
          </cell>
        </row>
        <row r="11287">
          <cell r="E11287" t="str">
            <v>Expertos Forestales</v>
          </cell>
          <cell r="F11287">
            <v>0</v>
          </cell>
          <cell r="G11287">
            <v>1</v>
          </cell>
          <cell r="H11287">
            <v>0</v>
          </cell>
          <cell r="I11287">
            <v>1</v>
          </cell>
          <cell r="J11287">
            <v>2122</v>
          </cell>
          <cell r="K11287" t="str">
            <v>Expertos Forestales</v>
          </cell>
          <cell r="L11287">
            <v>1</v>
          </cell>
          <cell r="M11287">
            <v>0</v>
          </cell>
        </row>
        <row r="11288">
          <cell r="E11288" t="str">
            <v>Expertos Agrícolas y Pecuarios</v>
          </cell>
          <cell r="F11288">
            <v>1</v>
          </cell>
          <cell r="G11288">
            <v>0</v>
          </cell>
          <cell r="H11288">
            <v>2</v>
          </cell>
          <cell r="I11288">
            <v>0</v>
          </cell>
          <cell r="J11288">
            <v>2123</v>
          </cell>
          <cell r="K11288" t="str">
            <v>Expertos Agr兤olas y Pecuarios</v>
          </cell>
          <cell r="L11288">
            <v>1</v>
          </cell>
          <cell r="M11288">
            <v>0</v>
          </cell>
        </row>
        <row r="11289">
          <cell r="E11289" t="str">
            <v>Ingenieros en Construcción y Obras Civiles</v>
          </cell>
          <cell r="F11289">
            <v>3</v>
          </cell>
          <cell r="G11289">
            <v>1</v>
          </cell>
          <cell r="H11289">
            <v>2</v>
          </cell>
          <cell r="I11289">
            <v>1</v>
          </cell>
          <cell r="J11289">
            <v>2131</v>
          </cell>
          <cell r="K11289" t="str">
            <v>Ingenieros en Construcci y Obras Civiles</v>
          </cell>
          <cell r="L11289">
            <v>4</v>
          </cell>
          <cell r="M11289">
            <v>3</v>
          </cell>
        </row>
        <row r="11290">
          <cell r="E11290" t="str">
            <v>Ingenieros Mecánicos</v>
          </cell>
          <cell r="F11290">
            <v>0</v>
          </cell>
          <cell r="G11290">
            <v>0</v>
          </cell>
          <cell r="H11290">
            <v>3</v>
          </cell>
          <cell r="I11290">
            <v>0</v>
          </cell>
          <cell r="J11290">
            <v>2132</v>
          </cell>
          <cell r="K11290" t="str">
            <v>Ingenieros Mec疣icos</v>
          </cell>
          <cell r="L11290">
            <v>0</v>
          </cell>
          <cell r="M11290">
            <v>2</v>
          </cell>
        </row>
        <row r="11291">
          <cell r="E11291" t="str">
            <v>Ingenieros Electricistas</v>
          </cell>
          <cell r="F11291">
            <v>0</v>
          </cell>
          <cell r="G11291">
            <v>1</v>
          </cell>
          <cell r="H11291">
            <v>0</v>
          </cell>
          <cell r="I11291">
            <v>0</v>
          </cell>
          <cell r="J11291">
            <v>2133</v>
          </cell>
          <cell r="K11291" t="str">
            <v>Ingenieros Electricistas</v>
          </cell>
          <cell r="L11291">
            <v>0</v>
          </cell>
          <cell r="M11291">
            <v>0</v>
          </cell>
        </row>
        <row r="11292">
          <cell r="E11292" t="str">
            <v>Ingenieros Electrónicos y de Telecomunicaciones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2134</v>
          </cell>
          <cell r="K11292" t="str">
            <v>Ingenieros Electricos y de Telecomunicaciones</v>
          </cell>
          <cell r="L11292">
            <v>1</v>
          </cell>
          <cell r="M11292">
            <v>0</v>
          </cell>
        </row>
        <row r="11293">
          <cell r="E11293" t="str">
            <v>Ingenieros Químicos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2135</v>
          </cell>
          <cell r="K11293" t="str">
            <v>Ingenieros Qu匇icos</v>
          </cell>
          <cell r="L11293">
            <v>0</v>
          </cell>
          <cell r="M11293">
            <v>0</v>
          </cell>
        </row>
        <row r="11294">
          <cell r="E11294" t="str">
            <v>Ingenieros Industriales y de Fabricación</v>
          </cell>
          <cell r="F11294">
            <v>2</v>
          </cell>
          <cell r="G11294">
            <v>0</v>
          </cell>
          <cell r="H11294">
            <v>2</v>
          </cell>
          <cell r="I11294">
            <v>0</v>
          </cell>
          <cell r="J11294">
            <v>2141</v>
          </cell>
          <cell r="K11294" t="str">
            <v>Ingenieros Industriales y de Fabricaci</v>
          </cell>
          <cell r="L11294">
            <v>1</v>
          </cell>
          <cell r="M11294">
            <v>0</v>
          </cell>
        </row>
        <row r="11295">
          <cell r="E11295" t="str">
            <v>Ingenieros de Materiales y Metalurgia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2142</v>
          </cell>
          <cell r="K11295" t="str">
            <v>Ingenieros de Materiales y Metalurgia</v>
          </cell>
          <cell r="L11295">
            <v>0</v>
          </cell>
          <cell r="M11295">
            <v>0</v>
          </cell>
        </row>
        <row r="11296">
          <cell r="E11296" t="str">
            <v>Ingenieros de Minas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2143</v>
          </cell>
          <cell r="K11296" t="str">
            <v>Ingenieros de Minas</v>
          </cell>
          <cell r="L11296">
            <v>0</v>
          </cell>
          <cell r="M11296">
            <v>0</v>
          </cell>
        </row>
        <row r="11297">
          <cell r="E11297" t="str">
            <v>Ingenieros de Petróleos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2144</v>
          </cell>
          <cell r="K11297" t="str">
            <v>Ingenieros de Petreos</v>
          </cell>
          <cell r="L11297">
            <v>0</v>
          </cell>
          <cell r="M11297">
            <v>0</v>
          </cell>
        </row>
        <row r="11298">
          <cell r="E11298" t="str">
            <v>Ingenieros de Sistemas, Informática y Computación</v>
          </cell>
          <cell r="F11298">
            <v>1</v>
          </cell>
          <cell r="G11298">
            <v>0</v>
          </cell>
          <cell r="H11298">
            <v>0</v>
          </cell>
          <cell r="I11298">
            <v>0</v>
          </cell>
          <cell r="J11298">
            <v>2145</v>
          </cell>
          <cell r="K11298" t="str">
            <v>Ingenieros de Sistemas, Inform疸ica y Computaci</v>
          </cell>
          <cell r="L11298">
            <v>7</v>
          </cell>
          <cell r="M11298">
            <v>0</v>
          </cell>
        </row>
        <row r="11299">
          <cell r="E11299" t="str">
            <v xml:space="preserve">Otros Ingenieros </v>
          </cell>
          <cell r="F11299">
            <v>2</v>
          </cell>
          <cell r="G11299">
            <v>0</v>
          </cell>
          <cell r="H11299">
            <v>8</v>
          </cell>
          <cell r="I11299">
            <v>0</v>
          </cell>
          <cell r="J11299">
            <v>2146</v>
          </cell>
          <cell r="K11299" t="str">
            <v xml:space="preserve">Otros Ingenieros </v>
          </cell>
          <cell r="L11299">
            <v>4</v>
          </cell>
          <cell r="M11299">
            <v>0</v>
          </cell>
        </row>
        <row r="11300">
          <cell r="E11300" t="str">
            <v>Arquitectos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2151</v>
          </cell>
          <cell r="K11300" t="str">
            <v>Arquitectos</v>
          </cell>
          <cell r="L11300">
            <v>0</v>
          </cell>
          <cell r="M11300">
            <v>0</v>
          </cell>
        </row>
        <row r="11301">
          <cell r="E11301" t="str">
            <v>Urbanistas y Planificadores del Uso del Suelo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2152</v>
          </cell>
          <cell r="K11301" t="str">
            <v>Urbanistas y Planificadores del Uso del Suelo</v>
          </cell>
          <cell r="L11301">
            <v>0</v>
          </cell>
          <cell r="M11301">
            <v>0</v>
          </cell>
        </row>
        <row r="11302">
          <cell r="E11302" t="str">
            <v>Profesionales Topográficos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  <cell r="J11302">
            <v>2153</v>
          </cell>
          <cell r="K11302" t="str">
            <v>Profesionales Topogr畴icos</v>
          </cell>
          <cell r="L11302">
            <v>0</v>
          </cell>
          <cell r="M11302">
            <v>0</v>
          </cell>
        </row>
        <row r="11303">
          <cell r="E11303" t="str">
            <v>Matemáticos, Estadísticos y Actuarios</v>
          </cell>
          <cell r="F11303">
            <v>2</v>
          </cell>
          <cell r="G11303">
            <v>0</v>
          </cell>
          <cell r="H11303">
            <v>0</v>
          </cell>
          <cell r="I11303">
            <v>0</v>
          </cell>
          <cell r="J11303">
            <v>2161</v>
          </cell>
          <cell r="K11303" t="str">
            <v>Matem疸icos, Estad﨎ticos y Actuarios</v>
          </cell>
          <cell r="L11303">
            <v>1</v>
          </cell>
          <cell r="M11303">
            <v>0</v>
          </cell>
        </row>
        <row r="11304">
          <cell r="E11304" t="str">
            <v>Analistas de Sistemas Informáticos</v>
          </cell>
          <cell r="F11304">
            <v>1</v>
          </cell>
          <cell r="G11304">
            <v>0</v>
          </cell>
          <cell r="H11304">
            <v>1</v>
          </cell>
          <cell r="I11304">
            <v>0</v>
          </cell>
          <cell r="J11304">
            <v>2171</v>
          </cell>
          <cell r="K11304" t="str">
            <v>Analistas de Sistemas Inform疸icos</v>
          </cell>
          <cell r="L11304">
            <v>0</v>
          </cell>
          <cell r="M11304">
            <v>0</v>
          </cell>
        </row>
        <row r="11305">
          <cell r="E11305" t="str">
            <v>Administradores de Sistemas Informáticos</v>
          </cell>
          <cell r="F11305">
            <v>1</v>
          </cell>
          <cell r="G11305">
            <v>0</v>
          </cell>
          <cell r="H11305">
            <v>0</v>
          </cell>
          <cell r="I11305">
            <v>0</v>
          </cell>
          <cell r="J11305">
            <v>2172</v>
          </cell>
          <cell r="K11305" t="str">
            <v>Administradores de Sistemas Inform疸icos</v>
          </cell>
          <cell r="L11305">
            <v>4</v>
          </cell>
          <cell r="M11305">
            <v>0</v>
          </cell>
        </row>
        <row r="11306">
          <cell r="E11306" t="str">
            <v>Programadores de Aplicaciones Informáticas</v>
          </cell>
          <cell r="F11306">
            <v>0</v>
          </cell>
          <cell r="G11306">
            <v>0</v>
          </cell>
          <cell r="H11306">
            <v>2</v>
          </cell>
          <cell r="I11306">
            <v>0</v>
          </cell>
          <cell r="J11306">
            <v>2173</v>
          </cell>
          <cell r="K11306" t="str">
            <v>Programadores de Aplicaciones Inform疸icas</v>
          </cell>
          <cell r="L11306">
            <v>0</v>
          </cell>
          <cell r="M11306">
            <v>0</v>
          </cell>
        </row>
        <row r="11307">
          <cell r="E11307" t="str">
            <v>Técnicos en Química Aplicada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2211</v>
          </cell>
          <cell r="K11307" t="str">
            <v>T馗nicos en Qu匇ica Aplicada</v>
          </cell>
          <cell r="L11307">
            <v>0</v>
          </cell>
          <cell r="M11307">
            <v>0</v>
          </cell>
        </row>
        <row r="11308">
          <cell r="E11308" t="str">
            <v>Técnicos en Geología y Minería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2212</v>
          </cell>
          <cell r="K11308" t="str">
            <v>T馗nicos en Geolog僘 y Miner僘</v>
          </cell>
          <cell r="L11308">
            <v>0</v>
          </cell>
          <cell r="M11308">
            <v>0</v>
          </cell>
        </row>
        <row r="11309">
          <cell r="E11309" t="str">
            <v>Técnicos en Meteorología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2213</v>
          </cell>
          <cell r="K11309" t="str">
            <v>T馗nicos en Meteorolog僘</v>
          </cell>
          <cell r="L11309">
            <v>0</v>
          </cell>
          <cell r="M11309">
            <v>0</v>
          </cell>
        </row>
        <row r="11310">
          <cell r="E11310" t="str">
            <v>Técnicos en Ciencias Biológicas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2221</v>
          </cell>
          <cell r="K11310" t="str">
            <v>T馗nicos en Ciencias Biolicas</v>
          </cell>
          <cell r="L11310">
            <v>1</v>
          </cell>
          <cell r="M11310">
            <v>0</v>
          </cell>
        </row>
        <row r="11311">
          <cell r="E11311" t="str">
            <v>Técnicos Forestales y de Recursos Naturales</v>
          </cell>
          <cell r="F11311">
            <v>11</v>
          </cell>
          <cell r="G11311">
            <v>0</v>
          </cell>
          <cell r="H11311">
            <v>0</v>
          </cell>
          <cell r="I11311">
            <v>1</v>
          </cell>
          <cell r="J11311">
            <v>2222</v>
          </cell>
          <cell r="K11311" t="str">
            <v>T馗nicos Forestales y de Recursos Naturales</v>
          </cell>
          <cell r="L11311">
            <v>5</v>
          </cell>
          <cell r="M11311">
            <v>0</v>
          </cell>
        </row>
        <row r="11312">
          <cell r="E11312" t="str">
            <v>Técnicos en Construcción y Arquitectura</v>
          </cell>
          <cell r="F11312">
            <v>1</v>
          </cell>
          <cell r="G11312">
            <v>0</v>
          </cell>
          <cell r="H11312">
            <v>5</v>
          </cell>
          <cell r="I11312">
            <v>0</v>
          </cell>
          <cell r="J11312">
            <v>2231</v>
          </cell>
          <cell r="K11312" t="str">
            <v>T馗nicos en Construcci y Arquitectura</v>
          </cell>
          <cell r="L11312">
            <v>4</v>
          </cell>
          <cell r="M11312">
            <v>0</v>
          </cell>
        </row>
        <row r="11313">
          <cell r="E11313" t="str">
            <v>Técnicos en Mecánica y Construcción Mecánica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2232</v>
          </cell>
          <cell r="K11313" t="str">
            <v>T馗nicos en Mec疣ica y Construcci Mec疣ica</v>
          </cell>
          <cell r="L11313">
            <v>1</v>
          </cell>
          <cell r="M11313">
            <v>0</v>
          </cell>
        </row>
        <row r="11314">
          <cell r="E11314" t="str">
            <v>Técnicos en Fabricación Industrial</v>
          </cell>
          <cell r="F11314">
            <v>2</v>
          </cell>
          <cell r="G11314">
            <v>0</v>
          </cell>
          <cell r="H11314">
            <v>2</v>
          </cell>
          <cell r="I11314">
            <v>0</v>
          </cell>
          <cell r="J11314">
            <v>2233</v>
          </cell>
          <cell r="K11314" t="str">
            <v>T馗nicos en Fabricaci Industrial</v>
          </cell>
          <cell r="L11314">
            <v>6</v>
          </cell>
          <cell r="M11314">
            <v>2</v>
          </cell>
        </row>
        <row r="11315">
          <cell r="E11315" t="str">
            <v>Técnicos en Electricidad</v>
          </cell>
          <cell r="F11315">
            <v>2</v>
          </cell>
          <cell r="G11315">
            <v>0</v>
          </cell>
          <cell r="H11315">
            <v>5</v>
          </cell>
          <cell r="I11315">
            <v>0</v>
          </cell>
          <cell r="J11315">
            <v>2241</v>
          </cell>
          <cell r="K11315" t="str">
            <v>T馗nicos en Electricidad</v>
          </cell>
          <cell r="L11315">
            <v>1</v>
          </cell>
          <cell r="M11315">
            <v>0</v>
          </cell>
        </row>
        <row r="11316">
          <cell r="E11316" t="str">
            <v>Técnicos en Electrónica y Telecomunicaciones</v>
          </cell>
          <cell r="F11316">
            <v>3</v>
          </cell>
          <cell r="G11316">
            <v>1</v>
          </cell>
          <cell r="H11316">
            <v>5</v>
          </cell>
          <cell r="I11316">
            <v>0</v>
          </cell>
          <cell r="J11316">
            <v>2242</v>
          </cell>
          <cell r="K11316" t="str">
            <v>T馗nicos en Electrica y Telecomunicaciones</v>
          </cell>
          <cell r="L11316">
            <v>3</v>
          </cell>
          <cell r="M11316">
            <v>0</v>
          </cell>
        </row>
        <row r="11317">
          <cell r="E11317" t="str">
            <v>Técnicos en Instrumentos Industriales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2243</v>
          </cell>
          <cell r="K11317" t="str">
            <v>T馗nicos en Instrumentos Industriales</v>
          </cell>
          <cell r="L11317">
            <v>0</v>
          </cell>
          <cell r="M11317">
            <v>0</v>
          </cell>
        </row>
        <row r="11318">
          <cell r="E11318" t="str">
            <v>Técnicos en Instrumentos de Aeronavegación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2244</v>
          </cell>
          <cell r="K11318" t="str">
            <v>T馗nicos en Instrumentos de Aeronavegaci</v>
          </cell>
          <cell r="L11318">
            <v>0</v>
          </cell>
          <cell r="M11318">
            <v>0</v>
          </cell>
        </row>
        <row r="11319">
          <cell r="E11319" t="str">
            <v>Diseñadores Industriales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2251</v>
          </cell>
          <cell r="K11319" t="str">
            <v>Disedores Industriales</v>
          </cell>
          <cell r="L11319">
            <v>0</v>
          </cell>
          <cell r="M11319">
            <v>0</v>
          </cell>
        </row>
        <row r="11320">
          <cell r="E11320" t="str">
            <v>Dibujantes Técnicos</v>
          </cell>
          <cell r="F11320">
            <v>0</v>
          </cell>
          <cell r="G11320">
            <v>0</v>
          </cell>
          <cell r="H11320">
            <v>1</v>
          </cell>
          <cell r="I11320">
            <v>0</v>
          </cell>
          <cell r="J11320">
            <v>2252</v>
          </cell>
          <cell r="K11320" t="str">
            <v>Dibujantes T馗nicos</v>
          </cell>
          <cell r="L11320">
            <v>1</v>
          </cell>
          <cell r="M11320">
            <v>0</v>
          </cell>
        </row>
        <row r="11321">
          <cell r="E11321" t="str">
            <v>Topógrafos</v>
          </cell>
          <cell r="F11321">
            <v>1</v>
          </cell>
          <cell r="G11321">
            <v>2</v>
          </cell>
          <cell r="H11321">
            <v>1</v>
          </cell>
          <cell r="I11321">
            <v>1</v>
          </cell>
          <cell r="J11321">
            <v>2253</v>
          </cell>
          <cell r="K11321" t="str">
            <v>Toprafos</v>
          </cell>
          <cell r="L11321">
            <v>10</v>
          </cell>
          <cell r="M11321">
            <v>0</v>
          </cell>
        </row>
        <row r="11322">
          <cell r="E11322" t="str">
            <v>Técnicos en Cartografía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2254</v>
          </cell>
          <cell r="K11322" t="str">
            <v>T馗nicos en Cartograf僘</v>
          </cell>
          <cell r="L11322">
            <v>0</v>
          </cell>
          <cell r="M11322">
            <v>0</v>
          </cell>
        </row>
        <row r="11323">
          <cell r="E11323" t="str">
            <v>Inspectores de Pruebas No destructivas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2261</v>
          </cell>
          <cell r="K11323" t="str">
            <v>Inspectores de Pruebas No destructivas</v>
          </cell>
          <cell r="L11323">
            <v>0</v>
          </cell>
          <cell r="M11323">
            <v>0</v>
          </cell>
        </row>
        <row r="11324">
          <cell r="E11324" t="str">
            <v>Inspectores de Sanidad, Seguridad y Salud Ocupacional</v>
          </cell>
          <cell r="F11324">
            <v>13</v>
          </cell>
          <cell r="G11324">
            <v>2</v>
          </cell>
          <cell r="H11324">
            <v>0</v>
          </cell>
          <cell r="I11324">
            <v>0</v>
          </cell>
          <cell r="J11324">
            <v>2262</v>
          </cell>
          <cell r="K11324" t="str">
            <v>Inspectores de Sanidad, Seguridad y Salud Ocupacional</v>
          </cell>
          <cell r="L11324">
            <v>2</v>
          </cell>
          <cell r="M11324">
            <v>2</v>
          </cell>
        </row>
        <row r="11325">
          <cell r="E11325" t="str">
            <v>Inspectores de Construcción</v>
          </cell>
          <cell r="F11325">
            <v>3</v>
          </cell>
          <cell r="G11325">
            <v>2</v>
          </cell>
          <cell r="H11325">
            <v>3</v>
          </cell>
          <cell r="I11325">
            <v>2</v>
          </cell>
          <cell r="J11325">
            <v>2263</v>
          </cell>
          <cell r="K11325" t="str">
            <v>Inspectores de Construcci</v>
          </cell>
          <cell r="L11325">
            <v>1</v>
          </cell>
          <cell r="M11325">
            <v>0</v>
          </cell>
        </row>
        <row r="11326">
          <cell r="E11326" t="str">
            <v>Inspectores de Equipos de Transporte e Instrumentos de Medición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2264</v>
          </cell>
          <cell r="K11326" t="str">
            <v>Inspectores de Equipos de Transporte e Instrumentos de Medici</v>
          </cell>
          <cell r="L11326">
            <v>0</v>
          </cell>
          <cell r="M11326">
            <v>0</v>
          </cell>
        </row>
        <row r="11327">
          <cell r="E11327" t="str">
            <v>Inspectores de Productos Agrícolas, Pecuarios y de Pesca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2265</v>
          </cell>
          <cell r="K11327" t="str">
            <v>Inspectores de Productos Agr兤olas, Pecuarios y de Pesca</v>
          </cell>
          <cell r="L11327">
            <v>0</v>
          </cell>
          <cell r="M11327">
            <v>0</v>
          </cell>
        </row>
        <row r="11328">
          <cell r="E11328" t="str">
            <v>Pilotos, Ingenieros e Instructores de Vuelo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2271</v>
          </cell>
          <cell r="K11328" t="str">
            <v>Pilotos, Ingenieros e Instructores de Vuelo</v>
          </cell>
          <cell r="L11328">
            <v>0</v>
          </cell>
          <cell r="M11328">
            <v>0</v>
          </cell>
        </row>
        <row r="11329">
          <cell r="E11329" t="str">
            <v>Controladores de Tráfico Aéreo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2272</v>
          </cell>
          <cell r="K11329" t="str">
            <v>Controladores de Tr畴ico A駻eo</v>
          </cell>
          <cell r="L11329">
            <v>0</v>
          </cell>
          <cell r="M11329">
            <v>0</v>
          </cell>
        </row>
        <row r="11330">
          <cell r="E11330" t="str">
            <v>Capitanes y Oficiales de Cubierta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2273</v>
          </cell>
          <cell r="K11330" t="str">
            <v>Capitanes y Oficiales de Cubierta</v>
          </cell>
          <cell r="L11330">
            <v>0</v>
          </cell>
          <cell r="M11330">
            <v>0</v>
          </cell>
        </row>
        <row r="11331">
          <cell r="E11331" t="str">
            <v>Oficiales de Máquinas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2274</v>
          </cell>
          <cell r="K11331" t="str">
            <v>Oficiales de M痃uinas</v>
          </cell>
          <cell r="L11331">
            <v>0</v>
          </cell>
          <cell r="M11331">
            <v>0</v>
          </cell>
        </row>
        <row r="11332">
          <cell r="E11332" t="str">
            <v>Controladores de Tráfico Ferroviario y Marítimo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2275</v>
          </cell>
          <cell r="K11332" t="str">
            <v>Controladores de Tr畴ico Ferroviario y Mar咜imo</v>
          </cell>
          <cell r="L11332">
            <v>0</v>
          </cell>
          <cell r="M11332">
            <v>0</v>
          </cell>
        </row>
        <row r="11333">
          <cell r="E11333" t="str">
            <v>Despachador de Aeronaves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2276</v>
          </cell>
          <cell r="K11333" t="str">
            <v>Despachador de Aeronaves</v>
          </cell>
          <cell r="L11333">
            <v>0</v>
          </cell>
          <cell r="M11333">
            <v>0</v>
          </cell>
        </row>
        <row r="11334">
          <cell r="E11334" t="str">
            <v>Técnicos de Sistemas</v>
          </cell>
          <cell r="F11334">
            <v>180</v>
          </cell>
          <cell r="G11334">
            <v>0</v>
          </cell>
          <cell r="H11334">
            <v>9</v>
          </cell>
          <cell r="I11334">
            <v>0</v>
          </cell>
          <cell r="J11334">
            <v>2281</v>
          </cell>
          <cell r="K11334" t="str">
            <v>T馗nicos de Sistemas</v>
          </cell>
          <cell r="L11334">
            <v>109</v>
          </cell>
          <cell r="M11334">
            <v>3</v>
          </cell>
        </row>
        <row r="11335">
          <cell r="E11335" t="str">
            <v>Asistentes en Saneamiento Ambiental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2311</v>
          </cell>
          <cell r="K11335" t="str">
            <v>Asistentes en Saneamiento Ambiental</v>
          </cell>
          <cell r="L11335">
            <v>0</v>
          </cell>
          <cell r="M11335">
            <v>0</v>
          </cell>
        </row>
        <row r="11336">
          <cell r="E11336" t="str">
            <v>Auxiliares de Laboratorio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2312</v>
          </cell>
          <cell r="K11336" t="str">
            <v>Auxiliares de Laboratorio</v>
          </cell>
          <cell r="L11336">
            <v>0</v>
          </cell>
          <cell r="M11336">
            <v>0</v>
          </cell>
        </row>
        <row r="11337">
          <cell r="E11337" t="str">
            <v>Auxiliares en Instrumentación Industrial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2321</v>
          </cell>
          <cell r="K11337" t="str">
            <v>Auxiliares en Instrumentaci Industrial</v>
          </cell>
          <cell r="L11337">
            <v>0</v>
          </cell>
          <cell r="M11337">
            <v>0</v>
          </cell>
        </row>
        <row r="11338">
          <cell r="E11338" t="str">
            <v>Médicos Especialistas</v>
          </cell>
          <cell r="F11338">
            <v>1</v>
          </cell>
          <cell r="G11338">
            <v>0</v>
          </cell>
          <cell r="H11338">
            <v>0</v>
          </cell>
          <cell r="I11338">
            <v>0</v>
          </cell>
          <cell r="J11338">
            <v>3111</v>
          </cell>
          <cell r="K11338" t="str">
            <v>M馘icos Especialistas</v>
          </cell>
          <cell r="L11338">
            <v>1</v>
          </cell>
          <cell r="M11338">
            <v>1</v>
          </cell>
        </row>
        <row r="11339">
          <cell r="E11339" t="str">
            <v>Médicos Generales</v>
          </cell>
          <cell r="F11339">
            <v>2</v>
          </cell>
          <cell r="G11339">
            <v>0</v>
          </cell>
          <cell r="H11339">
            <v>0</v>
          </cell>
          <cell r="I11339">
            <v>0</v>
          </cell>
          <cell r="J11339">
            <v>3112</v>
          </cell>
          <cell r="K11339" t="str">
            <v>M馘icos Generales</v>
          </cell>
          <cell r="L11339">
            <v>1</v>
          </cell>
          <cell r="M11339">
            <v>0</v>
          </cell>
        </row>
        <row r="11340">
          <cell r="E11340" t="str">
            <v>Odontólogos</v>
          </cell>
          <cell r="F11340">
            <v>2</v>
          </cell>
          <cell r="G11340">
            <v>0</v>
          </cell>
          <cell r="H11340">
            <v>0</v>
          </cell>
          <cell r="I11340">
            <v>0</v>
          </cell>
          <cell r="J11340">
            <v>3113</v>
          </cell>
          <cell r="K11340" t="str">
            <v>Odontogos</v>
          </cell>
          <cell r="L11340">
            <v>3</v>
          </cell>
          <cell r="M11340">
            <v>0</v>
          </cell>
        </row>
        <row r="11341">
          <cell r="E11341" t="str">
            <v>Veterinarios</v>
          </cell>
          <cell r="F11341">
            <v>2</v>
          </cell>
          <cell r="G11341">
            <v>0</v>
          </cell>
          <cell r="H11341">
            <v>3</v>
          </cell>
          <cell r="I11341">
            <v>0</v>
          </cell>
          <cell r="J11341">
            <v>3114</v>
          </cell>
          <cell r="K11341" t="str">
            <v>Veterinarios</v>
          </cell>
          <cell r="L11341">
            <v>3</v>
          </cell>
          <cell r="M11341">
            <v>0</v>
          </cell>
        </row>
        <row r="11342">
          <cell r="E11342" t="str">
            <v>Optómetras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3121</v>
          </cell>
          <cell r="K11342" t="str">
            <v>Optetras</v>
          </cell>
          <cell r="L11342">
            <v>1</v>
          </cell>
          <cell r="M11342">
            <v>1</v>
          </cell>
        </row>
        <row r="11343">
          <cell r="E11343" t="str">
            <v>Otras Ocupaciones Profesionales en Diagnóstico y Tratamiento de la Salud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3122</v>
          </cell>
          <cell r="K11343" t="str">
            <v>Otras Ocupaciones Profesionales en Diagntico y Tratamiento de la Salud</v>
          </cell>
          <cell r="L11343">
            <v>0</v>
          </cell>
          <cell r="M11343">
            <v>0</v>
          </cell>
        </row>
        <row r="11344">
          <cell r="E11344" t="str">
            <v>Farmacéuticos</v>
          </cell>
          <cell r="F11344">
            <v>0</v>
          </cell>
          <cell r="G11344">
            <v>1</v>
          </cell>
          <cell r="H11344">
            <v>2</v>
          </cell>
          <cell r="I11344">
            <v>1</v>
          </cell>
          <cell r="J11344">
            <v>3131</v>
          </cell>
          <cell r="K11344" t="str">
            <v>Farmac騏ticos</v>
          </cell>
          <cell r="L11344">
            <v>1</v>
          </cell>
          <cell r="M11344">
            <v>0</v>
          </cell>
        </row>
        <row r="11345">
          <cell r="E11345" t="str">
            <v>Dietistas y Nutricionistas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3132</v>
          </cell>
          <cell r="K11345" t="str">
            <v>Dietistas y Nutricionistas</v>
          </cell>
          <cell r="L11345">
            <v>0</v>
          </cell>
          <cell r="M11345">
            <v>1</v>
          </cell>
        </row>
        <row r="11346">
          <cell r="E11346" t="str">
            <v>Audiólogos y Terapeutas del Lenguaje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3141</v>
          </cell>
          <cell r="K11346" t="str">
            <v>Audiogos y Terapeutas del Lenguaje</v>
          </cell>
          <cell r="L11346">
            <v>0</v>
          </cell>
          <cell r="M11346">
            <v>0</v>
          </cell>
        </row>
        <row r="11347">
          <cell r="E11347" t="str">
            <v>Fisioterapeutas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3142</v>
          </cell>
          <cell r="K11347" t="str">
            <v>Fisioterapeutas</v>
          </cell>
          <cell r="L11347">
            <v>1</v>
          </cell>
          <cell r="M11347">
            <v>0</v>
          </cell>
        </row>
        <row r="11348">
          <cell r="E11348" t="str">
            <v>Terapeutas Ocupacionales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3143</v>
          </cell>
          <cell r="K11348" t="str">
            <v>Terapeutas Ocupacionales</v>
          </cell>
          <cell r="L11348">
            <v>2</v>
          </cell>
          <cell r="M11348">
            <v>1</v>
          </cell>
        </row>
        <row r="11349">
          <cell r="E11349" t="str">
            <v>Enfermeros</v>
          </cell>
          <cell r="F11349">
            <v>4</v>
          </cell>
          <cell r="G11349">
            <v>0</v>
          </cell>
          <cell r="H11349">
            <v>0</v>
          </cell>
          <cell r="I11349">
            <v>0</v>
          </cell>
          <cell r="J11349">
            <v>3151</v>
          </cell>
          <cell r="K11349" t="str">
            <v>Enfermeros</v>
          </cell>
          <cell r="L11349">
            <v>5</v>
          </cell>
          <cell r="M11349">
            <v>1</v>
          </cell>
        </row>
        <row r="11350">
          <cell r="E11350" t="str">
            <v>Técnicos de Laboratorio Médico y Patología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3211</v>
          </cell>
          <cell r="K11350" t="str">
            <v>T馗nicos de Laboratorio M馘ico y Patolog僘</v>
          </cell>
          <cell r="L11350">
            <v>0</v>
          </cell>
          <cell r="M11350">
            <v>0</v>
          </cell>
        </row>
        <row r="11351">
          <cell r="E11351" t="str">
            <v>Técnicos en Terapia Respiratoria y Cardiovascular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3212</v>
          </cell>
          <cell r="K11351" t="str">
            <v>T馗nicos en Terapia Respiratoria y Cardiovascular</v>
          </cell>
          <cell r="L11351">
            <v>0</v>
          </cell>
          <cell r="M11351">
            <v>0</v>
          </cell>
        </row>
        <row r="11352">
          <cell r="E11352" t="str">
            <v>Técnicos en Imágenes Diagnósticas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3213</v>
          </cell>
          <cell r="K11352" t="str">
            <v>T馗nicos en Im疊enes Diagnticas</v>
          </cell>
          <cell r="L11352">
            <v>0</v>
          </cell>
          <cell r="M11352">
            <v>0</v>
          </cell>
        </row>
        <row r="11353">
          <cell r="E11353" t="str">
            <v>Técnicos en Radioterapia y Medicina Nuclear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3214</v>
          </cell>
          <cell r="K11353" t="str">
            <v>T馗nicos en Radioterapia y Medicina Nuclear</v>
          </cell>
          <cell r="L11353">
            <v>0</v>
          </cell>
          <cell r="M11353">
            <v>0</v>
          </cell>
        </row>
        <row r="11354">
          <cell r="E11354" t="str">
            <v>Instrumentador Quirúrgico</v>
          </cell>
          <cell r="F11354">
            <v>1</v>
          </cell>
          <cell r="G11354">
            <v>0</v>
          </cell>
          <cell r="H11354">
            <v>0</v>
          </cell>
          <cell r="I11354">
            <v>0</v>
          </cell>
          <cell r="J11354">
            <v>3215</v>
          </cell>
          <cell r="K11354" t="str">
            <v>Instrumentador Quir侔gico</v>
          </cell>
          <cell r="L11354">
            <v>0</v>
          </cell>
          <cell r="M11354">
            <v>0</v>
          </cell>
        </row>
        <row r="11355">
          <cell r="E11355" t="str">
            <v>Técnicos Dentales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3221</v>
          </cell>
          <cell r="K11355" t="str">
            <v>T馗nicos Dentales</v>
          </cell>
          <cell r="L11355">
            <v>0</v>
          </cell>
          <cell r="M11355">
            <v>0</v>
          </cell>
        </row>
        <row r="11356">
          <cell r="E11356" t="str">
            <v>Higienistas Dentales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3222</v>
          </cell>
          <cell r="K11356" t="str">
            <v>Higienistas Dentales</v>
          </cell>
          <cell r="L11356">
            <v>2</v>
          </cell>
          <cell r="M11356">
            <v>1</v>
          </cell>
        </row>
        <row r="11357">
          <cell r="E11357" t="str">
            <v>Técnicos Ópticos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3231</v>
          </cell>
          <cell r="K11357" t="str">
            <v>T馗nicos ﾓpticos</v>
          </cell>
          <cell r="L11357">
            <v>0</v>
          </cell>
          <cell r="M11357">
            <v>0</v>
          </cell>
        </row>
        <row r="11358">
          <cell r="E11358" t="str">
            <v>Practicantes de Medicina Alternativa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3232</v>
          </cell>
          <cell r="K11358" t="str">
            <v>Practicantes de Medicina Alternativa</v>
          </cell>
          <cell r="L11358">
            <v>0</v>
          </cell>
          <cell r="M11358">
            <v>0</v>
          </cell>
        </row>
        <row r="11359">
          <cell r="E11359" t="str">
            <v>Asistentes de Ambulancia y Otras Ocupaciones Paramédicas</v>
          </cell>
          <cell r="F11359">
            <v>1</v>
          </cell>
          <cell r="G11359">
            <v>0</v>
          </cell>
          <cell r="H11359">
            <v>0</v>
          </cell>
          <cell r="I11359">
            <v>0</v>
          </cell>
          <cell r="J11359">
            <v>3233</v>
          </cell>
          <cell r="K11359" t="str">
            <v>Asistentes de Ambulancia y Otras Ocupaciones Param馘icas</v>
          </cell>
          <cell r="L11359">
            <v>0</v>
          </cell>
          <cell r="M11359">
            <v>0</v>
          </cell>
        </row>
        <row r="11360">
          <cell r="E11360" t="str">
            <v xml:space="preserve">Otras Ocupaciones Técnicas en Terapia y Valoración 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3234</v>
          </cell>
          <cell r="K11360" t="str">
            <v>Otras Ocupaciones T馗nicas en Terapia y Valoraci</v>
          </cell>
          <cell r="L11360">
            <v>0</v>
          </cell>
          <cell r="M11360">
            <v>0</v>
          </cell>
        </row>
        <row r="11361">
          <cell r="E11361" t="str">
            <v>Auxiliares de Enfermería</v>
          </cell>
          <cell r="F11361">
            <v>8</v>
          </cell>
          <cell r="G11361">
            <v>2</v>
          </cell>
          <cell r="H11361">
            <v>6</v>
          </cell>
          <cell r="I11361">
            <v>0</v>
          </cell>
          <cell r="J11361">
            <v>3311</v>
          </cell>
          <cell r="K11361" t="str">
            <v>Auxiliares de Enfermer僘</v>
          </cell>
          <cell r="L11361">
            <v>6</v>
          </cell>
          <cell r="M11361">
            <v>0</v>
          </cell>
        </row>
        <row r="11362">
          <cell r="E11362" t="str">
            <v>Auxiliares de Odontología</v>
          </cell>
          <cell r="F11362">
            <v>1</v>
          </cell>
          <cell r="G11362">
            <v>0</v>
          </cell>
          <cell r="H11362">
            <v>0</v>
          </cell>
          <cell r="I11362">
            <v>0</v>
          </cell>
          <cell r="J11362">
            <v>3312</v>
          </cell>
          <cell r="K11362" t="str">
            <v>Auxiliares de Odontolog僘</v>
          </cell>
          <cell r="L11362">
            <v>3</v>
          </cell>
          <cell r="M11362">
            <v>0</v>
          </cell>
        </row>
        <row r="11363">
          <cell r="E11363" t="str">
            <v>Promotores de Salud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3313</v>
          </cell>
          <cell r="K11363" t="str">
            <v>Promotores de Salud</v>
          </cell>
          <cell r="L11363">
            <v>1</v>
          </cell>
          <cell r="M11363">
            <v>0</v>
          </cell>
        </row>
        <row r="11364">
          <cell r="E11364" t="str">
            <v>Auxiliares de Laboratorio Clínico</v>
          </cell>
          <cell r="F11364">
            <v>1</v>
          </cell>
          <cell r="G11364">
            <v>0</v>
          </cell>
          <cell r="H11364">
            <v>0</v>
          </cell>
          <cell r="I11364">
            <v>0</v>
          </cell>
          <cell r="J11364">
            <v>3314</v>
          </cell>
          <cell r="K11364" t="str">
            <v>Auxiliares de Laboratorio Cl匤ico</v>
          </cell>
          <cell r="L11364">
            <v>0</v>
          </cell>
          <cell r="M11364">
            <v>0</v>
          </cell>
        </row>
        <row r="11365">
          <cell r="E11365" t="str">
            <v>Auxiliares de Droguería y Farmacia</v>
          </cell>
          <cell r="F11365">
            <v>3</v>
          </cell>
          <cell r="G11365">
            <v>2</v>
          </cell>
          <cell r="H11365">
            <v>5</v>
          </cell>
          <cell r="I11365">
            <v>1</v>
          </cell>
          <cell r="J11365">
            <v>3315</v>
          </cell>
          <cell r="K11365" t="str">
            <v>Auxiliares de Droguer僘 y Farmacia</v>
          </cell>
          <cell r="L11365">
            <v>0</v>
          </cell>
          <cell r="M11365">
            <v>0</v>
          </cell>
        </row>
        <row r="11366">
          <cell r="E11366" t="str">
            <v>Otros Auxiliares de Servicios a la Salud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3316</v>
          </cell>
          <cell r="K11366" t="str">
            <v>Otros Auxiliares de Servicios a la Salud</v>
          </cell>
          <cell r="L11366">
            <v>0</v>
          </cell>
          <cell r="M11366">
            <v>0</v>
          </cell>
        </row>
        <row r="11367">
          <cell r="E11367" t="str">
            <v>Jueces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4111</v>
          </cell>
          <cell r="K11367" t="str">
            <v>Jueces</v>
          </cell>
          <cell r="L11367">
            <v>0</v>
          </cell>
          <cell r="M11367">
            <v>0</v>
          </cell>
        </row>
        <row r="11368">
          <cell r="E11368" t="str">
            <v>Abogados</v>
          </cell>
          <cell r="F11368">
            <v>5</v>
          </cell>
          <cell r="G11368">
            <v>0</v>
          </cell>
          <cell r="H11368">
            <v>1</v>
          </cell>
          <cell r="I11368">
            <v>0</v>
          </cell>
          <cell r="J11368">
            <v>4112</v>
          </cell>
          <cell r="K11368" t="str">
            <v>Abogados</v>
          </cell>
          <cell r="L11368">
            <v>2</v>
          </cell>
          <cell r="M11368">
            <v>0</v>
          </cell>
        </row>
        <row r="11369">
          <cell r="E11369" t="str">
            <v>Profesores de Educación Superior</v>
          </cell>
          <cell r="F11369">
            <v>1</v>
          </cell>
          <cell r="G11369">
            <v>0</v>
          </cell>
          <cell r="H11369">
            <v>0</v>
          </cell>
          <cell r="I11369">
            <v>0</v>
          </cell>
          <cell r="J11369">
            <v>4121</v>
          </cell>
          <cell r="K11369" t="str">
            <v>Profesores de Educaci Superior</v>
          </cell>
          <cell r="L11369">
            <v>0</v>
          </cell>
          <cell r="M11369">
            <v>0</v>
          </cell>
        </row>
        <row r="11370">
          <cell r="E11370" t="str">
            <v>Especialistas en Métodos Pedagógicos y Material Didáctico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4122</v>
          </cell>
          <cell r="K11370" t="str">
            <v>Especialistas en M騁odos Pedagicos y Material Did當tico</v>
          </cell>
          <cell r="L11370">
            <v>0</v>
          </cell>
          <cell r="M11370">
            <v>0</v>
          </cell>
        </row>
        <row r="11371">
          <cell r="E11371" t="str">
            <v>Instructores de Formación para el trabajo</v>
          </cell>
          <cell r="F11371">
            <v>4</v>
          </cell>
          <cell r="G11371">
            <v>21</v>
          </cell>
          <cell r="H11371">
            <v>71</v>
          </cell>
          <cell r="I11371">
            <v>31</v>
          </cell>
          <cell r="J11371">
            <v>4131</v>
          </cell>
          <cell r="K11371" t="str">
            <v>Instructores de Formaci para el trabajo</v>
          </cell>
          <cell r="L11371">
            <v>21</v>
          </cell>
          <cell r="M11371">
            <v>94</v>
          </cell>
        </row>
        <row r="11372">
          <cell r="E11372" t="str">
            <v>Profesores de Educación Básica Secundaria y Media</v>
          </cell>
          <cell r="F11372">
            <v>2</v>
          </cell>
          <cell r="G11372">
            <v>0</v>
          </cell>
          <cell r="H11372">
            <v>1</v>
          </cell>
          <cell r="I11372">
            <v>0</v>
          </cell>
          <cell r="J11372">
            <v>4141</v>
          </cell>
          <cell r="K11372" t="str">
            <v>Profesores de Educaci B疽ica Secundaria y Media</v>
          </cell>
          <cell r="L11372">
            <v>4</v>
          </cell>
          <cell r="M11372">
            <v>0</v>
          </cell>
        </row>
        <row r="11373">
          <cell r="E11373" t="str">
            <v>Profesores de Educación Básica Primaria</v>
          </cell>
          <cell r="F11373">
            <v>1</v>
          </cell>
          <cell r="G11373">
            <v>0</v>
          </cell>
          <cell r="H11373">
            <v>2</v>
          </cell>
          <cell r="I11373">
            <v>0</v>
          </cell>
          <cell r="J11373">
            <v>4142</v>
          </cell>
          <cell r="K11373" t="str">
            <v>Profesores de Educaci B疽ica Primaria</v>
          </cell>
          <cell r="L11373">
            <v>9</v>
          </cell>
          <cell r="M11373">
            <v>0</v>
          </cell>
        </row>
        <row r="11374">
          <cell r="E11374" t="str">
            <v>Profesores de Preescolar</v>
          </cell>
          <cell r="F11374">
            <v>5</v>
          </cell>
          <cell r="G11374">
            <v>0</v>
          </cell>
          <cell r="H11374">
            <v>1</v>
          </cell>
          <cell r="I11374">
            <v>0</v>
          </cell>
          <cell r="J11374">
            <v>4143</v>
          </cell>
          <cell r="K11374" t="str">
            <v>Profesores de Preescolar</v>
          </cell>
          <cell r="L11374">
            <v>3</v>
          </cell>
          <cell r="M11374">
            <v>0</v>
          </cell>
        </row>
        <row r="11375">
          <cell r="E11375" t="str">
            <v>Orientadores Educativos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4144</v>
          </cell>
          <cell r="K11375" t="str">
            <v>Orientadores Educativos</v>
          </cell>
          <cell r="L11375">
            <v>0</v>
          </cell>
          <cell r="M11375">
            <v>0</v>
          </cell>
        </row>
        <row r="11376">
          <cell r="E11376" t="str">
            <v>Psicólogos</v>
          </cell>
          <cell r="F11376">
            <v>1</v>
          </cell>
          <cell r="G11376">
            <v>0</v>
          </cell>
          <cell r="H11376">
            <v>3</v>
          </cell>
          <cell r="I11376">
            <v>0</v>
          </cell>
          <cell r="J11376">
            <v>3161</v>
          </cell>
          <cell r="K11376" t="str">
            <v>Psicólogos</v>
          </cell>
          <cell r="L11376">
            <v>0</v>
          </cell>
          <cell r="M11376">
            <v>0</v>
          </cell>
        </row>
        <row r="11377">
          <cell r="E11377" t="str">
            <v>Trabajadores Sociales y Consultores de Familia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4152</v>
          </cell>
          <cell r="K11377" t="str">
            <v>Trabajadores Sociales y Consultores de Familia</v>
          </cell>
          <cell r="L11377">
            <v>0</v>
          </cell>
          <cell r="M11377">
            <v>0</v>
          </cell>
        </row>
        <row r="11378">
          <cell r="E11378" t="str">
            <v>Ministros del Culto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4153</v>
          </cell>
          <cell r="K11378" t="str">
            <v>Ministros del Culto</v>
          </cell>
          <cell r="L11378">
            <v>0</v>
          </cell>
          <cell r="M11378">
            <v>0</v>
          </cell>
        </row>
        <row r="11379">
          <cell r="E11379" t="str">
            <v>Sociólogos, Antropólogos y Afines</v>
          </cell>
          <cell r="F11379">
            <v>1</v>
          </cell>
          <cell r="G11379">
            <v>0</v>
          </cell>
          <cell r="H11379">
            <v>0</v>
          </cell>
          <cell r="I11379">
            <v>0</v>
          </cell>
          <cell r="J11379">
            <v>4161</v>
          </cell>
          <cell r="K11379" t="str">
            <v>Sociogos, Antropogos y Afines</v>
          </cell>
          <cell r="L11379">
            <v>1</v>
          </cell>
          <cell r="M11379">
            <v>0</v>
          </cell>
        </row>
        <row r="11380">
          <cell r="E11380" t="str">
            <v>Filósofos, Filólogos y Afines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4162</v>
          </cell>
          <cell r="K11380" t="str">
            <v>Filofos, Filogos y Afines</v>
          </cell>
          <cell r="L11380">
            <v>0</v>
          </cell>
          <cell r="M11380">
            <v>0</v>
          </cell>
        </row>
        <row r="11381">
          <cell r="E11381" t="str">
            <v>Consultores, Investigadores y Analistas de Política Económica</v>
          </cell>
          <cell r="F11381">
            <v>1</v>
          </cell>
          <cell r="G11381">
            <v>0</v>
          </cell>
          <cell r="H11381">
            <v>0</v>
          </cell>
          <cell r="I11381">
            <v>0</v>
          </cell>
          <cell r="J11381">
            <v>4171</v>
          </cell>
          <cell r="K11381" t="str">
            <v>Consultores, Investigadores y Analistas de Pol咜ica Econica</v>
          </cell>
          <cell r="L11381">
            <v>3</v>
          </cell>
          <cell r="M11381">
            <v>0</v>
          </cell>
        </row>
        <row r="11382">
          <cell r="E11382" t="str">
            <v>Consultores y Funcionarios de Desarrollo Económico y Comercial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4172</v>
          </cell>
          <cell r="K11382" t="str">
            <v>Consultores y Funcionarios de Desarrollo Econico y Comercial</v>
          </cell>
          <cell r="L11382">
            <v>1</v>
          </cell>
          <cell r="M11382">
            <v>0</v>
          </cell>
        </row>
        <row r="11383">
          <cell r="E11383" t="str">
            <v>Investigadores, Consultores y Funcionarios de Políticas Sociales, de Salud y de Educación</v>
          </cell>
          <cell r="F11383">
            <v>0</v>
          </cell>
          <cell r="G11383">
            <v>0</v>
          </cell>
          <cell r="H11383">
            <v>2</v>
          </cell>
          <cell r="I11383">
            <v>1</v>
          </cell>
          <cell r="J11383">
            <v>4173</v>
          </cell>
          <cell r="K11383" t="str">
            <v>Investigadores, Consultores y Funcionarios de Pol咜icas Sociales, de Salud y de Educaci</v>
          </cell>
          <cell r="L11383">
            <v>0</v>
          </cell>
          <cell r="M11383">
            <v>0</v>
          </cell>
        </row>
        <row r="11384">
          <cell r="E11384" t="str">
            <v>Funcionarios de Programas Exclusivos de la Administración Pública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4174</v>
          </cell>
          <cell r="K11384" t="str">
            <v>Funcionarios de Programas Exclusivos de la Administraci P炻lica</v>
          </cell>
          <cell r="L11384">
            <v>1</v>
          </cell>
          <cell r="M11384">
            <v>0</v>
          </cell>
        </row>
        <row r="11385">
          <cell r="E11385" t="str">
            <v>Investigadores, Consultores y Funcionarios de Políticas de Ciencias Naturales y Aplicadas</v>
          </cell>
          <cell r="F11385">
            <v>11</v>
          </cell>
          <cell r="G11385">
            <v>0</v>
          </cell>
          <cell r="H11385">
            <v>0</v>
          </cell>
          <cell r="I11385">
            <v>0</v>
          </cell>
          <cell r="J11385">
            <v>4175</v>
          </cell>
          <cell r="K11385" t="str">
            <v>Investigadores, Consultores y Funcionarios de Pol咜icas de Ciencias Naturales y Aplicadas</v>
          </cell>
          <cell r="L11385">
            <v>5</v>
          </cell>
          <cell r="M11385">
            <v>0</v>
          </cell>
        </row>
        <row r="11386">
          <cell r="E11386" t="str">
            <v>Asistentes en Servicios Social y Comunitario</v>
          </cell>
          <cell r="F11386">
            <v>40</v>
          </cell>
          <cell r="G11386">
            <v>0</v>
          </cell>
          <cell r="H11386">
            <v>0</v>
          </cell>
          <cell r="I11386">
            <v>0</v>
          </cell>
          <cell r="J11386">
            <v>4211</v>
          </cell>
          <cell r="K11386" t="str">
            <v>Asistentes en Servicios Social y Comunitario</v>
          </cell>
          <cell r="L11386">
            <v>4</v>
          </cell>
          <cell r="M11386">
            <v>1</v>
          </cell>
        </row>
        <row r="11387">
          <cell r="E11387" t="str">
            <v>Consejeros de Servicios de Empleo</v>
          </cell>
          <cell r="F11387">
            <v>0</v>
          </cell>
          <cell r="G11387">
            <v>0</v>
          </cell>
          <cell r="H11387">
            <v>1</v>
          </cell>
          <cell r="I11387">
            <v>0</v>
          </cell>
          <cell r="J11387">
            <v>4212</v>
          </cell>
          <cell r="K11387" t="str">
            <v>Consejeros de Servicios de Empleo</v>
          </cell>
          <cell r="L11387">
            <v>0</v>
          </cell>
          <cell r="M11387">
            <v>0</v>
          </cell>
        </row>
        <row r="11388">
          <cell r="E11388" t="str">
            <v>Instructores y Profesores de Personas Discapacitadas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4213</v>
          </cell>
          <cell r="K11388" t="str">
            <v>Instructores y Profesores de Personas Discapacitadas</v>
          </cell>
          <cell r="L11388">
            <v>0</v>
          </cell>
          <cell r="M11388">
            <v>0</v>
          </cell>
        </row>
        <row r="11389">
          <cell r="E11389" t="str">
            <v>Otros Instructores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4214</v>
          </cell>
          <cell r="K11389" t="str">
            <v>Otros Instructores</v>
          </cell>
          <cell r="L11389">
            <v>0</v>
          </cell>
          <cell r="M11389">
            <v>0</v>
          </cell>
        </row>
        <row r="11390">
          <cell r="E11390" t="str">
            <v>Ocupaciones Religiosas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4215</v>
          </cell>
          <cell r="K11390" t="str">
            <v>Ocupaciones Religiosas</v>
          </cell>
          <cell r="L11390">
            <v>0</v>
          </cell>
          <cell r="M11390">
            <v>0</v>
          </cell>
        </row>
        <row r="11391">
          <cell r="E11391" t="str">
            <v>Investigadores criminalísticos y judiciales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4221</v>
          </cell>
          <cell r="K11391" t="str">
            <v>Investigadores criminal﨎ticos y judiciales</v>
          </cell>
          <cell r="L11391">
            <v>0</v>
          </cell>
          <cell r="M11391">
            <v>0</v>
          </cell>
        </row>
        <row r="11392">
          <cell r="E11392" t="str">
            <v>Asistentes Legales y Afines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4222</v>
          </cell>
          <cell r="K11392" t="str">
            <v>Asistentes Legales y Afines</v>
          </cell>
          <cell r="L11392">
            <v>0</v>
          </cell>
          <cell r="M11392">
            <v>0</v>
          </cell>
        </row>
        <row r="11393">
          <cell r="E11393" t="str">
            <v>Bibliotecarios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5111</v>
          </cell>
          <cell r="K11393" t="str">
            <v>Bibliotecarios</v>
          </cell>
          <cell r="L11393">
            <v>0</v>
          </cell>
          <cell r="M11393">
            <v>0</v>
          </cell>
        </row>
        <row r="11394">
          <cell r="E11394" t="str">
            <v>Restauradores y Curadores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5112</v>
          </cell>
          <cell r="K11394" t="str">
            <v>Restauradores y Curadores</v>
          </cell>
          <cell r="L11394">
            <v>0</v>
          </cell>
          <cell r="M11394">
            <v>0</v>
          </cell>
        </row>
        <row r="11395">
          <cell r="E11395" t="str">
            <v>Archivistas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5113</v>
          </cell>
          <cell r="K11395" t="str">
            <v>Archivistas</v>
          </cell>
          <cell r="L11395">
            <v>0</v>
          </cell>
          <cell r="M11395">
            <v>0</v>
          </cell>
        </row>
        <row r="11396">
          <cell r="E11396" t="str">
            <v>Escritores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5121</v>
          </cell>
          <cell r="K11396" t="str">
            <v>Escritores</v>
          </cell>
          <cell r="L11396">
            <v>0</v>
          </cell>
          <cell r="M11396">
            <v>0</v>
          </cell>
        </row>
        <row r="11397">
          <cell r="E11397" t="str">
            <v>Editores - Redactores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5122</v>
          </cell>
          <cell r="K11397" t="str">
            <v>Editores - Redactores</v>
          </cell>
          <cell r="L11397">
            <v>0</v>
          </cell>
          <cell r="M11397">
            <v>0</v>
          </cell>
        </row>
        <row r="11398">
          <cell r="E11398" t="str">
            <v>Periodistas</v>
          </cell>
          <cell r="F11398">
            <v>1</v>
          </cell>
          <cell r="G11398">
            <v>0</v>
          </cell>
          <cell r="H11398">
            <v>0</v>
          </cell>
          <cell r="I11398">
            <v>0</v>
          </cell>
          <cell r="J11398">
            <v>5123</v>
          </cell>
          <cell r="K11398" t="str">
            <v>Periodistas</v>
          </cell>
          <cell r="L11398">
            <v>0</v>
          </cell>
          <cell r="M11398">
            <v>0</v>
          </cell>
        </row>
        <row r="11399">
          <cell r="E11399" t="str">
            <v>Traductores e Intérpretes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5124</v>
          </cell>
          <cell r="K11399" t="str">
            <v>Traductores e Int駻pretes</v>
          </cell>
          <cell r="L11399">
            <v>0</v>
          </cell>
          <cell r="M11399">
            <v>0</v>
          </cell>
        </row>
        <row r="11400">
          <cell r="E11400" t="str">
            <v>Ocupaciones Profesionales en Relaciones Públicas y Comunicaciones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5125</v>
          </cell>
          <cell r="K11400" t="str">
            <v>Ocupaciones Profesionales en Relaciones P炻licas y Comunicaciones</v>
          </cell>
          <cell r="L11400">
            <v>0</v>
          </cell>
          <cell r="M11400">
            <v>0</v>
          </cell>
        </row>
        <row r="11401">
          <cell r="E11401" t="str">
            <v>Productores, Directores Artísticos, Coreógrafos y Ocupaciones Relacionadas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5131</v>
          </cell>
          <cell r="K11401" t="str">
            <v>Productores, Directores Art﨎ticos, Corerafos y Ocupaciones Relacionadas</v>
          </cell>
          <cell r="L11401">
            <v>0</v>
          </cell>
          <cell r="M11401">
            <v>0</v>
          </cell>
        </row>
        <row r="11402">
          <cell r="E11402" t="str">
            <v>Directores Musicales, Compositores y Arreglistas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5132</v>
          </cell>
          <cell r="K11402" t="str">
            <v>Directores Musicales, Compositores y Arreglistas</v>
          </cell>
          <cell r="L11402">
            <v>0</v>
          </cell>
          <cell r="M11402">
            <v>0</v>
          </cell>
        </row>
        <row r="11403">
          <cell r="E11403" t="str">
            <v>Músicos y Cantantes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5133</v>
          </cell>
          <cell r="K11403" t="str">
            <v>M俍icos y Cantantes</v>
          </cell>
          <cell r="L11403">
            <v>0</v>
          </cell>
          <cell r="M11403">
            <v>0</v>
          </cell>
        </row>
        <row r="11404">
          <cell r="E11404" t="str">
            <v>Bailarines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5134</v>
          </cell>
          <cell r="K11404" t="str">
            <v>Bailarines</v>
          </cell>
          <cell r="L11404">
            <v>0</v>
          </cell>
          <cell r="M11404">
            <v>0</v>
          </cell>
        </row>
        <row r="11405">
          <cell r="E11405" t="str">
            <v>Actores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5135</v>
          </cell>
          <cell r="K11405" t="str">
            <v>Actores</v>
          </cell>
          <cell r="L11405">
            <v>1</v>
          </cell>
          <cell r="M11405">
            <v>0</v>
          </cell>
        </row>
        <row r="11406">
          <cell r="E11406" t="str">
            <v>Pintores, Escultores y Otros Artistas Visuales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5136</v>
          </cell>
          <cell r="K11406" t="str">
            <v>Pintores, Escultores y Otros Artistas Visuales</v>
          </cell>
          <cell r="L11406">
            <v>1</v>
          </cell>
          <cell r="M11406">
            <v>0</v>
          </cell>
        </row>
        <row r="11407">
          <cell r="E11407" t="str">
            <v>Ocupaciones Técnicas Relacionadas con Museos y Galerías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5211</v>
          </cell>
          <cell r="K11407" t="str">
            <v>Ocupaciones T馗nicas Relacionadas con Museos y Galer僘s</v>
          </cell>
          <cell r="L11407">
            <v>0</v>
          </cell>
          <cell r="M11407">
            <v>0</v>
          </cell>
        </row>
        <row r="11408">
          <cell r="E11408" t="str">
            <v>Técnicos en Biblioteca y Archivística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5212</v>
          </cell>
          <cell r="K11408" t="str">
            <v>T馗nicos en Biblioteca y Archiv﨎tica</v>
          </cell>
          <cell r="L11408">
            <v>0</v>
          </cell>
          <cell r="M11408">
            <v>0</v>
          </cell>
        </row>
        <row r="11409">
          <cell r="E11409" t="str">
            <v>Técnicos en Promoción y Animación a la Lectura y la Escritura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5213</v>
          </cell>
          <cell r="K11409" t="str">
            <v>T馗nicos en Promoci y Animaci a la Lectura y la Escritura</v>
          </cell>
          <cell r="L11409">
            <v>0</v>
          </cell>
          <cell r="M11409">
            <v>0</v>
          </cell>
        </row>
        <row r="11410">
          <cell r="E11410" t="str">
            <v>Fotógrafos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5221</v>
          </cell>
          <cell r="K11410" t="str">
            <v>Fotrafos</v>
          </cell>
          <cell r="L11410">
            <v>0</v>
          </cell>
          <cell r="M11410">
            <v>0</v>
          </cell>
        </row>
        <row r="11411">
          <cell r="E11411" t="str">
            <v>Operadores de Cámara de Cine y Televisión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5222</v>
          </cell>
          <cell r="K11411" t="str">
            <v>Operadores de C疥ara de Cine y Televisi</v>
          </cell>
          <cell r="L11411">
            <v>0</v>
          </cell>
          <cell r="M11411">
            <v>0</v>
          </cell>
        </row>
        <row r="11412">
          <cell r="E11412" t="str">
            <v>Técnicos de Arte Gráfico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5223</v>
          </cell>
          <cell r="K11412" t="str">
            <v>T馗nicos de Arte Gr畴ico</v>
          </cell>
          <cell r="L11412">
            <v>0</v>
          </cell>
          <cell r="M11412">
            <v>0</v>
          </cell>
        </row>
        <row r="11413">
          <cell r="E11413" t="str">
            <v>Técnicos en Transmisión de Radio y Televisión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5224</v>
          </cell>
          <cell r="K11413" t="str">
            <v>T馗nicos en Transmisi de Radio y Televisi</v>
          </cell>
          <cell r="L11413">
            <v>0</v>
          </cell>
          <cell r="M11413">
            <v>0</v>
          </cell>
        </row>
        <row r="11414">
          <cell r="E11414" t="str">
            <v>Técnicos en Grabación de Audio y Vídeo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5225</v>
          </cell>
          <cell r="K11414" t="str">
            <v>T馗nicos en Grabaci de Audio y V冝eo</v>
          </cell>
          <cell r="L11414">
            <v>0</v>
          </cell>
          <cell r="M11414">
            <v>0</v>
          </cell>
        </row>
        <row r="11415">
          <cell r="E11415" t="str">
            <v xml:space="preserve">Otras Ocupaciones Técnicas en Cine, TV y Artes Escénicas 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5227</v>
          </cell>
          <cell r="K11415" t="str">
            <v>Otras Ocupaciones T馗nicas en Cine, TV y Artes Esc駭icas</v>
          </cell>
          <cell r="L11415">
            <v>0</v>
          </cell>
          <cell r="M11415">
            <v>0</v>
          </cell>
        </row>
        <row r="11416">
          <cell r="E11416" t="str">
            <v>Locutores de Radio, Televisión y otros Medios de Comunicación</v>
          </cell>
          <cell r="F11416">
            <v>0</v>
          </cell>
          <cell r="G11416">
            <v>0</v>
          </cell>
          <cell r="H11416">
            <v>1</v>
          </cell>
          <cell r="I11416">
            <v>0</v>
          </cell>
          <cell r="J11416">
            <v>5231</v>
          </cell>
          <cell r="K11416" t="str">
            <v>Locutores de radio, televisi y otros medios de comunicaci</v>
          </cell>
          <cell r="L11416">
            <v>1</v>
          </cell>
          <cell r="M11416">
            <v>0</v>
          </cell>
        </row>
        <row r="11417">
          <cell r="E11417" t="str">
            <v>Artistas creativos e interpretativos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5232</v>
          </cell>
          <cell r="K11417" t="str">
            <v>Artistas creativos e interpretativos</v>
          </cell>
          <cell r="L11417">
            <v>0</v>
          </cell>
          <cell r="M11417">
            <v>0</v>
          </cell>
        </row>
        <row r="11418">
          <cell r="E11418" t="str">
            <v>Otros artistas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5233</v>
          </cell>
          <cell r="K11418" t="str">
            <v>Otros artistas</v>
          </cell>
          <cell r="L11418">
            <v>0</v>
          </cell>
          <cell r="M11418">
            <v>0</v>
          </cell>
        </row>
        <row r="11419">
          <cell r="E11419" t="str">
            <v>Diseñadores Gráficos y Dibujantes Artísticos</v>
          </cell>
          <cell r="F11419">
            <v>1</v>
          </cell>
          <cell r="G11419">
            <v>0</v>
          </cell>
          <cell r="H11419">
            <v>1</v>
          </cell>
          <cell r="I11419">
            <v>0</v>
          </cell>
          <cell r="J11419">
            <v>5241</v>
          </cell>
          <cell r="K11419" t="str">
            <v>Disedores Gr畴icos y Dibujantes Art﨎ticos</v>
          </cell>
          <cell r="L11419">
            <v>0</v>
          </cell>
          <cell r="M11419">
            <v>0</v>
          </cell>
        </row>
        <row r="11420">
          <cell r="E11420" t="str">
            <v>Diseñadores de Interiores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5242</v>
          </cell>
          <cell r="K11420" t="str">
            <v>Disedores de Interiores</v>
          </cell>
          <cell r="L11420">
            <v>0</v>
          </cell>
          <cell r="M11420">
            <v>0</v>
          </cell>
        </row>
        <row r="11421">
          <cell r="E11421" t="str">
            <v>Diseñadores de Teatro, Moda, Exhibición, y Otros Diseñadores Creativos</v>
          </cell>
          <cell r="F11421">
            <v>1</v>
          </cell>
          <cell r="G11421">
            <v>0</v>
          </cell>
          <cell r="H11421">
            <v>0</v>
          </cell>
          <cell r="I11421">
            <v>0</v>
          </cell>
          <cell r="J11421">
            <v>5243</v>
          </cell>
          <cell r="K11421" t="str">
            <v>Disedores de Teatro, Moda, Exhibici, y Otros Disedores Creativos</v>
          </cell>
          <cell r="L11421">
            <v>3</v>
          </cell>
          <cell r="M11421">
            <v>0</v>
          </cell>
        </row>
        <row r="11422">
          <cell r="E11422" t="str">
            <v>Artesanos</v>
          </cell>
          <cell r="F11422">
            <v>39</v>
          </cell>
          <cell r="G11422">
            <v>4</v>
          </cell>
          <cell r="H11422">
            <v>3</v>
          </cell>
          <cell r="I11422">
            <v>3</v>
          </cell>
          <cell r="J11422">
            <v>5244</v>
          </cell>
          <cell r="K11422" t="str">
            <v>Artesanos</v>
          </cell>
          <cell r="L11422">
            <v>25</v>
          </cell>
          <cell r="M11422">
            <v>3</v>
          </cell>
        </row>
        <row r="11423">
          <cell r="E11423" t="str">
            <v>Patronistas -Productos de Tela, Cuero y Piel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5245</v>
          </cell>
          <cell r="K11423" t="str">
            <v>Patronistas -Productos de Tela, Cuero y Piel</v>
          </cell>
          <cell r="L11423">
            <v>6</v>
          </cell>
          <cell r="M11423">
            <v>0</v>
          </cell>
        </row>
        <row r="11424">
          <cell r="E11424" t="str">
            <v>Deportistas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5251</v>
          </cell>
          <cell r="K11424" t="str">
            <v>Deportistas</v>
          </cell>
          <cell r="L11424">
            <v>0</v>
          </cell>
          <cell r="M11424">
            <v>0</v>
          </cell>
        </row>
        <row r="11425">
          <cell r="E11425" t="str">
            <v>Entrenadores y Preparadores Físicos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5252</v>
          </cell>
          <cell r="K11425" t="str">
            <v>Entrenadores y Preparadores F﨎icos</v>
          </cell>
          <cell r="L11425">
            <v>0</v>
          </cell>
          <cell r="M11425">
            <v>0</v>
          </cell>
        </row>
        <row r="11426">
          <cell r="E11426" t="str">
            <v>Árbitros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5253</v>
          </cell>
          <cell r="K11426" t="str">
            <v>ﾁrbitros</v>
          </cell>
          <cell r="L11426">
            <v>0</v>
          </cell>
          <cell r="M11426">
            <v>0</v>
          </cell>
        </row>
        <row r="11427">
          <cell r="E11427" t="str">
            <v>Supervisores de Ventas</v>
          </cell>
          <cell r="F11427">
            <v>0</v>
          </cell>
          <cell r="G11427">
            <v>0</v>
          </cell>
          <cell r="H11427">
            <v>4</v>
          </cell>
          <cell r="I11427">
            <v>0</v>
          </cell>
          <cell r="J11427">
            <v>6211</v>
          </cell>
          <cell r="K11427" t="str">
            <v>Supervisores de Ventas</v>
          </cell>
          <cell r="L11427">
            <v>0</v>
          </cell>
          <cell r="M11427">
            <v>2</v>
          </cell>
        </row>
        <row r="11428">
          <cell r="E11428" t="str">
            <v>Administradores y Supervisores de Comercio al Por Menor</v>
          </cell>
          <cell r="F11428">
            <v>2</v>
          </cell>
          <cell r="G11428">
            <v>0</v>
          </cell>
          <cell r="H11428">
            <v>1</v>
          </cell>
          <cell r="I11428">
            <v>0</v>
          </cell>
          <cell r="J11428">
            <v>6212</v>
          </cell>
          <cell r="K11428" t="str">
            <v>Administradores y Supervisores de Comercio al Por Menor</v>
          </cell>
          <cell r="L11428">
            <v>1</v>
          </cell>
          <cell r="M11428">
            <v>0</v>
          </cell>
        </row>
        <row r="11429">
          <cell r="E11429" t="str">
            <v>Supervisores de Servicios de Alimentos</v>
          </cell>
          <cell r="F11429">
            <v>1</v>
          </cell>
          <cell r="G11429">
            <v>0</v>
          </cell>
          <cell r="H11429">
            <v>0</v>
          </cell>
          <cell r="I11429">
            <v>0</v>
          </cell>
          <cell r="J11429">
            <v>6213</v>
          </cell>
          <cell r="K11429" t="str">
            <v>Supervisores de Servicios de Alimentos</v>
          </cell>
          <cell r="L11429">
            <v>1</v>
          </cell>
          <cell r="M11429">
            <v>0</v>
          </cell>
        </row>
        <row r="11430">
          <cell r="E11430" t="str">
            <v>Supervisores de Personal de Manejo Doméstico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6214</v>
          </cell>
          <cell r="K11430" t="str">
            <v>Supervisores de Personal de Manejo Dom駸tico</v>
          </cell>
          <cell r="L11430">
            <v>0</v>
          </cell>
          <cell r="M11430">
            <v>0</v>
          </cell>
        </row>
        <row r="11431">
          <cell r="E11431" t="str">
            <v>Sommeliers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6215</v>
          </cell>
          <cell r="K11431" t="str">
            <v>Sommeliers</v>
          </cell>
          <cell r="L11431">
            <v>0</v>
          </cell>
          <cell r="M11431">
            <v>0</v>
          </cell>
        </row>
        <row r="11432">
          <cell r="E11432" t="str">
            <v>Suboficiales de las Fuerzas Militares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6221</v>
          </cell>
          <cell r="K11432" t="str">
            <v>Suboficiales de las Fuerzas Militares</v>
          </cell>
          <cell r="L11432">
            <v>0</v>
          </cell>
          <cell r="M11432">
            <v>0</v>
          </cell>
        </row>
        <row r="11433">
          <cell r="E11433" t="str">
            <v>Suboficiales de Policía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6222</v>
          </cell>
          <cell r="K11433" t="str">
            <v>Suboficiales de Polic僘</v>
          </cell>
          <cell r="L11433">
            <v>3</v>
          </cell>
          <cell r="M11433">
            <v>0</v>
          </cell>
        </row>
        <row r="11434">
          <cell r="E11434" t="str">
            <v>Supervisores de Vigilantes</v>
          </cell>
          <cell r="F11434">
            <v>2</v>
          </cell>
          <cell r="G11434">
            <v>0</v>
          </cell>
          <cell r="H11434">
            <v>0</v>
          </cell>
          <cell r="I11434">
            <v>0</v>
          </cell>
          <cell r="J11434">
            <v>6223</v>
          </cell>
          <cell r="K11434" t="str">
            <v>Supervisores de Vigilantes</v>
          </cell>
          <cell r="L11434">
            <v>1</v>
          </cell>
          <cell r="M11434">
            <v>0</v>
          </cell>
        </row>
        <row r="11435">
          <cell r="E11435" t="str">
            <v>Agentes y Corredores de Seguros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6231</v>
          </cell>
          <cell r="K11435" t="str">
            <v>Agentes y Corredores de Seguros</v>
          </cell>
          <cell r="L11435">
            <v>0</v>
          </cell>
          <cell r="M11435">
            <v>0</v>
          </cell>
        </row>
        <row r="11436">
          <cell r="E11436" t="str">
            <v>Agentes de Bienes Raíces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6232</v>
          </cell>
          <cell r="K11436" t="str">
            <v>Agentes de Bienes Ra兤es</v>
          </cell>
          <cell r="L11436">
            <v>0</v>
          </cell>
          <cell r="M11436">
            <v>0</v>
          </cell>
        </row>
        <row r="11437">
          <cell r="E11437" t="str">
            <v>Vendedores -Ventas Técnicas</v>
          </cell>
          <cell r="F11437">
            <v>1</v>
          </cell>
          <cell r="G11437">
            <v>0</v>
          </cell>
          <cell r="H11437">
            <v>0</v>
          </cell>
          <cell r="I11437">
            <v>0</v>
          </cell>
          <cell r="J11437">
            <v>6233</v>
          </cell>
          <cell r="K11437" t="str">
            <v>Vendedores -Ventas T馗nicas</v>
          </cell>
          <cell r="L11437">
            <v>0</v>
          </cell>
          <cell r="M11437">
            <v>0</v>
          </cell>
        </row>
        <row r="11438">
          <cell r="E11438" t="str">
            <v>Agentes de Compras e Intermediarios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6234</v>
          </cell>
          <cell r="K11438" t="str">
            <v>Agentes de Compras e Intermediarios</v>
          </cell>
          <cell r="L11438">
            <v>0</v>
          </cell>
          <cell r="M11438">
            <v>0</v>
          </cell>
        </row>
        <row r="11439">
          <cell r="E11439" t="str">
            <v>Chefs</v>
          </cell>
          <cell r="F11439">
            <v>1</v>
          </cell>
          <cell r="G11439">
            <v>0</v>
          </cell>
          <cell r="H11439">
            <v>0</v>
          </cell>
          <cell r="I11439">
            <v>0</v>
          </cell>
          <cell r="J11439">
            <v>6241</v>
          </cell>
          <cell r="K11439" t="str">
            <v>Chefs</v>
          </cell>
          <cell r="L11439">
            <v>0</v>
          </cell>
          <cell r="M11439">
            <v>1</v>
          </cell>
        </row>
        <row r="11440">
          <cell r="E11440" t="str">
            <v>Auxiliares de vuelo y Sobrecargos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6251</v>
          </cell>
          <cell r="K11440" t="str">
            <v>Auxiliares de vuelo y Sobrecargos</v>
          </cell>
          <cell r="L11440">
            <v>0</v>
          </cell>
          <cell r="M11440">
            <v>0</v>
          </cell>
        </row>
        <row r="11441">
          <cell r="E11441" t="str">
            <v>Vendedores -Ventas no Técnicas</v>
          </cell>
          <cell r="F11441">
            <v>3</v>
          </cell>
          <cell r="G11441">
            <v>3</v>
          </cell>
          <cell r="H11441">
            <v>35</v>
          </cell>
          <cell r="I11441">
            <v>0</v>
          </cell>
          <cell r="J11441">
            <v>6311</v>
          </cell>
          <cell r="K11441" t="str">
            <v>Vendedores -Ventas no T馗nicas</v>
          </cell>
          <cell r="L11441">
            <v>11</v>
          </cell>
          <cell r="M11441">
            <v>8</v>
          </cell>
        </row>
        <row r="11442">
          <cell r="E11442" t="str">
            <v>Vendedores de Mostrador</v>
          </cell>
          <cell r="F11442">
            <v>4</v>
          </cell>
          <cell r="G11442">
            <v>0</v>
          </cell>
          <cell r="H11442">
            <v>1</v>
          </cell>
          <cell r="I11442">
            <v>0</v>
          </cell>
          <cell r="J11442">
            <v>6321</v>
          </cell>
          <cell r="K11442" t="str">
            <v>Vendedores de Mostrador</v>
          </cell>
          <cell r="L11442">
            <v>30</v>
          </cell>
          <cell r="M11442">
            <v>1</v>
          </cell>
        </row>
        <row r="11443">
          <cell r="E11443" t="str">
            <v>Mercaderistas e Impulsadores</v>
          </cell>
          <cell r="F11443">
            <v>2</v>
          </cell>
          <cell r="G11443">
            <v>2</v>
          </cell>
          <cell r="H11443">
            <v>7</v>
          </cell>
          <cell r="I11443">
            <v>1</v>
          </cell>
          <cell r="J11443">
            <v>6322</v>
          </cell>
          <cell r="K11443" t="str">
            <v>Mercaderistas e Impulsadores</v>
          </cell>
          <cell r="L11443">
            <v>6</v>
          </cell>
          <cell r="M11443">
            <v>0</v>
          </cell>
        </row>
        <row r="11444">
          <cell r="E11444" t="str">
            <v>Cajeros de Comercio</v>
          </cell>
          <cell r="F11444">
            <v>0</v>
          </cell>
          <cell r="G11444">
            <v>0</v>
          </cell>
          <cell r="H11444">
            <v>0</v>
          </cell>
          <cell r="I11444">
            <v>1</v>
          </cell>
          <cell r="J11444">
            <v>6323</v>
          </cell>
          <cell r="K11444" t="str">
            <v>Cajeros de Comercio</v>
          </cell>
          <cell r="L11444">
            <v>1</v>
          </cell>
          <cell r="M11444">
            <v>1</v>
          </cell>
        </row>
        <row r="11445">
          <cell r="E11445" t="str">
            <v>Modelos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6324</v>
          </cell>
          <cell r="K11445" t="str">
            <v>Modelos</v>
          </cell>
          <cell r="L11445">
            <v>0</v>
          </cell>
          <cell r="M11445">
            <v>0</v>
          </cell>
        </row>
        <row r="11446">
          <cell r="E11446" t="str">
            <v>Agentes de Viajes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6331</v>
          </cell>
          <cell r="K11446" t="str">
            <v>Agentes de Viajes</v>
          </cell>
          <cell r="L11446">
            <v>0</v>
          </cell>
          <cell r="M11446">
            <v>0</v>
          </cell>
        </row>
        <row r="11447">
          <cell r="E11447" t="str">
            <v>Empleados de Ventas y Servicios de Líneas Aéreas, Marítimas y Terrestres</v>
          </cell>
          <cell r="F11447">
            <v>0</v>
          </cell>
          <cell r="G11447">
            <v>0</v>
          </cell>
          <cell r="H11447">
            <v>1</v>
          </cell>
          <cell r="I11447">
            <v>0</v>
          </cell>
          <cell r="J11447">
            <v>6332</v>
          </cell>
          <cell r="K11447" t="str">
            <v>Empleados de Ventas y Servicios de L匤eas A駻eas, Mar咜imas y Terrestres</v>
          </cell>
          <cell r="L11447">
            <v>0</v>
          </cell>
          <cell r="M11447">
            <v>0</v>
          </cell>
        </row>
        <row r="11448">
          <cell r="E11448" t="str">
            <v>Empleados de Recepción Hotelera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6334</v>
          </cell>
          <cell r="K11448" t="str">
            <v>Empleados de Recepci Hotelera</v>
          </cell>
          <cell r="L11448">
            <v>0</v>
          </cell>
          <cell r="M11448">
            <v>0</v>
          </cell>
        </row>
        <row r="11449">
          <cell r="E11449" t="str">
            <v>Guías de Viaje y Turismo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6341</v>
          </cell>
          <cell r="K11449" t="str">
            <v>Gu僘s de Viaje y Turismo</v>
          </cell>
          <cell r="L11449">
            <v>0</v>
          </cell>
          <cell r="M11449">
            <v>0</v>
          </cell>
        </row>
        <row r="11450">
          <cell r="E11450" t="str">
            <v>Recreacionistas</v>
          </cell>
          <cell r="F11450">
            <v>2</v>
          </cell>
          <cell r="G11450">
            <v>1</v>
          </cell>
          <cell r="H11450">
            <v>3</v>
          </cell>
          <cell r="I11450">
            <v>0</v>
          </cell>
          <cell r="J11450">
            <v>6342</v>
          </cell>
          <cell r="K11450" t="str">
            <v>Recreacionistas</v>
          </cell>
          <cell r="L11450">
            <v>1</v>
          </cell>
          <cell r="M11450">
            <v>1</v>
          </cell>
        </row>
        <row r="11451">
          <cell r="E11451" t="str">
            <v>Operadores de Juegos Mecánicos y de Salón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6343</v>
          </cell>
          <cell r="K11451" t="str">
            <v>Operadores de Juegos Mec疣icos y de Sal</v>
          </cell>
          <cell r="L11451">
            <v>0</v>
          </cell>
          <cell r="M11451">
            <v>0</v>
          </cell>
        </row>
        <row r="11452">
          <cell r="E11452" t="str">
            <v>Cortadores de Carne -Comercio Mayorista y al Detal</v>
          </cell>
          <cell r="F11452">
            <v>0</v>
          </cell>
          <cell r="G11452">
            <v>1</v>
          </cell>
          <cell r="H11452">
            <v>1</v>
          </cell>
          <cell r="I11452">
            <v>1</v>
          </cell>
          <cell r="J11452">
            <v>6351</v>
          </cell>
          <cell r="K11452" t="str">
            <v>Cortadores de Carne -Comercio Mayorista y al Detal</v>
          </cell>
          <cell r="L11452">
            <v>0</v>
          </cell>
          <cell r="M11452">
            <v>0</v>
          </cell>
        </row>
        <row r="11453">
          <cell r="E11453" t="str">
            <v>Panaderos y Pasteleros</v>
          </cell>
          <cell r="F11453">
            <v>12</v>
          </cell>
          <cell r="G11453">
            <v>0</v>
          </cell>
          <cell r="H11453">
            <v>0</v>
          </cell>
          <cell r="I11453">
            <v>0</v>
          </cell>
          <cell r="J11453">
            <v>6352</v>
          </cell>
          <cell r="K11453" t="str">
            <v>Panaderos y Pasteleros</v>
          </cell>
          <cell r="L11453">
            <v>8</v>
          </cell>
          <cell r="M11453">
            <v>0</v>
          </cell>
        </row>
        <row r="11454">
          <cell r="E11454" t="str">
            <v>Meseros y Capitán de Meseros</v>
          </cell>
          <cell r="F11454">
            <v>0</v>
          </cell>
          <cell r="G11454">
            <v>1</v>
          </cell>
          <cell r="H11454">
            <v>3</v>
          </cell>
          <cell r="I11454">
            <v>1</v>
          </cell>
          <cell r="J11454">
            <v>6353</v>
          </cell>
          <cell r="K11454" t="str">
            <v>Meseros y Capit疣 de Meseros</v>
          </cell>
          <cell r="L11454">
            <v>1</v>
          </cell>
          <cell r="M11454">
            <v>1</v>
          </cell>
        </row>
        <row r="11455">
          <cell r="E11455" t="str">
            <v>Barman</v>
          </cell>
          <cell r="F11455">
            <v>1</v>
          </cell>
          <cell r="G11455">
            <v>0</v>
          </cell>
          <cell r="H11455">
            <v>0</v>
          </cell>
          <cell r="I11455">
            <v>0</v>
          </cell>
          <cell r="J11455">
            <v>6354</v>
          </cell>
          <cell r="K11455" t="str">
            <v>Barman</v>
          </cell>
          <cell r="L11455">
            <v>0</v>
          </cell>
          <cell r="M11455">
            <v>0</v>
          </cell>
        </row>
        <row r="11456">
          <cell r="E11456" t="str">
            <v>Cocineros</v>
          </cell>
          <cell r="F11456">
            <v>7</v>
          </cell>
          <cell r="G11456">
            <v>1</v>
          </cell>
          <cell r="H11456">
            <v>3</v>
          </cell>
          <cell r="I11456">
            <v>1</v>
          </cell>
          <cell r="J11456">
            <v>6355</v>
          </cell>
          <cell r="K11456" t="str">
            <v>Cocineros</v>
          </cell>
          <cell r="L11456">
            <v>1</v>
          </cell>
          <cell r="M11456">
            <v>0</v>
          </cell>
        </row>
        <row r="11457">
          <cell r="E11457" t="str">
            <v>Inspectores de Policía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6361</v>
          </cell>
          <cell r="K11457" t="str">
            <v>Inspectores de Polic僘</v>
          </cell>
          <cell r="L11457">
            <v>0</v>
          </cell>
          <cell r="M11457">
            <v>0</v>
          </cell>
        </row>
        <row r="11458">
          <cell r="E11458" t="str">
            <v>Funcionarios de Regulación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6362</v>
          </cell>
          <cell r="K11458" t="str">
            <v>Funcionarios de Regulaci</v>
          </cell>
          <cell r="L11458">
            <v>0</v>
          </cell>
          <cell r="M11458">
            <v>0</v>
          </cell>
        </row>
        <row r="11459">
          <cell r="E11459" t="str">
            <v>Agentes de Policía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6363</v>
          </cell>
          <cell r="K11459" t="str">
            <v>Agentes de Polic僘</v>
          </cell>
          <cell r="L11459">
            <v>1</v>
          </cell>
          <cell r="M11459">
            <v>0</v>
          </cell>
        </row>
        <row r="11460">
          <cell r="E11460" t="str">
            <v>Bomberos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6364</v>
          </cell>
          <cell r="K11460" t="str">
            <v>Bomberos</v>
          </cell>
          <cell r="L11460">
            <v>0</v>
          </cell>
          <cell r="M11460">
            <v>0</v>
          </cell>
        </row>
        <row r="11461">
          <cell r="E11461" t="str">
            <v>Guardianes de Prisión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6365</v>
          </cell>
          <cell r="K11461" t="str">
            <v>Guardianes de Prisi</v>
          </cell>
          <cell r="L11461">
            <v>0</v>
          </cell>
          <cell r="M11461">
            <v>0</v>
          </cell>
        </row>
        <row r="11462">
          <cell r="E11462" t="str">
            <v>Soldados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6366</v>
          </cell>
          <cell r="K11462" t="str">
            <v>Soldados</v>
          </cell>
          <cell r="L11462">
            <v>1</v>
          </cell>
          <cell r="M11462">
            <v>0</v>
          </cell>
        </row>
        <row r="11463">
          <cell r="E11463" t="str">
            <v>Vigilantes y Guardias de Seguridad</v>
          </cell>
          <cell r="F11463">
            <v>25</v>
          </cell>
          <cell r="G11463">
            <v>0</v>
          </cell>
          <cell r="H11463">
            <v>2</v>
          </cell>
          <cell r="I11463">
            <v>0</v>
          </cell>
          <cell r="J11463">
            <v>6367</v>
          </cell>
          <cell r="K11463" t="str">
            <v>Vigilantes y Guardias de Seguridad</v>
          </cell>
          <cell r="L11463">
            <v>10</v>
          </cell>
          <cell r="M11463">
            <v>0</v>
          </cell>
        </row>
        <row r="11464">
          <cell r="E11464" t="str">
            <v>Detectives e Investigadores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6368</v>
          </cell>
          <cell r="K11464" t="str">
            <v>Detectives e Investigadores</v>
          </cell>
          <cell r="L11464">
            <v>0</v>
          </cell>
          <cell r="M11464">
            <v>0</v>
          </cell>
        </row>
        <row r="11465">
          <cell r="E11465" t="str">
            <v>Acompañantes Domiciliarios</v>
          </cell>
          <cell r="F11465">
            <v>1</v>
          </cell>
          <cell r="G11465">
            <v>0</v>
          </cell>
          <cell r="H11465">
            <v>0</v>
          </cell>
          <cell r="I11465">
            <v>0</v>
          </cell>
          <cell r="J11465">
            <v>6371</v>
          </cell>
          <cell r="K11465" t="str">
            <v>Acompantes Domiciliarios</v>
          </cell>
          <cell r="L11465">
            <v>0</v>
          </cell>
          <cell r="M11465">
            <v>0</v>
          </cell>
        </row>
        <row r="11466">
          <cell r="E11466" t="str">
            <v>Auxiliares del Cuidado de Niños</v>
          </cell>
          <cell r="F11466">
            <v>31</v>
          </cell>
          <cell r="G11466">
            <v>0</v>
          </cell>
          <cell r="H11466">
            <v>0</v>
          </cell>
          <cell r="I11466">
            <v>0</v>
          </cell>
          <cell r="J11466">
            <v>6372</v>
          </cell>
          <cell r="K11466" t="str">
            <v>Auxiliares del Cuidado de Nis</v>
          </cell>
          <cell r="L11466">
            <v>20</v>
          </cell>
          <cell r="M11466">
            <v>0</v>
          </cell>
        </row>
        <row r="11467">
          <cell r="E11467" t="str">
            <v>Estilistas, Esteticistas y Afines</v>
          </cell>
          <cell r="F11467">
            <v>13</v>
          </cell>
          <cell r="G11467">
            <v>0</v>
          </cell>
          <cell r="H11467">
            <v>0</v>
          </cell>
          <cell r="I11467">
            <v>0</v>
          </cell>
          <cell r="J11467">
            <v>6373</v>
          </cell>
          <cell r="K11467" t="str">
            <v>Estilistas, Esteticistas y Afines</v>
          </cell>
          <cell r="L11467">
            <v>17</v>
          </cell>
          <cell r="M11467">
            <v>2</v>
          </cell>
        </row>
        <row r="11468">
          <cell r="E11468" t="str">
            <v>Trabajadores del Cuidado de Animales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6374</v>
          </cell>
          <cell r="K11468" t="str">
            <v>Trabajadores del Cuidado de Animales</v>
          </cell>
          <cell r="L11468">
            <v>1</v>
          </cell>
          <cell r="M11468">
            <v>0</v>
          </cell>
        </row>
        <row r="11469">
          <cell r="E11469" t="str">
            <v>Empleados de Pompas Fúnebres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6375</v>
          </cell>
          <cell r="K11469" t="str">
            <v>Empleados de Pompas F佖ebres</v>
          </cell>
          <cell r="L11469">
            <v>0</v>
          </cell>
          <cell r="M11469">
            <v>0</v>
          </cell>
        </row>
        <row r="11470">
          <cell r="E11470" t="str">
            <v>Astrólogos, Adivinadores y Relacionados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6376</v>
          </cell>
          <cell r="K11470" t="str">
            <v>Astrogos, Adivinadores y Relacionados</v>
          </cell>
          <cell r="L11470">
            <v>0</v>
          </cell>
          <cell r="M11470">
            <v>0</v>
          </cell>
        </row>
        <row r="11471">
          <cell r="E11471" t="str">
            <v>Trabajadores de Estación de Servicio</v>
          </cell>
          <cell r="F11471">
            <v>1</v>
          </cell>
          <cell r="G11471">
            <v>0</v>
          </cell>
          <cell r="H11471">
            <v>0</v>
          </cell>
          <cell r="I11471">
            <v>0</v>
          </cell>
          <cell r="J11471">
            <v>6611</v>
          </cell>
          <cell r="K11471" t="str">
            <v>Trabajadores de Estaci de Servicio</v>
          </cell>
          <cell r="L11471">
            <v>0</v>
          </cell>
          <cell r="M11471">
            <v>0</v>
          </cell>
        </row>
        <row r="11472">
          <cell r="E11472" t="str">
            <v>Otras Ocupaciones Elementales de las Ventas</v>
          </cell>
          <cell r="F11472">
            <v>2</v>
          </cell>
          <cell r="G11472">
            <v>1</v>
          </cell>
          <cell r="H11472">
            <v>2</v>
          </cell>
          <cell r="I11472">
            <v>0</v>
          </cell>
          <cell r="J11472">
            <v>6612</v>
          </cell>
          <cell r="K11472" t="str">
            <v>Otras Ocupaciones Elementales de las Ventas</v>
          </cell>
          <cell r="L11472">
            <v>8</v>
          </cell>
          <cell r="M11472">
            <v>2</v>
          </cell>
        </row>
        <row r="11473">
          <cell r="E11473" t="str">
            <v>Ayudantes de Cocina y Cafetería</v>
          </cell>
          <cell r="F11473">
            <v>95</v>
          </cell>
          <cell r="G11473">
            <v>0</v>
          </cell>
          <cell r="H11473">
            <v>1</v>
          </cell>
          <cell r="I11473">
            <v>0</v>
          </cell>
          <cell r="J11473">
            <v>6621</v>
          </cell>
          <cell r="K11473" t="str">
            <v>Ayudantes de Cocina y Cafeter僘</v>
          </cell>
          <cell r="L11473">
            <v>111</v>
          </cell>
          <cell r="M11473">
            <v>4</v>
          </cell>
        </row>
        <row r="11474">
          <cell r="E11474" t="str">
            <v>Aseadores y Servicio Doméstico</v>
          </cell>
          <cell r="F11474">
            <v>144</v>
          </cell>
          <cell r="G11474">
            <v>3</v>
          </cell>
          <cell r="H11474">
            <v>12</v>
          </cell>
          <cell r="I11474">
            <v>2</v>
          </cell>
          <cell r="J11474">
            <v>6631</v>
          </cell>
          <cell r="K11474" t="str">
            <v>Aseadores y Servicio Dom駸tico</v>
          </cell>
          <cell r="L11474">
            <v>590</v>
          </cell>
          <cell r="M11474">
            <v>0</v>
          </cell>
        </row>
        <row r="11475">
          <cell r="E11475" t="str">
            <v>Aseadores Especializados y Fumigadores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6632</v>
          </cell>
          <cell r="K11475" t="str">
            <v>Aseadores Especializados y Fumigadores</v>
          </cell>
          <cell r="L11475">
            <v>0</v>
          </cell>
          <cell r="M11475">
            <v>1</v>
          </cell>
        </row>
        <row r="11476">
          <cell r="E11476" t="str">
            <v>Recolectores de material para reciclaje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6633</v>
          </cell>
          <cell r="K11476" t="str">
            <v>Recolectores de material para reciclaje</v>
          </cell>
          <cell r="L11476">
            <v>0</v>
          </cell>
          <cell r="M11476">
            <v>0</v>
          </cell>
        </row>
        <row r="11477">
          <cell r="E11477" t="str">
            <v>Auxiliares de Servicios a Viajeros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6641</v>
          </cell>
          <cell r="K11477" t="str">
            <v>Auxiliares de Servicios a Viajeros</v>
          </cell>
          <cell r="L11477">
            <v>0</v>
          </cell>
          <cell r="M11477">
            <v>0</v>
          </cell>
        </row>
        <row r="11478">
          <cell r="E11478" t="str">
            <v>Auxiliares de Servicios de Recreación y Deporte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6642</v>
          </cell>
          <cell r="K11478" t="str">
            <v>Auxiliares de Servicios de Recreaci y Deporte</v>
          </cell>
          <cell r="L11478">
            <v>0</v>
          </cell>
          <cell r="M11478">
            <v>0</v>
          </cell>
        </row>
        <row r="11479">
          <cell r="E11479" t="str">
            <v>Empleados de Lavandería</v>
          </cell>
          <cell r="F11479">
            <v>1</v>
          </cell>
          <cell r="G11479">
            <v>0</v>
          </cell>
          <cell r="H11479">
            <v>2</v>
          </cell>
          <cell r="I11479">
            <v>0</v>
          </cell>
          <cell r="J11479">
            <v>6643</v>
          </cell>
          <cell r="K11479" t="str">
            <v>Empleados de Lavander僘</v>
          </cell>
          <cell r="L11479">
            <v>0</v>
          </cell>
          <cell r="M11479">
            <v>0</v>
          </cell>
        </row>
        <row r="11480">
          <cell r="E11480" t="str">
            <v xml:space="preserve">Otras Ocupaciones Elementales de los Servicios </v>
          </cell>
          <cell r="F11480">
            <v>1</v>
          </cell>
          <cell r="G11480">
            <v>0</v>
          </cell>
          <cell r="H11480">
            <v>0</v>
          </cell>
          <cell r="I11480">
            <v>0</v>
          </cell>
          <cell r="J11480">
            <v>6644</v>
          </cell>
          <cell r="K11480" t="str">
            <v xml:space="preserve">Otras Ocupaciones Elementales de los Servicios </v>
          </cell>
          <cell r="L11480">
            <v>2</v>
          </cell>
          <cell r="M11480">
            <v>0</v>
          </cell>
        </row>
        <row r="11481">
          <cell r="E11481" t="str">
            <v>Supervisores, Minería y Canteras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7211</v>
          </cell>
          <cell r="K11481" t="str">
            <v>Supervisores, Miner僘 y Canteras</v>
          </cell>
          <cell r="L11481">
            <v>0</v>
          </cell>
          <cell r="M11481">
            <v>0</v>
          </cell>
        </row>
        <row r="11482">
          <cell r="E11482" t="str">
            <v>Supervisores, Perforación y Servicios -Pozos de Petróleo y Gas</v>
          </cell>
          <cell r="F11482">
            <v>0</v>
          </cell>
          <cell r="G11482">
            <v>0</v>
          </cell>
          <cell r="H11482">
            <v>3</v>
          </cell>
          <cell r="I11482">
            <v>0</v>
          </cell>
          <cell r="J11482">
            <v>7212</v>
          </cell>
          <cell r="K11482" t="str">
            <v>Supervisores, Perforaci y Servicios -Pozos de Petreo y Gas</v>
          </cell>
          <cell r="L11482">
            <v>1</v>
          </cell>
          <cell r="M11482">
            <v>1</v>
          </cell>
        </row>
        <row r="11483">
          <cell r="E11483" t="str">
            <v>Supervisores, Producción Agrícola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7221</v>
          </cell>
          <cell r="K11483" t="str">
            <v>Supervisores, Producci Agr兤ola</v>
          </cell>
          <cell r="L11483">
            <v>1</v>
          </cell>
          <cell r="M11483">
            <v>0</v>
          </cell>
        </row>
        <row r="11484">
          <cell r="E11484" t="str">
            <v>Supervisores, Producción Pecuaria</v>
          </cell>
          <cell r="F11484">
            <v>0</v>
          </cell>
          <cell r="G11484">
            <v>0</v>
          </cell>
          <cell r="H11484">
            <v>3</v>
          </cell>
          <cell r="I11484">
            <v>0</v>
          </cell>
          <cell r="J11484">
            <v>7222</v>
          </cell>
          <cell r="K11484" t="str">
            <v>Supervisores, Producci Pecuaria</v>
          </cell>
          <cell r="L11484">
            <v>1</v>
          </cell>
          <cell r="M11484">
            <v>0</v>
          </cell>
        </row>
        <row r="11485">
          <cell r="E11485" t="str">
            <v>Supervisores, Explotación Forestal y Silvicultura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7223</v>
          </cell>
          <cell r="K11485" t="str">
            <v>Supervisores, Explotaci Forestal y Silvicultura</v>
          </cell>
          <cell r="L11485">
            <v>0</v>
          </cell>
          <cell r="M11485">
            <v>0</v>
          </cell>
        </row>
        <row r="11486">
          <cell r="E11486" t="str">
            <v>Agricultores y Administradores Agropecuarios</v>
          </cell>
          <cell r="F11486">
            <v>107</v>
          </cell>
          <cell r="G11486">
            <v>0</v>
          </cell>
          <cell r="H11486">
            <v>3</v>
          </cell>
          <cell r="I11486">
            <v>0</v>
          </cell>
          <cell r="J11486">
            <v>7231</v>
          </cell>
          <cell r="K11486" t="str">
            <v>Agricultores y Administradores Agropecuarios</v>
          </cell>
          <cell r="L11486">
            <v>78</v>
          </cell>
          <cell r="M11486">
            <v>0</v>
          </cell>
        </row>
        <row r="11487">
          <cell r="E11487" t="str">
            <v>Contratistas de Servicios Agrícolas y Relacionados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7232</v>
          </cell>
          <cell r="K11487" t="str">
            <v>Contratistas de Servicios Agr兤olas y Relacionados</v>
          </cell>
          <cell r="L11487">
            <v>0</v>
          </cell>
          <cell r="M11487">
            <v>0</v>
          </cell>
        </row>
        <row r="11488">
          <cell r="E11488" t="str">
            <v>Contratistas y Supervisores de Servicios de Jardinería y Viverismo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7233</v>
          </cell>
          <cell r="K11488" t="str">
            <v>Contratistas y Supervisores de Servicios de Jardiner僘 y Viverismo</v>
          </cell>
          <cell r="L11488">
            <v>0</v>
          </cell>
          <cell r="M11488">
            <v>0</v>
          </cell>
        </row>
        <row r="11489">
          <cell r="E11489" t="str">
            <v>Administradores de Explotación Acuícola</v>
          </cell>
          <cell r="F11489">
            <v>3</v>
          </cell>
          <cell r="G11489">
            <v>0</v>
          </cell>
          <cell r="H11489">
            <v>0</v>
          </cell>
          <cell r="I11489">
            <v>0</v>
          </cell>
          <cell r="J11489">
            <v>7234</v>
          </cell>
          <cell r="K11489" t="str">
            <v>Administradores de Explotaci Acu兤ola</v>
          </cell>
          <cell r="L11489">
            <v>0</v>
          </cell>
          <cell r="M11489">
            <v>0</v>
          </cell>
        </row>
        <row r="11490">
          <cell r="E11490" t="str">
            <v>Capitanes y Patrones de Pesca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7241</v>
          </cell>
          <cell r="K11490" t="str">
            <v>Capitanes y Patrones de Pesca</v>
          </cell>
          <cell r="L11490">
            <v>0</v>
          </cell>
          <cell r="M11490">
            <v>0</v>
          </cell>
        </row>
        <row r="11491">
          <cell r="E11491" t="str">
            <v>Operarios de Apoyo y Servicios en Minería Bajo Tierra</v>
          </cell>
          <cell r="F11491">
            <v>2</v>
          </cell>
          <cell r="G11491">
            <v>1</v>
          </cell>
          <cell r="H11491">
            <v>1</v>
          </cell>
          <cell r="I11491">
            <v>1</v>
          </cell>
          <cell r="J11491">
            <v>7311</v>
          </cell>
          <cell r="K11491" t="str">
            <v>Operarios de Apoyo y Servicios en Miner僘 Bajo Tierra</v>
          </cell>
          <cell r="L11491">
            <v>0</v>
          </cell>
          <cell r="M11491">
            <v>0</v>
          </cell>
        </row>
        <row r="11492">
          <cell r="E11492" t="str">
            <v>Operarios de Apoyo y Servicios en Perforación de Petróleo y Gas</v>
          </cell>
          <cell r="F11492">
            <v>2</v>
          </cell>
          <cell r="G11492">
            <v>1</v>
          </cell>
          <cell r="H11492">
            <v>1</v>
          </cell>
          <cell r="I11492">
            <v>0</v>
          </cell>
          <cell r="J11492">
            <v>7312</v>
          </cell>
          <cell r="K11492" t="str">
            <v>Operarios de Apoyo y Servicios en Perforaci de Petreo y Gas</v>
          </cell>
          <cell r="L11492">
            <v>3</v>
          </cell>
          <cell r="M11492">
            <v>0</v>
          </cell>
        </row>
        <row r="11493">
          <cell r="E11493" t="str">
            <v>Mineros -Producción Bajo Tierra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7313</v>
          </cell>
          <cell r="K11493" t="str">
            <v>Mineros -Producci Bajo Tierra</v>
          </cell>
          <cell r="L11493">
            <v>0</v>
          </cell>
          <cell r="M11493">
            <v>0</v>
          </cell>
        </row>
        <row r="11494">
          <cell r="E11494" t="str">
            <v>Perforadores de Pozos de Gas y Petróleo y Trabajadores Relacionados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7314</v>
          </cell>
          <cell r="K11494" t="str">
            <v>Perforadores de Pozos de Gas y Petreo y Trabajadores Relacionados</v>
          </cell>
          <cell r="L11494">
            <v>1</v>
          </cell>
          <cell r="M11494">
            <v>0</v>
          </cell>
        </row>
        <row r="11495">
          <cell r="E11495" t="str">
            <v>Inspector de Construcción de Oleoductos y Gasoductos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7315</v>
          </cell>
          <cell r="K11495" t="str">
            <v>Inspector de construcciｿn de oleoductos y gasoductos</v>
          </cell>
          <cell r="L11495">
            <v>0</v>
          </cell>
          <cell r="M11495">
            <v>0</v>
          </cell>
        </row>
        <row r="11496">
          <cell r="E11496" t="str">
            <v>Trabajadores de Explotación Forestal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7321</v>
          </cell>
          <cell r="K11496" t="str">
            <v>Trabajadores de Explotaci Forestal</v>
          </cell>
          <cell r="L11496">
            <v>0</v>
          </cell>
          <cell r="M11496">
            <v>0</v>
          </cell>
        </row>
        <row r="11497">
          <cell r="E11497" t="str">
            <v>Trabajadores de Silvicultura y Forestación</v>
          </cell>
          <cell r="F11497">
            <v>0</v>
          </cell>
          <cell r="G11497">
            <v>1</v>
          </cell>
          <cell r="H11497">
            <v>0</v>
          </cell>
          <cell r="I11497">
            <v>0</v>
          </cell>
          <cell r="J11497">
            <v>7322</v>
          </cell>
          <cell r="K11497" t="str">
            <v>Trabajadores de Silvicultura y Forestaci</v>
          </cell>
          <cell r="L11497">
            <v>3</v>
          </cell>
          <cell r="M11497">
            <v>0</v>
          </cell>
        </row>
        <row r="11498">
          <cell r="E11498" t="str">
            <v>Trabajadores Agrícolas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7331</v>
          </cell>
          <cell r="K11498" t="str">
            <v>Trabajadores Agr兤olas</v>
          </cell>
          <cell r="L11498">
            <v>0</v>
          </cell>
          <cell r="M11498">
            <v>0</v>
          </cell>
        </row>
        <row r="11499">
          <cell r="E11499" t="str">
            <v>Trabajadores Pecuarios</v>
          </cell>
          <cell r="F11499">
            <v>1</v>
          </cell>
          <cell r="G11499">
            <v>0</v>
          </cell>
          <cell r="H11499">
            <v>0</v>
          </cell>
          <cell r="I11499">
            <v>0</v>
          </cell>
          <cell r="J11499">
            <v>7332</v>
          </cell>
          <cell r="K11499" t="str">
            <v>Trabajadores Pecuarios</v>
          </cell>
          <cell r="L11499">
            <v>0</v>
          </cell>
          <cell r="M11499">
            <v>0</v>
          </cell>
        </row>
        <row r="11500">
          <cell r="E11500" t="str">
            <v>Trabajadores de Vivero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7333</v>
          </cell>
          <cell r="K11500" t="str">
            <v>Trabajadores de Vivero</v>
          </cell>
          <cell r="L11500">
            <v>0</v>
          </cell>
          <cell r="M11500">
            <v>0</v>
          </cell>
        </row>
        <row r="11501">
          <cell r="E11501" t="str">
            <v>Trabajadores del Campo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  <cell r="J11501">
            <v>7334</v>
          </cell>
          <cell r="K11501" t="str">
            <v>Trabajadores del Campo</v>
          </cell>
          <cell r="L11501">
            <v>0</v>
          </cell>
          <cell r="M11501">
            <v>0</v>
          </cell>
        </row>
        <row r="11502">
          <cell r="E11502" t="str">
            <v>Trabajadores de Plantas de Incubación Artificial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7335</v>
          </cell>
          <cell r="K11502" t="str">
            <v>Trabajadores de Plantas de Incubaci Artificial</v>
          </cell>
          <cell r="L11502">
            <v>0</v>
          </cell>
          <cell r="M11502">
            <v>0</v>
          </cell>
        </row>
        <row r="11503">
          <cell r="E11503" t="str">
            <v>Pescadores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7341</v>
          </cell>
          <cell r="K11503" t="str">
            <v>Pescadores</v>
          </cell>
          <cell r="L11503">
            <v>0</v>
          </cell>
          <cell r="M11503">
            <v>0</v>
          </cell>
        </row>
        <row r="11504">
          <cell r="E11504" t="str">
            <v>Obreros y Ayudantes de Minería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7611</v>
          </cell>
          <cell r="K11504" t="str">
            <v>Obreros y Ayudantes de Miner僘</v>
          </cell>
          <cell r="L11504">
            <v>0</v>
          </cell>
          <cell r="M11504">
            <v>0</v>
          </cell>
        </row>
        <row r="11505">
          <cell r="E11505" t="str">
            <v>Obreros y Ayudantes de Producción en Pozos de Petróleo y Gas</v>
          </cell>
          <cell r="F11505">
            <v>52</v>
          </cell>
          <cell r="G11505">
            <v>2</v>
          </cell>
          <cell r="H11505">
            <v>0</v>
          </cell>
          <cell r="I11505">
            <v>2</v>
          </cell>
          <cell r="J11505">
            <v>7612</v>
          </cell>
          <cell r="K11505" t="str">
            <v>Obreros y Ayudantes de Producci en Pozos de Petreo y Gas</v>
          </cell>
          <cell r="L11505">
            <v>5</v>
          </cell>
          <cell r="M11505">
            <v>1</v>
          </cell>
        </row>
        <row r="11506">
          <cell r="E11506" t="str">
            <v>Obreros Agropecuarios</v>
          </cell>
          <cell r="F11506">
            <v>3</v>
          </cell>
          <cell r="G11506">
            <v>0</v>
          </cell>
          <cell r="H11506">
            <v>0</v>
          </cell>
          <cell r="I11506">
            <v>0</v>
          </cell>
          <cell r="J11506">
            <v>7613</v>
          </cell>
          <cell r="K11506" t="str">
            <v>Obreros Agropecuarios</v>
          </cell>
          <cell r="L11506">
            <v>5</v>
          </cell>
          <cell r="M11506">
            <v>0</v>
          </cell>
        </row>
        <row r="11507">
          <cell r="E11507" t="str">
            <v>Jardineros</v>
          </cell>
          <cell r="F11507">
            <v>1</v>
          </cell>
          <cell r="G11507">
            <v>0</v>
          </cell>
          <cell r="H11507">
            <v>0</v>
          </cell>
          <cell r="I11507">
            <v>0</v>
          </cell>
          <cell r="J11507">
            <v>7614</v>
          </cell>
          <cell r="K11507" t="str">
            <v>Jardineros</v>
          </cell>
          <cell r="L11507">
            <v>0</v>
          </cell>
          <cell r="M11507">
            <v>0</v>
          </cell>
        </row>
        <row r="11508">
          <cell r="E11508" t="str">
            <v>Obreros de Acuicultura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7615</v>
          </cell>
          <cell r="K11508" t="str">
            <v>Obreros de Acuicultura</v>
          </cell>
          <cell r="L11508">
            <v>0</v>
          </cell>
          <cell r="M11508">
            <v>0</v>
          </cell>
        </row>
        <row r="11509">
          <cell r="E11509" t="str">
            <v>Contratistas y Supervisores, Ajustadores de Máquinas-Herramientas y Ocupaciones Relacionadas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8211</v>
          </cell>
          <cell r="K11509" t="str">
            <v>Contratistas y Supervisores, Ajustadores de M痃uinas-Herramientas y Ocupaciones Relacionadas</v>
          </cell>
          <cell r="L11509">
            <v>0</v>
          </cell>
          <cell r="M11509">
            <v>0</v>
          </cell>
        </row>
        <row r="11510">
          <cell r="E11510" t="str">
            <v>Contratistas y Supervisores, Electricidad y Telecomunicaciones</v>
          </cell>
          <cell r="F11510">
            <v>1</v>
          </cell>
          <cell r="G11510">
            <v>0</v>
          </cell>
          <cell r="H11510">
            <v>0</v>
          </cell>
          <cell r="I11510">
            <v>0</v>
          </cell>
          <cell r="J11510">
            <v>8212</v>
          </cell>
          <cell r="K11510" t="str">
            <v>Contratistas y Supervisores, Electricidad y Telecomunicaciones</v>
          </cell>
          <cell r="L11510">
            <v>0</v>
          </cell>
          <cell r="M11510">
            <v>0</v>
          </cell>
        </row>
        <row r="11511">
          <cell r="E11511" t="str">
            <v>Contratistas y Supervisores, Instalación de Tuberías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8213</v>
          </cell>
          <cell r="K11511" t="str">
            <v>Contratistas y Supervisores, Instalaci de Tuber僘s</v>
          </cell>
          <cell r="L11511">
            <v>0</v>
          </cell>
          <cell r="M11511">
            <v>0</v>
          </cell>
        </row>
        <row r="11512">
          <cell r="E11512" t="str">
            <v>Contratistas y Supervisores, Moldeo, Forja y Montaje de Estructuras Metálicas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8214</v>
          </cell>
          <cell r="K11512" t="str">
            <v>Contratistas y Supervisores, Moldeo, Forja y Montaje de Estructuras Met疝icas</v>
          </cell>
          <cell r="L11512">
            <v>0</v>
          </cell>
          <cell r="M11512">
            <v>0</v>
          </cell>
        </row>
        <row r="11513">
          <cell r="E11513" t="str">
            <v>Contratistas y Supervisores, Carpintería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8215</v>
          </cell>
          <cell r="K11513" t="str">
            <v>Contratistas y Supervisores, Carpinter僘</v>
          </cell>
          <cell r="L11513">
            <v>0</v>
          </cell>
          <cell r="M11513">
            <v>0</v>
          </cell>
        </row>
        <row r="11514">
          <cell r="E11514" t="str">
            <v>Contratistas y Supervisores, Mecánica</v>
          </cell>
          <cell r="F11514">
            <v>1</v>
          </cell>
          <cell r="G11514">
            <v>0</v>
          </cell>
          <cell r="H11514">
            <v>0</v>
          </cell>
          <cell r="I11514">
            <v>0</v>
          </cell>
          <cell r="J11514">
            <v>8216</v>
          </cell>
          <cell r="K11514" t="str">
            <v>Contratistas y Supervisores, Mec疣ica</v>
          </cell>
          <cell r="L11514">
            <v>0</v>
          </cell>
          <cell r="M11514">
            <v>0</v>
          </cell>
        </row>
        <row r="11515">
          <cell r="E11515" t="str">
            <v>Contratistas y Supervisores, Operación de Equipo Pesado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8217</v>
          </cell>
          <cell r="K11515" t="str">
            <v>Contratistas y Supervisores, Operaci de Equipo Pesado</v>
          </cell>
          <cell r="L11515">
            <v>0</v>
          </cell>
          <cell r="M11515">
            <v>0</v>
          </cell>
        </row>
        <row r="11516">
          <cell r="E11516" t="str">
            <v>Contratistas y Supervisores, Construcción y Otras Ocupaciones de Instalación y Reparación</v>
          </cell>
          <cell r="F11516">
            <v>1</v>
          </cell>
          <cell r="G11516">
            <v>0</v>
          </cell>
          <cell r="H11516">
            <v>0</v>
          </cell>
          <cell r="I11516">
            <v>0</v>
          </cell>
          <cell r="J11516">
            <v>8218</v>
          </cell>
          <cell r="K11516" t="str">
            <v>Contratistas y Supervisores, Construcci y Otras Ocupaciones de Instalaci y Reparaci</v>
          </cell>
          <cell r="L11516">
            <v>3</v>
          </cell>
          <cell r="M11516">
            <v>0</v>
          </cell>
        </row>
        <row r="11517">
          <cell r="E11517" t="str">
            <v>Supervisores de Operación de Transporte Ferroviario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8221</v>
          </cell>
          <cell r="K11517" t="str">
            <v>Supervisores de Operaci de Transporte Ferroviario</v>
          </cell>
          <cell r="L11517">
            <v>0</v>
          </cell>
          <cell r="M11517">
            <v>0</v>
          </cell>
        </row>
        <row r="11518">
          <cell r="E11518" t="str">
            <v>Supervisores de Operación de Transporte Terrestre (no ferroviario)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8222</v>
          </cell>
          <cell r="K11518" t="str">
            <v>Supervisores de Operaci de Transporte Terrestre (no ferroviario)</v>
          </cell>
          <cell r="L11518">
            <v>0</v>
          </cell>
          <cell r="M11518">
            <v>0</v>
          </cell>
        </row>
        <row r="11519">
          <cell r="E11519" t="str">
            <v>Ajustadores de Máquinas-Herramientas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8311</v>
          </cell>
          <cell r="K11519" t="str">
            <v>Ajustadores de M痃uinas-Herramientas</v>
          </cell>
          <cell r="L11519">
            <v>0</v>
          </cell>
          <cell r="M11519">
            <v>0</v>
          </cell>
        </row>
        <row r="11520">
          <cell r="E11520" t="str">
            <v>Modelistas y Matriceros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8312</v>
          </cell>
          <cell r="K11520" t="str">
            <v>Modelistas y Matriceros</v>
          </cell>
          <cell r="L11520">
            <v>0</v>
          </cell>
          <cell r="M11520">
            <v>0</v>
          </cell>
        </row>
        <row r="11521">
          <cell r="E11521" t="str">
            <v>Electricistas Industriales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8321</v>
          </cell>
          <cell r="K11521" t="str">
            <v>Electricistas Industriales</v>
          </cell>
          <cell r="L11521">
            <v>0</v>
          </cell>
          <cell r="M11521">
            <v>0</v>
          </cell>
        </row>
        <row r="11522">
          <cell r="E11522" t="str">
            <v>Electricistas Residenciales</v>
          </cell>
          <cell r="F11522">
            <v>6</v>
          </cell>
          <cell r="G11522">
            <v>0</v>
          </cell>
          <cell r="H11522">
            <v>0</v>
          </cell>
          <cell r="I11522">
            <v>0</v>
          </cell>
          <cell r="J11522">
            <v>8322</v>
          </cell>
          <cell r="K11522" t="str">
            <v>Electricistas Residenciales</v>
          </cell>
          <cell r="L11522">
            <v>1</v>
          </cell>
          <cell r="M11522">
            <v>0</v>
          </cell>
        </row>
        <row r="11523">
          <cell r="E11523" t="str">
            <v>Instaladores de Redes de Energía Eléctrica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8323</v>
          </cell>
          <cell r="K11523" t="str">
            <v>Instaladores de Redes de Energ僘 El馗trica</v>
          </cell>
          <cell r="L11523">
            <v>1</v>
          </cell>
          <cell r="M11523">
            <v>0</v>
          </cell>
        </row>
        <row r="11524">
          <cell r="E11524" t="str">
            <v>Instaladores y Reparadores de Redes y Líneas de Telecomunicaciones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8324</v>
          </cell>
          <cell r="K11524" t="str">
            <v>Instaladores y Reparadores de Redes y L匤eas de Telecomunicaciones</v>
          </cell>
          <cell r="L11524">
            <v>0</v>
          </cell>
          <cell r="M11524">
            <v>0</v>
          </cell>
        </row>
        <row r="11525">
          <cell r="E11525" t="str">
            <v>Trabajadores de Instalación y Reparación de Equipos de Telecomunicaciones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8325</v>
          </cell>
          <cell r="K11525" t="str">
            <v>Trabajadores de Instalaci y Reparaci de Equipos de Telecomunicaciones</v>
          </cell>
          <cell r="L11525">
            <v>0</v>
          </cell>
          <cell r="M11525">
            <v>0</v>
          </cell>
        </row>
        <row r="11526">
          <cell r="E11526" t="str">
            <v>Técnicos de Mantenimiento y Servicio de Televisión por Cable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8326</v>
          </cell>
          <cell r="K11526" t="str">
            <v>T馗nicos de Mantenimiento y Servicio de Televisi por Cable</v>
          </cell>
          <cell r="L11526">
            <v>0</v>
          </cell>
          <cell r="M11526">
            <v>0</v>
          </cell>
        </row>
        <row r="11527">
          <cell r="E11527" t="str">
            <v>Plomeros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8331</v>
          </cell>
          <cell r="K11527" t="str">
            <v>Plomeros</v>
          </cell>
          <cell r="L11527">
            <v>0</v>
          </cell>
          <cell r="M11527">
            <v>0</v>
          </cell>
        </row>
        <row r="11528">
          <cell r="E11528" t="str">
            <v>Instaladores de Tuberías y Sistemas de Aspersión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8332</v>
          </cell>
          <cell r="K11528" t="str">
            <v>Instaladores de Tuber僘s y Sistemas de Aspersi</v>
          </cell>
          <cell r="L11528">
            <v>0</v>
          </cell>
          <cell r="M11528">
            <v>0</v>
          </cell>
        </row>
        <row r="11529">
          <cell r="E11529" t="str">
            <v>Instaladores de Redes y Equipos a Gas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8333</v>
          </cell>
          <cell r="K11529" t="str">
            <v>Instaladores de Redes y Equipos a Gas</v>
          </cell>
          <cell r="L11529">
            <v>0</v>
          </cell>
          <cell r="M11529">
            <v>0</v>
          </cell>
        </row>
        <row r="11530">
          <cell r="E11530" t="str">
            <v>Chapistas,  Caldereros y Paileros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8341</v>
          </cell>
          <cell r="K11530" t="str">
            <v>Chapistas,  Caldereros y Paileros</v>
          </cell>
          <cell r="L11530">
            <v>0</v>
          </cell>
          <cell r="M11530">
            <v>0</v>
          </cell>
        </row>
        <row r="11531">
          <cell r="E11531" t="str">
            <v>Soldadores</v>
          </cell>
          <cell r="F11531">
            <v>7</v>
          </cell>
          <cell r="G11531">
            <v>1</v>
          </cell>
          <cell r="H11531">
            <v>2</v>
          </cell>
          <cell r="I11531">
            <v>1</v>
          </cell>
          <cell r="J11531">
            <v>8342</v>
          </cell>
          <cell r="K11531" t="str">
            <v>Soldadores</v>
          </cell>
          <cell r="L11531">
            <v>3</v>
          </cell>
          <cell r="M11531">
            <v>2</v>
          </cell>
        </row>
        <row r="11532">
          <cell r="E11532" t="str">
            <v>Montadores de Estructuras Metálicas</v>
          </cell>
          <cell r="F11532">
            <v>1</v>
          </cell>
          <cell r="G11532">
            <v>0</v>
          </cell>
          <cell r="H11532">
            <v>0</v>
          </cell>
          <cell r="I11532">
            <v>0</v>
          </cell>
          <cell r="J11532">
            <v>8343</v>
          </cell>
          <cell r="K11532" t="str">
            <v>Montadores de Estructuras Met疝icas</v>
          </cell>
          <cell r="L11532">
            <v>0</v>
          </cell>
          <cell r="M11532">
            <v>0</v>
          </cell>
        </row>
        <row r="11533">
          <cell r="E11533" t="str">
            <v>Ornamentistas y Forjadores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8344</v>
          </cell>
          <cell r="K11533" t="str">
            <v>Ornamentistas y Forjadores</v>
          </cell>
          <cell r="L11533">
            <v>0</v>
          </cell>
          <cell r="M11533">
            <v>0</v>
          </cell>
        </row>
        <row r="11534">
          <cell r="E11534" t="str">
            <v>Tuberos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8345</v>
          </cell>
          <cell r="K11534" t="str">
            <v>Tuberos</v>
          </cell>
          <cell r="L11534">
            <v>0</v>
          </cell>
          <cell r="M11534">
            <v>1</v>
          </cell>
        </row>
        <row r="11535">
          <cell r="E11535" t="str">
            <v>Carpinteros</v>
          </cell>
          <cell r="F11535">
            <v>3</v>
          </cell>
          <cell r="G11535">
            <v>1</v>
          </cell>
          <cell r="H11535">
            <v>2</v>
          </cell>
          <cell r="I11535">
            <v>0</v>
          </cell>
          <cell r="J11535">
            <v>8351</v>
          </cell>
          <cell r="K11535" t="str">
            <v>Carpinteros</v>
          </cell>
          <cell r="L11535">
            <v>0</v>
          </cell>
          <cell r="M11535">
            <v>0</v>
          </cell>
        </row>
        <row r="11536">
          <cell r="E11536" t="str">
            <v>Ebanistas</v>
          </cell>
          <cell r="F11536">
            <v>0</v>
          </cell>
          <cell r="G11536">
            <v>0</v>
          </cell>
          <cell r="H11536">
            <v>1</v>
          </cell>
          <cell r="I11536">
            <v>0</v>
          </cell>
          <cell r="J11536">
            <v>8352</v>
          </cell>
          <cell r="K11536" t="str">
            <v>Ebanistas</v>
          </cell>
          <cell r="L11536">
            <v>1</v>
          </cell>
          <cell r="M11536">
            <v>0</v>
          </cell>
        </row>
        <row r="11537">
          <cell r="E11537" t="str">
            <v>Oficiales de Construcción</v>
          </cell>
          <cell r="F11537">
            <v>20</v>
          </cell>
          <cell r="G11537">
            <v>6</v>
          </cell>
          <cell r="H11537">
            <v>9</v>
          </cell>
          <cell r="I11537">
            <v>6</v>
          </cell>
          <cell r="J11537">
            <v>8361</v>
          </cell>
          <cell r="K11537" t="str">
            <v>Oficiales de Construcci</v>
          </cell>
          <cell r="L11537">
            <v>11</v>
          </cell>
          <cell r="M11537">
            <v>0</v>
          </cell>
        </row>
        <row r="11538">
          <cell r="E11538" t="str">
            <v>Trabajadores en Hormigón y Enfoscado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  <cell r="J11538">
            <v>8362</v>
          </cell>
          <cell r="K11538" t="str">
            <v>Trabajadores en Hormig y Enfoscado</v>
          </cell>
          <cell r="L11538">
            <v>0</v>
          </cell>
          <cell r="M11538">
            <v>0</v>
          </cell>
        </row>
        <row r="11539">
          <cell r="E11539" t="str">
            <v>Enchapadores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  <cell r="J11539">
            <v>8363</v>
          </cell>
          <cell r="K11539" t="str">
            <v>Enchapadores</v>
          </cell>
          <cell r="L11539">
            <v>0</v>
          </cell>
          <cell r="M11539">
            <v>0</v>
          </cell>
        </row>
        <row r="11540">
          <cell r="E11540" t="str">
            <v>Techadores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  <cell r="J11540">
            <v>8364</v>
          </cell>
          <cell r="K11540" t="str">
            <v>Techadores</v>
          </cell>
          <cell r="L11540">
            <v>0</v>
          </cell>
          <cell r="M11540">
            <v>0</v>
          </cell>
        </row>
        <row r="11541">
          <cell r="E11541" t="str">
            <v>Instaladores de Material Aislante</v>
          </cell>
          <cell r="F11541">
            <v>1</v>
          </cell>
          <cell r="G11541">
            <v>0</v>
          </cell>
          <cell r="H11541">
            <v>0</v>
          </cell>
          <cell r="I11541">
            <v>0</v>
          </cell>
          <cell r="J11541">
            <v>8365</v>
          </cell>
          <cell r="K11541" t="str">
            <v>Instaladores de Material Aislante</v>
          </cell>
          <cell r="L11541">
            <v>0</v>
          </cell>
          <cell r="M11541">
            <v>0</v>
          </cell>
        </row>
        <row r="11542">
          <cell r="E11542" t="str">
            <v>Pintores y Empapeladores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  <cell r="J11542">
            <v>8366</v>
          </cell>
          <cell r="K11542" t="str">
            <v>Pintores y Empapeladores</v>
          </cell>
          <cell r="L11542">
            <v>1</v>
          </cell>
          <cell r="M11542">
            <v>0</v>
          </cell>
        </row>
        <row r="11543">
          <cell r="E11543" t="str">
            <v>Instaladores de Pisos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  <cell r="J11543">
            <v>8367</v>
          </cell>
          <cell r="K11543" t="str">
            <v>Instaladores de Pisos</v>
          </cell>
          <cell r="L11543">
            <v>0</v>
          </cell>
          <cell r="M11543">
            <v>0</v>
          </cell>
        </row>
        <row r="11544">
          <cell r="E11544" t="str">
            <v>Revocadores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  <cell r="J11544">
            <v>8368</v>
          </cell>
          <cell r="K11544" t="str">
            <v>Revocadores</v>
          </cell>
          <cell r="L11544">
            <v>0</v>
          </cell>
          <cell r="M11544">
            <v>0</v>
          </cell>
        </row>
        <row r="11545">
          <cell r="E11545" t="str">
            <v>Mecánicos Industriales</v>
          </cell>
          <cell r="F11545">
            <v>1</v>
          </cell>
          <cell r="G11545">
            <v>0</v>
          </cell>
          <cell r="H11545">
            <v>0</v>
          </cell>
          <cell r="I11545">
            <v>0</v>
          </cell>
          <cell r="J11545">
            <v>8371</v>
          </cell>
          <cell r="K11545" t="str">
            <v>Mec疣icos Industriales</v>
          </cell>
          <cell r="L11545">
            <v>1</v>
          </cell>
          <cell r="M11545">
            <v>0</v>
          </cell>
        </row>
        <row r="11546">
          <cell r="E11546" t="str">
            <v>Mecánicos de Maquinaria Textil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  <cell r="J11546">
            <v>8372</v>
          </cell>
          <cell r="K11546" t="str">
            <v>Mec疣icos de Maquinaria Textil</v>
          </cell>
          <cell r="L11546">
            <v>0</v>
          </cell>
          <cell r="M11546">
            <v>0</v>
          </cell>
        </row>
        <row r="11547">
          <cell r="E11547" t="str">
            <v>Mecánicos de Equipo Pesado</v>
          </cell>
          <cell r="F11547">
            <v>4</v>
          </cell>
          <cell r="G11547">
            <v>2</v>
          </cell>
          <cell r="H11547">
            <v>4</v>
          </cell>
          <cell r="I11547">
            <v>2</v>
          </cell>
          <cell r="J11547">
            <v>8373</v>
          </cell>
          <cell r="K11547" t="str">
            <v>Mec疣icos de Equipo Pesado</v>
          </cell>
          <cell r="L11547">
            <v>0</v>
          </cell>
          <cell r="M11547">
            <v>0</v>
          </cell>
        </row>
        <row r="11548">
          <cell r="E11548" t="str">
            <v>Mecánicos de Aviación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  <cell r="J11548">
            <v>8374</v>
          </cell>
          <cell r="K11548" t="str">
            <v>Mec疣icos de Aviaci</v>
          </cell>
          <cell r="L11548">
            <v>0</v>
          </cell>
          <cell r="M11548">
            <v>0</v>
          </cell>
        </row>
        <row r="11549">
          <cell r="E11549" t="str">
            <v>Mecánicos de Aire Acondicionado y Refrigeración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  <cell r="J11549">
            <v>8375</v>
          </cell>
          <cell r="K11549" t="str">
            <v>Mec疣icos de Aire Acondicionado y Refrigeraci</v>
          </cell>
          <cell r="L11549">
            <v>0</v>
          </cell>
          <cell r="M11549">
            <v>0</v>
          </cell>
        </row>
        <row r="11550">
          <cell r="E11550" t="str">
            <v>Mecánicos de Vehículos Automotores</v>
          </cell>
          <cell r="F11550">
            <v>4</v>
          </cell>
          <cell r="G11550">
            <v>0</v>
          </cell>
          <cell r="H11550">
            <v>2</v>
          </cell>
          <cell r="I11550">
            <v>1</v>
          </cell>
          <cell r="J11550">
            <v>8381</v>
          </cell>
          <cell r="K11550" t="str">
            <v>Mec疣icos de Veh兤ulos Automotores</v>
          </cell>
          <cell r="L11550">
            <v>2</v>
          </cell>
          <cell r="M11550">
            <v>0</v>
          </cell>
        </row>
        <row r="11551">
          <cell r="E11551" t="str">
            <v>Electricistas de Vehículos Automotores</v>
          </cell>
          <cell r="F11551">
            <v>1</v>
          </cell>
          <cell r="G11551">
            <v>0</v>
          </cell>
          <cell r="H11551">
            <v>0</v>
          </cell>
          <cell r="I11551">
            <v>0</v>
          </cell>
          <cell r="J11551">
            <v>8382</v>
          </cell>
          <cell r="K11551" t="str">
            <v>Electricistas de Veh兤ulos Automotores</v>
          </cell>
          <cell r="L11551">
            <v>0</v>
          </cell>
          <cell r="M11551">
            <v>0</v>
          </cell>
        </row>
        <row r="11552">
          <cell r="E11552" t="str">
            <v>Mecánicos de Motos</v>
          </cell>
          <cell r="F11552">
            <v>2</v>
          </cell>
          <cell r="G11552">
            <v>0</v>
          </cell>
          <cell r="H11552">
            <v>0</v>
          </cell>
          <cell r="I11552">
            <v>0</v>
          </cell>
          <cell r="J11552">
            <v>8383</v>
          </cell>
          <cell r="K11552" t="str">
            <v>Mec疣icos de Motos</v>
          </cell>
          <cell r="L11552">
            <v>0</v>
          </cell>
          <cell r="M11552">
            <v>1</v>
          </cell>
        </row>
        <row r="11553">
          <cell r="E11553" t="str">
            <v>Latoneros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  <cell r="J11553">
            <v>8384</v>
          </cell>
          <cell r="K11553" t="str">
            <v>Latoneros</v>
          </cell>
          <cell r="L11553">
            <v>0</v>
          </cell>
          <cell r="M11553">
            <v>0</v>
          </cell>
        </row>
        <row r="11554">
          <cell r="E11554" t="str">
            <v>Reparadores de Aparatos Electrodomésticos</v>
          </cell>
          <cell r="F11554">
            <v>0</v>
          </cell>
          <cell r="G11554">
            <v>0</v>
          </cell>
          <cell r="H11554">
            <v>1</v>
          </cell>
          <cell r="I11554">
            <v>0</v>
          </cell>
          <cell r="J11554">
            <v>8391</v>
          </cell>
          <cell r="K11554" t="str">
            <v>Reparadores de Aparatos Electrodom駸ticos</v>
          </cell>
          <cell r="L11554">
            <v>0</v>
          </cell>
          <cell r="M11554">
            <v>0</v>
          </cell>
        </row>
        <row r="11555">
          <cell r="E11555" t="str">
            <v>Mecánicos Electricistas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  <cell r="J11555">
            <v>8392</v>
          </cell>
          <cell r="K11555" t="str">
            <v>Mec疣icos Electricistas</v>
          </cell>
          <cell r="L11555">
            <v>0</v>
          </cell>
          <cell r="M11555">
            <v>0</v>
          </cell>
        </row>
        <row r="11556">
          <cell r="E11556" t="str">
            <v>Ajustadores y Reparadores de Equipos Electrónicos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  <cell r="J11556">
            <v>8393</v>
          </cell>
          <cell r="K11556" t="str">
            <v>Ajustadores y Reparadores de Equipos Electricos</v>
          </cell>
          <cell r="L11556">
            <v>0</v>
          </cell>
          <cell r="M11556">
            <v>0</v>
          </cell>
        </row>
        <row r="11557">
          <cell r="E11557" t="str">
            <v>Mecánicos de Otros Pequeñas Máquinas y Motores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  <cell r="J11557">
            <v>8394</v>
          </cell>
          <cell r="K11557" t="str">
            <v>Mec疣icos de Otros Peques M痃uinas y Motores</v>
          </cell>
          <cell r="L11557">
            <v>1</v>
          </cell>
          <cell r="M11557">
            <v>0</v>
          </cell>
        </row>
        <row r="11558">
          <cell r="E11558" t="str">
            <v>Instaladores Residenciales y Comerciales</v>
          </cell>
          <cell r="F11558">
            <v>0</v>
          </cell>
          <cell r="G11558">
            <v>0</v>
          </cell>
          <cell r="H11558">
            <v>1</v>
          </cell>
          <cell r="I11558">
            <v>0</v>
          </cell>
          <cell r="J11558">
            <v>8411</v>
          </cell>
          <cell r="K11558" t="str">
            <v>Instaladores Residenciales y Comerciales</v>
          </cell>
          <cell r="L11558">
            <v>84</v>
          </cell>
          <cell r="M11558">
            <v>0</v>
          </cell>
        </row>
        <row r="11559">
          <cell r="E11559" t="str">
            <v>Operarios de Mantenimiento -Instalaciones de Abastecimiento de Agua y Gas</v>
          </cell>
          <cell r="F11559">
            <v>0</v>
          </cell>
          <cell r="G11559">
            <v>0</v>
          </cell>
          <cell r="H11559">
            <v>1</v>
          </cell>
          <cell r="I11559">
            <v>0</v>
          </cell>
          <cell r="J11559">
            <v>8412</v>
          </cell>
          <cell r="K11559" t="str">
            <v>Operarios de Mantenimiento -Instalaciones de Abastecimiento de Agua y Gas</v>
          </cell>
          <cell r="L11559">
            <v>0</v>
          </cell>
          <cell r="M11559">
            <v>0</v>
          </cell>
        </row>
        <row r="11560">
          <cell r="E11560" t="str">
            <v>Vidrieros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  <cell r="J11560">
            <v>8413</v>
          </cell>
          <cell r="K11560" t="str">
            <v>Vidrieros</v>
          </cell>
          <cell r="L11560">
            <v>0</v>
          </cell>
          <cell r="M11560">
            <v>0</v>
          </cell>
        </row>
        <row r="11561">
          <cell r="E11561" t="str">
            <v>Ayudantes Electricistas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  <cell r="J11561">
            <v>8414</v>
          </cell>
          <cell r="K11561" t="str">
            <v>Ayudantes Electricistas</v>
          </cell>
          <cell r="L11561">
            <v>5</v>
          </cell>
          <cell r="M11561">
            <v>0</v>
          </cell>
        </row>
        <row r="11562">
          <cell r="E11562" t="str">
            <v>Ayudantes de Mecánica</v>
          </cell>
          <cell r="F11562">
            <v>1</v>
          </cell>
          <cell r="G11562">
            <v>0</v>
          </cell>
          <cell r="H11562">
            <v>0</v>
          </cell>
          <cell r="I11562">
            <v>1</v>
          </cell>
          <cell r="J11562">
            <v>8415</v>
          </cell>
          <cell r="K11562" t="str">
            <v>Ayudantes de Mec疣ica</v>
          </cell>
          <cell r="L11562">
            <v>0</v>
          </cell>
          <cell r="M11562">
            <v>0</v>
          </cell>
        </row>
        <row r="11563">
          <cell r="E11563" t="str">
            <v>Otros Reparadores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  <cell r="J11563">
            <v>8416</v>
          </cell>
          <cell r="K11563" t="str">
            <v>Otros Reparadores</v>
          </cell>
          <cell r="L11563">
            <v>0</v>
          </cell>
          <cell r="M11563">
            <v>0</v>
          </cell>
        </row>
        <row r="11564">
          <cell r="E11564" t="str">
            <v>Tapiceros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  <cell r="J11564">
            <v>8421</v>
          </cell>
          <cell r="K11564" t="str">
            <v>Tapiceros</v>
          </cell>
          <cell r="L11564">
            <v>0</v>
          </cell>
          <cell r="M11564">
            <v>0</v>
          </cell>
        </row>
        <row r="11565">
          <cell r="E11565" t="str">
            <v>Sastres, Modistos, Peleteros y Sombrereros</v>
          </cell>
          <cell r="F11565">
            <v>35</v>
          </cell>
          <cell r="G11565">
            <v>1</v>
          </cell>
          <cell r="H11565">
            <v>0</v>
          </cell>
          <cell r="I11565">
            <v>0</v>
          </cell>
          <cell r="J11565">
            <v>8422</v>
          </cell>
          <cell r="K11565" t="str">
            <v>Sastres, Modistos, Peleteros y Sombrereros</v>
          </cell>
          <cell r="L11565">
            <v>3</v>
          </cell>
          <cell r="M11565">
            <v>0</v>
          </cell>
        </row>
        <row r="11566">
          <cell r="E11566" t="str">
            <v>Zapateros y Afines</v>
          </cell>
          <cell r="F11566">
            <v>1</v>
          </cell>
          <cell r="G11566">
            <v>0</v>
          </cell>
          <cell r="H11566">
            <v>0</v>
          </cell>
          <cell r="I11566">
            <v>0</v>
          </cell>
          <cell r="J11566">
            <v>8423</v>
          </cell>
          <cell r="K11566" t="str">
            <v>Zapateros y Afines</v>
          </cell>
          <cell r="L11566">
            <v>0</v>
          </cell>
          <cell r="M11566">
            <v>0</v>
          </cell>
        </row>
        <row r="11567">
          <cell r="E11567" t="str">
            <v>Joyeros y Relojeros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  <cell r="J11567">
            <v>8424</v>
          </cell>
          <cell r="K11567" t="str">
            <v>Joyeros y Relojeros</v>
          </cell>
          <cell r="L11567">
            <v>0</v>
          </cell>
          <cell r="M11567">
            <v>0</v>
          </cell>
        </row>
        <row r="11568">
          <cell r="E11568" t="str">
            <v>Tipógrafos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  <cell r="J11568">
            <v>8425</v>
          </cell>
          <cell r="K11568" t="str">
            <v>Tiprafos</v>
          </cell>
          <cell r="L11568">
            <v>0</v>
          </cell>
          <cell r="M11568">
            <v>0</v>
          </cell>
        </row>
        <row r="11569">
          <cell r="E11569" t="str">
            <v>Cerrajeros y afines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  <cell r="J11569">
            <v>8426</v>
          </cell>
          <cell r="K11569" t="str">
            <v>Cerrajeros y afines</v>
          </cell>
          <cell r="L11569">
            <v>0</v>
          </cell>
          <cell r="M11569">
            <v>0</v>
          </cell>
        </row>
        <row r="11570">
          <cell r="E11570" t="str">
            <v>Buzos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  <cell r="J11570">
            <v>8427</v>
          </cell>
          <cell r="K11570" t="str">
            <v>Buzos</v>
          </cell>
          <cell r="L11570">
            <v>0</v>
          </cell>
          <cell r="M11570">
            <v>0</v>
          </cell>
        </row>
        <row r="11571">
          <cell r="E11571" t="str">
            <v>Operadores de Máquinas Estacionarias y Equipo Auxiliar</v>
          </cell>
          <cell r="F11571">
            <v>1</v>
          </cell>
          <cell r="G11571">
            <v>0</v>
          </cell>
          <cell r="H11571">
            <v>0</v>
          </cell>
          <cell r="I11571">
            <v>0</v>
          </cell>
          <cell r="J11571">
            <v>8431</v>
          </cell>
          <cell r="K11571" t="str">
            <v>Operadores de M痃uinas Estacionarias y Equipo Auxiliar</v>
          </cell>
          <cell r="L11571">
            <v>0</v>
          </cell>
          <cell r="M11571">
            <v>0</v>
          </cell>
        </row>
        <row r="11572">
          <cell r="E11572" t="str">
            <v>Operadores de Plantas de Generación y Distribución de Energía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  <cell r="J11572">
            <v>8432</v>
          </cell>
          <cell r="K11572" t="str">
            <v>Operadores de Plantas de Generaci y Distribuci de Energ僘</v>
          </cell>
          <cell r="L11572">
            <v>0</v>
          </cell>
          <cell r="M11572">
            <v>0</v>
          </cell>
        </row>
        <row r="11573">
          <cell r="E11573" t="str">
            <v>Operadores de Grúa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  <cell r="J11573">
            <v>8441</v>
          </cell>
          <cell r="K11573" t="str">
            <v>Operadores de Gr俉</v>
          </cell>
          <cell r="L11573">
            <v>0</v>
          </cell>
          <cell r="M11573">
            <v>0</v>
          </cell>
        </row>
        <row r="11574">
          <cell r="E11574" t="str">
            <v>Perforadores y Operarios de Voladura -Minería de Superficie, Canteras y Construcción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  <cell r="J11574">
            <v>8442</v>
          </cell>
          <cell r="K11574" t="str">
            <v>Perforadores y Operarios de Voladura -Miner僘 de Superficie, Canteras y Construcci</v>
          </cell>
          <cell r="L11574">
            <v>0</v>
          </cell>
          <cell r="M11574">
            <v>0</v>
          </cell>
        </row>
        <row r="11575">
          <cell r="E11575" t="str">
            <v>Perforadores de Pozos de Agua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  <cell r="J11575">
            <v>8443</v>
          </cell>
          <cell r="K11575" t="str">
            <v>Perforadores de Pozos de Agua</v>
          </cell>
          <cell r="L11575">
            <v>0</v>
          </cell>
          <cell r="M11575">
            <v>0</v>
          </cell>
        </row>
        <row r="11576">
          <cell r="E11576" t="str">
            <v>Operadores de Equipo Pesado (excepto grúa)</v>
          </cell>
          <cell r="F11576">
            <v>11</v>
          </cell>
          <cell r="G11576">
            <v>7</v>
          </cell>
          <cell r="H11576">
            <v>2</v>
          </cell>
          <cell r="I11576">
            <v>7</v>
          </cell>
          <cell r="J11576">
            <v>8451</v>
          </cell>
          <cell r="K11576" t="str">
            <v>Operadores de Equipo Pesado (excepto gr俉)</v>
          </cell>
          <cell r="L11576">
            <v>0</v>
          </cell>
          <cell r="M11576">
            <v>0</v>
          </cell>
        </row>
        <row r="11577">
          <cell r="E11577" t="str">
            <v>Operadores de Equipo para Limpieza de Vías y Alcantarillado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  <cell r="J11577">
            <v>8452</v>
          </cell>
          <cell r="K11577" t="str">
            <v>Operadores de Equipo para Limpieza de V僘s y Alcantarillado</v>
          </cell>
          <cell r="L11577">
            <v>0</v>
          </cell>
          <cell r="M11577">
            <v>0</v>
          </cell>
        </row>
        <row r="11578">
          <cell r="E11578" t="str">
            <v>Operadores de Maquinaria Agrícola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  <cell r="J11578">
            <v>8453</v>
          </cell>
          <cell r="K11578" t="str">
            <v>Operadores de Maquinaria Agr兤ola</v>
          </cell>
          <cell r="L11578">
            <v>0</v>
          </cell>
          <cell r="M11578">
            <v>0</v>
          </cell>
        </row>
        <row r="11579">
          <cell r="E11579" t="str">
            <v>Maquinistas de Transporte Ferroviario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  <cell r="J11579">
            <v>8461</v>
          </cell>
          <cell r="K11579" t="str">
            <v>Maquinistas de Transporte Ferroviario</v>
          </cell>
          <cell r="L11579">
            <v>0</v>
          </cell>
          <cell r="M11579">
            <v>0</v>
          </cell>
        </row>
        <row r="11580">
          <cell r="E11580" t="str">
            <v>Guardafrenos y Otros Operadores Ferroviarios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  <cell r="J11580">
            <v>8462</v>
          </cell>
          <cell r="K11580" t="str">
            <v>Guardafrenos y Otros Operadores Ferroviarios</v>
          </cell>
          <cell r="L11580">
            <v>0</v>
          </cell>
          <cell r="M11580">
            <v>0</v>
          </cell>
        </row>
        <row r="11581">
          <cell r="E11581" t="str">
            <v>Conductores de Vehículos Pesados</v>
          </cell>
          <cell r="F11581">
            <v>22</v>
          </cell>
          <cell r="G11581">
            <v>20</v>
          </cell>
          <cell r="H11581">
            <v>14</v>
          </cell>
          <cell r="I11581">
            <v>20</v>
          </cell>
          <cell r="J11581">
            <v>8471</v>
          </cell>
          <cell r="K11581" t="str">
            <v>Conductores de Veh兤ulos Pesados</v>
          </cell>
          <cell r="L11581">
            <v>1</v>
          </cell>
          <cell r="M11581">
            <v>0</v>
          </cell>
        </row>
        <row r="11582">
          <cell r="E11582" t="str">
            <v>Conductores de Bus, Operadores de Metro y Otros Medios de Transporte Colectivo</v>
          </cell>
          <cell r="F11582">
            <v>0</v>
          </cell>
          <cell r="G11582">
            <v>0</v>
          </cell>
          <cell r="H11582">
            <v>1</v>
          </cell>
          <cell r="I11582">
            <v>0</v>
          </cell>
          <cell r="J11582">
            <v>8472</v>
          </cell>
          <cell r="K11582" t="str">
            <v>Conductores de Bus, Operadores de Metro y Otros Medios de Transporte Colectivo</v>
          </cell>
          <cell r="L11582">
            <v>2</v>
          </cell>
          <cell r="M11582">
            <v>0</v>
          </cell>
        </row>
        <row r="11583">
          <cell r="E11583" t="str">
            <v>Conductores de Vehículos Livianos</v>
          </cell>
          <cell r="F11583">
            <v>8</v>
          </cell>
          <cell r="G11583">
            <v>2</v>
          </cell>
          <cell r="H11583">
            <v>6</v>
          </cell>
          <cell r="I11583">
            <v>2</v>
          </cell>
          <cell r="J11583">
            <v>8473</v>
          </cell>
          <cell r="K11583" t="str">
            <v>Conductores de Veh兤ulos Livianos</v>
          </cell>
          <cell r="L11583">
            <v>9</v>
          </cell>
          <cell r="M11583">
            <v>0</v>
          </cell>
        </row>
        <row r="11584">
          <cell r="E11584" t="str">
            <v>Marineros de Cubierta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  <cell r="J11584">
            <v>8481</v>
          </cell>
          <cell r="K11584" t="str">
            <v>Marineros de Cubierta</v>
          </cell>
          <cell r="L11584">
            <v>0</v>
          </cell>
          <cell r="M11584">
            <v>0</v>
          </cell>
        </row>
        <row r="11585">
          <cell r="E11585" t="str">
            <v>Marineros de Sala de Máquinas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  <cell r="J11585">
            <v>8482</v>
          </cell>
          <cell r="K11585" t="str">
            <v>Marineros de Sala de M痃uinas</v>
          </cell>
          <cell r="L11585">
            <v>0</v>
          </cell>
          <cell r="M11585">
            <v>0</v>
          </cell>
        </row>
        <row r="11586">
          <cell r="E11586" t="str">
            <v>Operadores de Pequeñas Embarcaciones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  <cell r="J11586">
            <v>8483</v>
          </cell>
          <cell r="K11586" t="str">
            <v>Operadores de Peques Embarcaciones</v>
          </cell>
          <cell r="L11586">
            <v>0</v>
          </cell>
          <cell r="M11586">
            <v>0</v>
          </cell>
        </row>
        <row r="11587">
          <cell r="E11587" t="str">
            <v>Operarios de Rampa -Transporte Aéreo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  <cell r="J11587">
            <v>8484</v>
          </cell>
          <cell r="K11587" t="str">
            <v>Operarios de Rampa -Transporte A駻eo</v>
          </cell>
          <cell r="L11587">
            <v>0</v>
          </cell>
          <cell r="M11587">
            <v>0</v>
          </cell>
        </row>
        <row r="11588">
          <cell r="E11588" t="str">
            <v>Operarios Portuarios</v>
          </cell>
          <cell r="F11588">
            <v>1</v>
          </cell>
          <cell r="G11588">
            <v>0</v>
          </cell>
          <cell r="H11588">
            <v>0</v>
          </cell>
          <cell r="I11588">
            <v>0</v>
          </cell>
          <cell r="J11588">
            <v>8491</v>
          </cell>
          <cell r="K11588" t="str">
            <v>Operarios Portuarios</v>
          </cell>
          <cell r="L11588">
            <v>0</v>
          </cell>
          <cell r="M11588">
            <v>0</v>
          </cell>
        </row>
        <row r="11589">
          <cell r="E11589" t="str">
            <v>Operarios de Cargue y Descargue de Materiales</v>
          </cell>
          <cell r="F11589">
            <v>1</v>
          </cell>
          <cell r="G11589">
            <v>0</v>
          </cell>
          <cell r="H11589">
            <v>0</v>
          </cell>
          <cell r="I11589">
            <v>0</v>
          </cell>
          <cell r="J11589">
            <v>8492</v>
          </cell>
          <cell r="K11589" t="str">
            <v>Operarios de Cargue y Descargue de Materiales</v>
          </cell>
          <cell r="L11589">
            <v>1</v>
          </cell>
          <cell r="M11589">
            <v>1</v>
          </cell>
        </row>
        <row r="11590">
          <cell r="E11590" t="str">
            <v>Aparejador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8493</v>
          </cell>
          <cell r="K11590" t="str">
            <v>Aparejador</v>
          </cell>
          <cell r="L11590">
            <v>0</v>
          </cell>
          <cell r="M11590">
            <v>0</v>
          </cell>
        </row>
        <row r="11591">
          <cell r="E11591" t="str">
            <v>Ayudantes y Obreros de Construcción</v>
          </cell>
          <cell r="F11591">
            <v>42</v>
          </cell>
          <cell r="G11591">
            <v>36</v>
          </cell>
          <cell r="H11591">
            <v>38</v>
          </cell>
          <cell r="I11591">
            <v>36</v>
          </cell>
          <cell r="J11591">
            <v>8611</v>
          </cell>
          <cell r="K11591" t="str">
            <v>Ayudantes y Obreros de Construcci</v>
          </cell>
          <cell r="L11591">
            <v>7</v>
          </cell>
          <cell r="M11591">
            <v>1</v>
          </cell>
        </row>
        <row r="11592">
          <cell r="E11592" t="str">
            <v>Ayudantes de Otros Oficios</v>
          </cell>
          <cell r="F11592">
            <v>167</v>
          </cell>
          <cell r="G11592">
            <v>1</v>
          </cell>
          <cell r="H11592">
            <v>1</v>
          </cell>
          <cell r="I11592">
            <v>0</v>
          </cell>
          <cell r="J11592">
            <v>8612</v>
          </cell>
          <cell r="K11592" t="str">
            <v>Ayudantes de Otros Oficios</v>
          </cell>
          <cell r="L11592">
            <v>481</v>
          </cell>
          <cell r="M11592">
            <v>0</v>
          </cell>
        </row>
        <row r="11593">
          <cell r="E11593" t="str">
            <v>Obreros de Mantenimiento de Obras Públicas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8621</v>
          </cell>
          <cell r="K11593" t="str">
            <v>Obreros de Mantenimiento de Obras P炻licas</v>
          </cell>
          <cell r="L11593">
            <v>0</v>
          </cell>
          <cell r="M11593">
            <v>0</v>
          </cell>
        </row>
        <row r="11594">
          <cell r="E11594" t="str">
            <v>Ayudantes de Transporte Automotor</v>
          </cell>
          <cell r="F11594">
            <v>1</v>
          </cell>
          <cell r="G11594">
            <v>0</v>
          </cell>
          <cell r="H11594">
            <v>3</v>
          </cell>
          <cell r="I11594">
            <v>0</v>
          </cell>
          <cell r="J11594">
            <v>8622</v>
          </cell>
          <cell r="K11594" t="str">
            <v>Ayudantes de Transporte Automotor</v>
          </cell>
          <cell r="L11594">
            <v>0</v>
          </cell>
          <cell r="M11594">
            <v>0</v>
          </cell>
        </row>
        <row r="11595">
          <cell r="E11595" t="str">
            <v>Supervisores Tratamiento de Metales y Minerales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9211</v>
          </cell>
          <cell r="K11595" t="str">
            <v>Supervisores Tratamiento de Metales y Minerales</v>
          </cell>
          <cell r="L11595">
            <v>1</v>
          </cell>
          <cell r="M11595">
            <v>0</v>
          </cell>
        </row>
        <row r="11596">
          <cell r="E11596" t="str">
            <v>Supervisores, Procesamiento de Químicos, Petróleo, Gas y Tratamiento de Agua y Generación de Energía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9212</v>
          </cell>
          <cell r="K11596" t="str">
            <v>Supervisores, Procesamiento de Qu匇icos, Petreo, Gas y Tratamiento de Agua y Generaci de Energ僘</v>
          </cell>
          <cell r="L11596">
            <v>0</v>
          </cell>
          <cell r="M11596">
            <v>0</v>
          </cell>
        </row>
        <row r="11597">
          <cell r="E11597" t="str">
            <v>Supervisores, Procesamiento de Alimentos, Bebidas y Tabaco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9213</v>
          </cell>
          <cell r="K11597" t="str">
            <v>Supervisores, Procesamiento de Alimentos, Bebidas y Tabaco</v>
          </cell>
          <cell r="L11597">
            <v>0</v>
          </cell>
          <cell r="M11597">
            <v>0</v>
          </cell>
        </row>
        <row r="11598">
          <cell r="E11598" t="str">
            <v>Supervisores, Fabricación de Productos de Plástico y Caucho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9214</v>
          </cell>
          <cell r="K11598" t="str">
            <v>Supervisores, Fabricaci de Productos de Pl疽tico y Caucho</v>
          </cell>
          <cell r="L11598">
            <v>0</v>
          </cell>
          <cell r="M11598">
            <v>0</v>
          </cell>
        </row>
        <row r="11599">
          <cell r="E11599" t="str">
            <v>Supervisores, Procesamiento de la Madera y Producción de Pulpa y Papel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9215</v>
          </cell>
          <cell r="K11599" t="str">
            <v>Supervisores, Procesamiento de la Madera y Producci de Pulpa y Papel</v>
          </cell>
          <cell r="L11599">
            <v>0</v>
          </cell>
          <cell r="M11599">
            <v>0</v>
          </cell>
        </row>
        <row r="11600">
          <cell r="E11600" t="str">
            <v>Supervisores, Procesamiento Textil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9216</v>
          </cell>
          <cell r="K11600" t="str">
            <v>Supervisores, Procesamiento Textil</v>
          </cell>
          <cell r="L11600">
            <v>0</v>
          </cell>
          <cell r="M11600">
            <v>0</v>
          </cell>
        </row>
        <row r="11601">
          <cell r="E11601" t="str">
            <v>Supervisores, Ensamble de Vehículos de Motor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9221</v>
          </cell>
          <cell r="K11601" t="str">
            <v>Supervisores, Ensamble de Veh兤ulos de Motor</v>
          </cell>
          <cell r="L11601">
            <v>0</v>
          </cell>
          <cell r="M11601">
            <v>0</v>
          </cell>
        </row>
        <row r="11602">
          <cell r="E11602" t="str">
            <v>Supervisores, Fabricación de Productos Electrónicos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9222</v>
          </cell>
          <cell r="K11602" t="str">
            <v>Supervisores, Fabricaci de Productos Electricos</v>
          </cell>
          <cell r="L11602">
            <v>0</v>
          </cell>
          <cell r="M11602">
            <v>0</v>
          </cell>
        </row>
        <row r="11603">
          <cell r="E11603" t="str">
            <v>Supervisores, Fabricación de Productos Eléctricos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9223</v>
          </cell>
          <cell r="K11603" t="str">
            <v>Supervisores, Fabricaci de Productos El馗tricos</v>
          </cell>
          <cell r="L11603">
            <v>0</v>
          </cell>
          <cell r="M11603">
            <v>0</v>
          </cell>
        </row>
        <row r="11604">
          <cell r="E11604" t="str">
            <v>Supervisores, Fabricación de Muebles y Accesorios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9224</v>
          </cell>
          <cell r="K11604" t="str">
            <v>Supervisores, Fabricaci de Muebles y Accesorios</v>
          </cell>
          <cell r="L11604">
            <v>0</v>
          </cell>
          <cell r="M11604">
            <v>0</v>
          </cell>
        </row>
        <row r="11605">
          <cell r="E11605" t="str">
            <v>Supervisores, Fabricación de Productos de Tela, Cuero y Piel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9225</v>
          </cell>
          <cell r="K11605" t="str">
            <v>Supervisores, Fabricaci de Productos de Tela, Cuero y Piel</v>
          </cell>
          <cell r="L11605">
            <v>0</v>
          </cell>
          <cell r="M11605">
            <v>0</v>
          </cell>
        </row>
        <row r="11606">
          <cell r="E11606" t="str">
            <v>Supervisores, Impresión y Ocupaciones Relacionadas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9226</v>
          </cell>
          <cell r="K11606" t="str">
            <v>Supervisores, Impresi y Ocupaciones Relacionadas</v>
          </cell>
          <cell r="L11606">
            <v>1</v>
          </cell>
          <cell r="M11606">
            <v>0</v>
          </cell>
        </row>
        <row r="11607">
          <cell r="E11607" t="str">
            <v>Supervisores, Fabricación de Otros Productos Mecánicos y Metálicos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  <cell r="J11607">
            <v>9227</v>
          </cell>
          <cell r="K11607" t="str">
            <v>Supervisores, Fabricaci de Otros Productos Mec疣icos y Met疝icos</v>
          </cell>
          <cell r="L11607">
            <v>0</v>
          </cell>
          <cell r="M11607">
            <v>0</v>
          </cell>
        </row>
        <row r="11608">
          <cell r="E11608" t="str">
            <v>Supervisores, Fabricación y Ensamble de Otros Productos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9228</v>
          </cell>
          <cell r="K11608" t="str">
            <v>Supervisores, Fabricaci y Ensamble de Otros Productos</v>
          </cell>
          <cell r="L11608">
            <v>0</v>
          </cell>
          <cell r="M11608">
            <v>0</v>
          </cell>
        </row>
        <row r="11609">
          <cell r="E11609" t="str">
            <v>Operadores de Control Central de Procesos, Tratamiento de Metales y Minerales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9231</v>
          </cell>
          <cell r="K11609" t="str">
            <v>Operadores de Control Central de Procesos, Tratamiento de Metales y Minerales</v>
          </cell>
          <cell r="L11609">
            <v>0</v>
          </cell>
          <cell r="M11609">
            <v>0</v>
          </cell>
        </row>
        <row r="11610">
          <cell r="E11610" t="str">
            <v>Operadores de Procesos, Químicos, Gas y Petróleo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9232</v>
          </cell>
          <cell r="K11610" t="str">
            <v>Operadores de Procesos, Qu匇icos, Gas y Petreo</v>
          </cell>
          <cell r="L11610">
            <v>0</v>
          </cell>
          <cell r="M11610">
            <v>0</v>
          </cell>
        </row>
        <row r="11611">
          <cell r="E11611" t="str">
            <v>Operadores de Control de Procesos, Producción de Pulpa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9233</v>
          </cell>
          <cell r="K11611" t="str">
            <v>Operadores de Control de Procesos, Producci de Pulpa</v>
          </cell>
          <cell r="L11611">
            <v>0</v>
          </cell>
          <cell r="M11611">
            <v>0</v>
          </cell>
        </row>
        <row r="11612">
          <cell r="E11612" t="str">
            <v>Operadores de Control de Procesos, Fabricación de Papel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  <cell r="J11612">
            <v>9234</v>
          </cell>
          <cell r="K11612" t="str">
            <v>Operadores de Control de Procesos, Fabricaci de Papel</v>
          </cell>
          <cell r="L11612">
            <v>0</v>
          </cell>
          <cell r="M11612">
            <v>0</v>
          </cell>
        </row>
        <row r="11613">
          <cell r="E11613" t="str">
            <v>Operadores de Máquinas, Tratamiento de Metales y Minerales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9311</v>
          </cell>
          <cell r="K11613" t="str">
            <v>Operadores de M痃uinas, Tratamiento de Metales y Minerales</v>
          </cell>
          <cell r="L11613">
            <v>0</v>
          </cell>
          <cell r="M11613">
            <v>0</v>
          </cell>
        </row>
        <row r="11614">
          <cell r="E11614" t="str">
            <v>Trabajadores de Fundición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9312</v>
          </cell>
          <cell r="K11614" t="str">
            <v>Trabajadores de Fundici</v>
          </cell>
          <cell r="L11614">
            <v>0</v>
          </cell>
          <cell r="M11614">
            <v>0</v>
          </cell>
        </row>
        <row r="11615">
          <cell r="E11615" t="str">
            <v>Operadores de Fabricación, Moldeo y Acabado del Vidrio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9313</v>
          </cell>
          <cell r="K11615" t="str">
            <v>Operadores de Fabricaci, Moldeo y Acabado del Vidrio</v>
          </cell>
          <cell r="L11615">
            <v>0</v>
          </cell>
          <cell r="M11615">
            <v>0</v>
          </cell>
        </row>
        <row r="11616">
          <cell r="E11616" t="str">
            <v>Operadores de Moldeo de Arcilla, Piedra y Concreto</v>
          </cell>
          <cell r="F11616">
            <v>2</v>
          </cell>
          <cell r="G11616">
            <v>0</v>
          </cell>
          <cell r="H11616">
            <v>0</v>
          </cell>
          <cell r="I11616">
            <v>0</v>
          </cell>
          <cell r="J11616">
            <v>9314</v>
          </cell>
          <cell r="K11616" t="str">
            <v>Operadores de Moldeo de Arcilla, Piedra y Concreto</v>
          </cell>
          <cell r="L11616">
            <v>0</v>
          </cell>
          <cell r="M11616">
            <v>0</v>
          </cell>
        </row>
        <row r="11617">
          <cell r="E11617" t="str">
            <v>Inspectores de Control de Calidad, Tratamiento de Metales y Minerales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9315</v>
          </cell>
          <cell r="K11617" t="str">
            <v>Inspectores de Control de Calidad, Tratamiento de Metales y Minerales</v>
          </cell>
          <cell r="L11617">
            <v>0</v>
          </cell>
          <cell r="M11617">
            <v>0</v>
          </cell>
        </row>
        <row r="11618">
          <cell r="E11618" t="str">
            <v>Operadores de Máquinas de Planta Química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9321</v>
          </cell>
          <cell r="K11618" t="str">
            <v>Operadores de M痃uinas de Planta Qu匇ica</v>
          </cell>
          <cell r="L11618">
            <v>0</v>
          </cell>
          <cell r="M11618">
            <v>0</v>
          </cell>
        </row>
        <row r="11619">
          <cell r="E11619" t="str">
            <v>Operadores de Máquinas para Procesamiento de Plásticos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9322</v>
          </cell>
          <cell r="K11619" t="str">
            <v>Operadores de M痃uinas para Procesamiento de Pl疽ticos</v>
          </cell>
          <cell r="L11619">
            <v>0</v>
          </cell>
          <cell r="M11619">
            <v>0</v>
          </cell>
        </row>
        <row r="11620">
          <cell r="E11620" t="str">
            <v>Operadores de Máquinas y Trabajadores Relacionados con el Procesamiento del Caucho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9323</v>
          </cell>
          <cell r="K11620" t="str">
            <v>Operadores de M痃uinas y Trabajadores Relacionados con el Procesamiento del Caucho</v>
          </cell>
          <cell r="L11620">
            <v>0</v>
          </cell>
          <cell r="M11620">
            <v>0</v>
          </cell>
        </row>
        <row r="11621">
          <cell r="E11621" t="str">
            <v>Operadores de Plantas de Tratamiento de Aguas y Desechos</v>
          </cell>
          <cell r="F11621">
            <v>4</v>
          </cell>
          <cell r="G11621">
            <v>0</v>
          </cell>
          <cell r="H11621">
            <v>0</v>
          </cell>
          <cell r="I11621">
            <v>0</v>
          </cell>
          <cell r="J11621">
            <v>9324</v>
          </cell>
          <cell r="K11621" t="str">
            <v>Operadores de Plantas de Tratamiento de Aguas y Desechos</v>
          </cell>
          <cell r="L11621">
            <v>0</v>
          </cell>
          <cell r="M11621">
            <v>0</v>
          </cell>
        </row>
        <row r="11622">
          <cell r="E11622" t="str">
            <v>Operadores de Máquinas para Procesamiento de la Madera</v>
          </cell>
          <cell r="F11622">
            <v>1</v>
          </cell>
          <cell r="G11622">
            <v>0</v>
          </cell>
          <cell r="H11622">
            <v>0</v>
          </cell>
          <cell r="I11622">
            <v>0</v>
          </cell>
          <cell r="J11622">
            <v>9331</v>
          </cell>
          <cell r="K11622" t="str">
            <v>Operadores de M痃uinas para Procesamiento de la Madera</v>
          </cell>
          <cell r="L11622">
            <v>0</v>
          </cell>
          <cell r="M11622">
            <v>0</v>
          </cell>
        </row>
        <row r="11623">
          <cell r="E11623" t="str">
            <v>Operadores de Máquinas para la Producción de Pulpa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  <cell r="J11623">
            <v>9332</v>
          </cell>
          <cell r="K11623" t="str">
            <v>Operadores de M痃uinas para la Producci de Pulpa</v>
          </cell>
          <cell r="L11623">
            <v>0</v>
          </cell>
          <cell r="M11623">
            <v>0</v>
          </cell>
        </row>
        <row r="11624">
          <cell r="E11624" t="str">
            <v>Operadores de Máquinas para la Fabricación de Papel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9333</v>
          </cell>
          <cell r="K11624" t="str">
            <v>Operadores de M痃uinas para la Fabricaci de Papel</v>
          </cell>
          <cell r="L11624">
            <v>0</v>
          </cell>
          <cell r="M11624">
            <v>0</v>
          </cell>
        </row>
        <row r="11625">
          <cell r="E11625" t="str">
            <v>Operadores de Máquinas para la Fabricación de Productos de Papel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9334</v>
          </cell>
          <cell r="K11625" t="str">
            <v>Operadores de M痃uinas para la Fabricaci de Productos de Papel</v>
          </cell>
          <cell r="L11625">
            <v>0</v>
          </cell>
          <cell r="M11625">
            <v>0</v>
          </cell>
        </row>
        <row r="11626">
          <cell r="E11626" t="str">
            <v>Inspectores de Control de Calidad, Procesamiento de la Madera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9335</v>
          </cell>
          <cell r="K11626" t="str">
            <v>Inspectores de Control de Calidad, Procesamiento de la Madera</v>
          </cell>
          <cell r="L11626">
            <v>0</v>
          </cell>
          <cell r="M11626">
            <v>0</v>
          </cell>
        </row>
        <row r="11627">
          <cell r="E11627" t="str">
            <v>Operadores de Máquinas para la Preparación de Fibras Textiles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9341</v>
          </cell>
          <cell r="K11627" t="str">
            <v>Operadores de M痃uinas para la Preparaci de Fibras Textiles</v>
          </cell>
          <cell r="L11627">
            <v>0</v>
          </cell>
          <cell r="M11627">
            <v>0</v>
          </cell>
        </row>
        <row r="11628">
          <cell r="E11628" t="str">
            <v>Operadores de Telares y Otras Máquinas Tejedoras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9342</v>
          </cell>
          <cell r="K11628" t="str">
            <v>Operadores de Telares y Otras M痃uinas Tejedoras</v>
          </cell>
          <cell r="L11628">
            <v>0</v>
          </cell>
          <cell r="M11628">
            <v>0</v>
          </cell>
        </row>
        <row r="11629">
          <cell r="E11629" t="str">
            <v>Operadores de Máquinas de Tintura y Acabado Textil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9343</v>
          </cell>
          <cell r="K11629" t="str">
            <v>Operadores de M痃uinas de Tintura y Acabado Textil</v>
          </cell>
          <cell r="L11629">
            <v>0</v>
          </cell>
          <cell r="M11629">
            <v>0</v>
          </cell>
        </row>
        <row r="11630">
          <cell r="E11630" t="str">
            <v>Analistas de Calidad, Textiles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9344</v>
          </cell>
          <cell r="K11630" t="str">
            <v>Analistas de Calidad, Textiles</v>
          </cell>
          <cell r="L11630">
            <v>0</v>
          </cell>
          <cell r="M11630">
            <v>0</v>
          </cell>
        </row>
        <row r="11631">
          <cell r="E11631" t="str">
            <v>Operadores de Máquinas para Coser</v>
          </cell>
          <cell r="F11631">
            <v>2</v>
          </cell>
          <cell r="G11631">
            <v>0</v>
          </cell>
          <cell r="H11631">
            <v>1</v>
          </cell>
          <cell r="I11631">
            <v>0</v>
          </cell>
          <cell r="J11631">
            <v>9351</v>
          </cell>
          <cell r="K11631" t="str">
            <v>Operadores de M痃uinas para Coser</v>
          </cell>
          <cell r="L11631">
            <v>1</v>
          </cell>
          <cell r="M11631">
            <v>1</v>
          </cell>
        </row>
        <row r="11632">
          <cell r="E11632" t="str">
            <v>Cortadores de Tela, Cuero y Piel</v>
          </cell>
          <cell r="F11632">
            <v>28</v>
          </cell>
          <cell r="G11632">
            <v>0</v>
          </cell>
          <cell r="H11632">
            <v>0</v>
          </cell>
          <cell r="I11632">
            <v>0</v>
          </cell>
          <cell r="J11632">
            <v>9352</v>
          </cell>
          <cell r="K11632" t="str">
            <v>Cortadores de Tela, Cuero y Piel</v>
          </cell>
          <cell r="L11632">
            <v>2</v>
          </cell>
          <cell r="M11632">
            <v>0</v>
          </cell>
        </row>
        <row r="11633">
          <cell r="E11633" t="str">
            <v>Operadores de Máquinas y Trabajadores Relacionados con la Fabricación de Calzado y Marroquinería</v>
          </cell>
          <cell r="F11633">
            <v>28</v>
          </cell>
          <cell r="G11633">
            <v>0</v>
          </cell>
          <cell r="H11633">
            <v>0</v>
          </cell>
          <cell r="I11633">
            <v>0</v>
          </cell>
          <cell r="J11633">
            <v>9353</v>
          </cell>
          <cell r="K11633" t="str">
            <v>Operadores de M痃uinas y Trabajadores Relacionados con la Fabricaci de Calzado y Marroquiner僘</v>
          </cell>
          <cell r="L11633">
            <v>0</v>
          </cell>
          <cell r="M11633">
            <v>0</v>
          </cell>
        </row>
        <row r="11634">
          <cell r="E11634" t="str">
            <v>Trabajadores del Tratamiento de Pieles y Cueros</v>
          </cell>
          <cell r="F11634">
            <v>1</v>
          </cell>
          <cell r="G11634">
            <v>0</v>
          </cell>
          <cell r="H11634">
            <v>0</v>
          </cell>
          <cell r="I11634">
            <v>0</v>
          </cell>
          <cell r="J11634">
            <v>9354</v>
          </cell>
          <cell r="K11634" t="str">
            <v>Trabajadores del Tratamiento de Pieles y Cueros</v>
          </cell>
          <cell r="L11634">
            <v>0</v>
          </cell>
          <cell r="M11634">
            <v>0</v>
          </cell>
        </row>
        <row r="11635">
          <cell r="E11635" t="str">
            <v>Inspectores de Control de Calidad, Fabricación de Productos de Tela, Piel y Cuero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9355</v>
          </cell>
          <cell r="K11635" t="str">
            <v>Inspectores de Control de Calidad, Fabricaci de Productos de Tela, Piel y Cuero</v>
          </cell>
          <cell r="L11635">
            <v>0</v>
          </cell>
          <cell r="M11635">
            <v>0</v>
          </cell>
        </row>
        <row r="11636">
          <cell r="E11636" t="str">
            <v>Operadores de Control de Procesos y Máquinas para la Elaboración de Alimentos y Bebidas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9361</v>
          </cell>
          <cell r="K11636" t="str">
            <v>Operadores de Control de Procesos y M痃uinas para la Elaboraci de Alimentos y Bebidas</v>
          </cell>
          <cell r="L11636">
            <v>1</v>
          </cell>
          <cell r="M11636">
            <v>0</v>
          </cell>
        </row>
        <row r="11637">
          <cell r="E11637" t="str">
            <v>Operarios de Planta de Beneficio Animal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9362</v>
          </cell>
          <cell r="K11637" t="str">
            <v>Operarios de Planta de Beneficio Animal</v>
          </cell>
          <cell r="L11637">
            <v>0</v>
          </cell>
          <cell r="M11637">
            <v>0</v>
          </cell>
        </row>
        <row r="11638">
          <cell r="E11638" t="str">
            <v>Operarios de Planta de Procesamiento y Empaque de Pescado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9363</v>
          </cell>
          <cell r="K11638" t="str">
            <v>Operarios de Planta de Procesamiento y Empaque de Pescado</v>
          </cell>
          <cell r="L11638">
            <v>0</v>
          </cell>
          <cell r="M11638">
            <v>0</v>
          </cell>
        </row>
        <row r="11639">
          <cell r="E11639" t="str">
            <v>Operarios de Máquinas para la Elaboración de Productos de Tabaco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9364</v>
          </cell>
          <cell r="K11639" t="str">
            <v>Operarios de M痃uinas para la Elaboraci de Productos de Tabaco</v>
          </cell>
          <cell r="L11639">
            <v>0</v>
          </cell>
          <cell r="M11639">
            <v>0</v>
          </cell>
        </row>
        <row r="11640">
          <cell r="E11640" t="str">
            <v>Inspectores de Control de Calidad, Procesamiento de Alimentos y Bebidas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9365</v>
          </cell>
          <cell r="K11640" t="str">
            <v>Inspectores de Control de Calidad, Procesamiento de Alimentos y Bebidas</v>
          </cell>
          <cell r="L11640">
            <v>0</v>
          </cell>
          <cell r="M11640">
            <v>0</v>
          </cell>
        </row>
        <row r="11641">
          <cell r="E11641" t="str">
            <v>Operadores de Máquinas de Impresión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9371</v>
          </cell>
          <cell r="K11641" t="str">
            <v>Operadores de M痃uinas de Impresi</v>
          </cell>
          <cell r="L11641">
            <v>0</v>
          </cell>
          <cell r="M11641">
            <v>0</v>
          </cell>
        </row>
        <row r="11642">
          <cell r="E11642" t="str">
            <v>Grabadores y Otras Ocupaciones de Pre-impresión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9372</v>
          </cell>
          <cell r="K11642" t="str">
            <v>Grabadores y Otras Ocupaciones de Pre-impresi</v>
          </cell>
          <cell r="L11642">
            <v>0</v>
          </cell>
          <cell r="M11642">
            <v>0</v>
          </cell>
        </row>
        <row r="11643">
          <cell r="E11643" t="str">
            <v>Operadores de Máquinas de Encuadernación y Acabado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9373</v>
          </cell>
          <cell r="K11643" t="str">
            <v>Operadores de M痃uinas de Encuadernaci y Acabado</v>
          </cell>
          <cell r="L11643">
            <v>0</v>
          </cell>
          <cell r="M11643">
            <v>0</v>
          </cell>
        </row>
        <row r="11644">
          <cell r="E11644" t="str">
            <v>Procesadores Fotográficos y de Películas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9374</v>
          </cell>
          <cell r="K11644" t="str">
            <v>Procesadores Fotogr畴icos y de Pel兤ulas</v>
          </cell>
          <cell r="L11644">
            <v>0</v>
          </cell>
          <cell r="M11644">
            <v>0</v>
          </cell>
        </row>
        <row r="11645">
          <cell r="E11645" t="str">
            <v>Ensambladores e Inspectores de Vehículos a Automotor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9381</v>
          </cell>
          <cell r="K11645" t="str">
            <v>Ensambladores e Inspectores de Veh兤ulos a Automotor</v>
          </cell>
          <cell r="L11645">
            <v>0</v>
          </cell>
          <cell r="M11645">
            <v>0</v>
          </cell>
        </row>
        <row r="11646">
          <cell r="E11646" t="str">
            <v>Ensambladores, Fabricantes e Inspectores de Equipos y Componentes Electrónicos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9382</v>
          </cell>
          <cell r="K11646" t="str">
            <v>Ensambladores, Fabricantes e Inspectores de Equipos y Componentes Electricos</v>
          </cell>
          <cell r="L11646">
            <v>0</v>
          </cell>
          <cell r="M11646">
            <v>0</v>
          </cell>
        </row>
        <row r="11647">
          <cell r="E11647" t="str">
            <v>Ensambladores e Inspectores de Aparatos y Equipo Eléctrico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9383</v>
          </cell>
          <cell r="K11647" t="str">
            <v>Ensambladores e Inspectores de Aparatos y Equipo El馗trico</v>
          </cell>
          <cell r="L11647">
            <v>0</v>
          </cell>
          <cell r="M11647">
            <v>0</v>
          </cell>
        </row>
        <row r="11648">
          <cell r="E11648" t="str">
            <v>Ensambladores, Fabricantes e Inspectores de Transformadores y Motores Eléctricos Industriales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9384</v>
          </cell>
          <cell r="K11648" t="str">
            <v>Ensambladores, Fabricantes e Inspectores de Transformadores y Motores El馗tricos Industriales</v>
          </cell>
          <cell r="L11648">
            <v>0</v>
          </cell>
          <cell r="M11648">
            <v>0</v>
          </cell>
        </row>
        <row r="11649">
          <cell r="E11649" t="str">
            <v>Ensambladores e Inspectores de Productos Mecánicos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9385</v>
          </cell>
          <cell r="K11649" t="str">
            <v>Ensambladores e Inspectores de Productos Mec疣icos</v>
          </cell>
          <cell r="L11649">
            <v>0</v>
          </cell>
          <cell r="M11649">
            <v>0</v>
          </cell>
        </row>
        <row r="11650">
          <cell r="E11650" t="str">
            <v>Ensambladores e Inspectores de Ensamble de Aeronaves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9386</v>
          </cell>
          <cell r="K11650" t="str">
            <v>Ensambladores e Inspectores de Ensamble de Aeronaves</v>
          </cell>
          <cell r="L11650">
            <v>0</v>
          </cell>
          <cell r="M11650">
            <v>0</v>
          </cell>
        </row>
        <row r="11651">
          <cell r="E11651" t="str">
            <v>Operadores de Máquinas e Inspectores de la Fabricación de Productos y Componentes Eléctricos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9387</v>
          </cell>
          <cell r="K11651" t="str">
            <v>Operadores de M痃uinas e Inspectores de la Fabricaci de Productos y Componentes El馗tricos</v>
          </cell>
          <cell r="L11651">
            <v>0</v>
          </cell>
          <cell r="M11651">
            <v>0</v>
          </cell>
        </row>
        <row r="11652">
          <cell r="E11652" t="str">
            <v>Ensambladores e Inspectores de Embarcaciones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9391</v>
          </cell>
          <cell r="K11652" t="str">
            <v>Ensambladores e Inspectores de Embarcaciones</v>
          </cell>
          <cell r="L11652">
            <v>0</v>
          </cell>
          <cell r="M11652">
            <v>0</v>
          </cell>
        </row>
        <row r="11653">
          <cell r="E11653" t="str">
            <v>Ensambladores e Inspectores de Muebles y Accesorios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9392</v>
          </cell>
          <cell r="K11653" t="str">
            <v>Ensambladores e Inspectores de Muebles y Accesorios</v>
          </cell>
          <cell r="L11653">
            <v>0</v>
          </cell>
          <cell r="M11653">
            <v>0</v>
          </cell>
        </row>
        <row r="11654">
          <cell r="E11654" t="str">
            <v>Operarios de Acabado de Muebles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9393</v>
          </cell>
          <cell r="K11654" t="str">
            <v>Operarios de Acabado de Muebles</v>
          </cell>
          <cell r="L11654">
            <v>0</v>
          </cell>
          <cell r="M11654">
            <v>0</v>
          </cell>
        </row>
        <row r="11655">
          <cell r="E11655" t="str">
            <v>Ensambladores de Productos Plásticos e Inspectores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9394</v>
          </cell>
          <cell r="K11655" t="str">
            <v>Ensambladores de Productos Pl疽ticos e Inspectores</v>
          </cell>
          <cell r="L11655">
            <v>0</v>
          </cell>
          <cell r="M11655">
            <v>0</v>
          </cell>
        </row>
        <row r="11656">
          <cell r="E11656" t="str">
            <v>Operarios de Recubrimientos Metálicos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9395</v>
          </cell>
          <cell r="K11656" t="str">
            <v>Operarios de Recubrimientos Met疝icos</v>
          </cell>
          <cell r="L11656">
            <v>0</v>
          </cell>
          <cell r="M11656">
            <v>0</v>
          </cell>
        </row>
        <row r="11657">
          <cell r="E11657" t="str">
            <v>Pintores en Procesos de Manufactura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9396</v>
          </cell>
          <cell r="K11657" t="str">
            <v>Pintores en Procesos de Manufactura</v>
          </cell>
          <cell r="L11657">
            <v>0</v>
          </cell>
          <cell r="M11657">
            <v>1</v>
          </cell>
        </row>
        <row r="11658">
          <cell r="E11658" t="str">
            <v>Otros Ensambladores e Inspectores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9397</v>
          </cell>
          <cell r="K11658" t="str">
            <v>Otros Ensambladores e Inspectores</v>
          </cell>
          <cell r="L11658">
            <v>0</v>
          </cell>
          <cell r="M11658">
            <v>0</v>
          </cell>
        </row>
        <row r="11659">
          <cell r="E11659" t="str">
            <v>Operadores de Máquinas Herramientas</v>
          </cell>
          <cell r="F11659">
            <v>1</v>
          </cell>
          <cell r="G11659">
            <v>0</v>
          </cell>
          <cell r="H11659">
            <v>0</v>
          </cell>
          <cell r="I11659">
            <v>0</v>
          </cell>
          <cell r="J11659">
            <v>9411</v>
          </cell>
          <cell r="K11659" t="str">
            <v>Operadores de M痃uinas Herramientas</v>
          </cell>
          <cell r="L11659">
            <v>0</v>
          </cell>
          <cell r="M11659">
            <v>0</v>
          </cell>
        </row>
        <row r="11660">
          <cell r="E11660" t="str">
            <v>Operadores de Máquinas para el Trabajo de la Madera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9412</v>
          </cell>
          <cell r="K11660" t="str">
            <v>Operadores de M痃uinas para el Trabajo de la Madera</v>
          </cell>
          <cell r="L11660">
            <v>0</v>
          </cell>
          <cell r="M11660">
            <v>0</v>
          </cell>
        </row>
        <row r="11661">
          <cell r="E11661" t="str">
            <v>Operadores de Máquinas para el Trabajo del Metal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9413</v>
          </cell>
          <cell r="K11661" t="str">
            <v>Operadores de M痃uinas para el Trabajo del Metal</v>
          </cell>
          <cell r="L11661">
            <v>0</v>
          </cell>
          <cell r="M11661">
            <v>0</v>
          </cell>
        </row>
        <row r="11662">
          <cell r="E11662" t="str">
            <v>Operadores de Máquinas para Forja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9414</v>
          </cell>
          <cell r="K11662" t="str">
            <v>Operadores de M痃uinas para Forja</v>
          </cell>
          <cell r="L11662">
            <v>0</v>
          </cell>
          <cell r="M11662">
            <v>0</v>
          </cell>
        </row>
        <row r="11663">
          <cell r="E11663" t="str">
            <v>Operadores de Máquinas de Soldadura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9415</v>
          </cell>
          <cell r="K11663" t="str">
            <v>Operadores de M痃uinas de Soldadura</v>
          </cell>
          <cell r="L11663">
            <v>0</v>
          </cell>
          <cell r="M11663">
            <v>0</v>
          </cell>
        </row>
        <row r="11664">
          <cell r="E11664" t="str">
            <v>Operadores de Máquinas para la Fabricación de Otros Productos Metálicos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9416</v>
          </cell>
          <cell r="K11664" t="str">
            <v>Operadores de M痃uinas para la Fabricaci de Otros Productos Met疝icos</v>
          </cell>
          <cell r="L11664">
            <v>0</v>
          </cell>
          <cell r="M11664">
            <v>0</v>
          </cell>
        </row>
        <row r="11665">
          <cell r="E11665" t="str">
            <v>Operadores de Máquinas para la fabricación de Otros Productos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9417</v>
          </cell>
          <cell r="K11665" t="str">
            <v>Operadores de M痃uinas para la fabricaci de Otros Productos</v>
          </cell>
          <cell r="L11665">
            <v>0</v>
          </cell>
          <cell r="M11665">
            <v>0</v>
          </cell>
        </row>
        <row r="11666">
          <cell r="E11666" t="str">
            <v>Obreros y Ayudantes en el Tratamiento de Metales y Minerales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9611</v>
          </cell>
          <cell r="K11666" t="str">
            <v>Obreros y Ayudantes en el Tratamiento de Metales y Minerales</v>
          </cell>
          <cell r="L11666">
            <v>0</v>
          </cell>
          <cell r="M11666">
            <v>0</v>
          </cell>
        </row>
        <row r="11667">
          <cell r="E11667" t="str">
            <v>Ayudantes en la Fabricación Metálica</v>
          </cell>
          <cell r="F11667">
            <v>2</v>
          </cell>
          <cell r="G11667">
            <v>0</v>
          </cell>
          <cell r="H11667">
            <v>0</v>
          </cell>
          <cell r="I11667">
            <v>0</v>
          </cell>
          <cell r="J11667">
            <v>9612</v>
          </cell>
          <cell r="K11667" t="str">
            <v>Ayudantes en la Fabricaci Met疝ica</v>
          </cell>
          <cell r="L11667">
            <v>0</v>
          </cell>
          <cell r="M11667">
            <v>2</v>
          </cell>
        </row>
        <row r="11668">
          <cell r="E11668" t="str">
            <v>Obreros y Ayudantes de Planta Química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9613</v>
          </cell>
          <cell r="K11668" t="str">
            <v>Obreros y Ayudantes de Planta Qu匇ica</v>
          </cell>
          <cell r="L11668">
            <v>0</v>
          </cell>
          <cell r="M11668">
            <v>0</v>
          </cell>
        </row>
        <row r="11669">
          <cell r="E11669" t="str">
            <v>Obreros y Ayudantes en el Procesamiento de la Madera y Producción de Pulpa y Papel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9614</v>
          </cell>
          <cell r="K11669" t="str">
            <v>Obreros y Ayudantes en el Procesamiento de la Madera y Producci de Pulpa y Papel</v>
          </cell>
          <cell r="L11669">
            <v>0</v>
          </cell>
          <cell r="M11669">
            <v>0</v>
          </cell>
        </row>
        <row r="11670">
          <cell r="E11670" t="str">
            <v>Obreros y Ayudantes en la Elaboración de Alimentos y Bebidas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9615</v>
          </cell>
          <cell r="K11670" t="str">
            <v>Obreros y Ayudantes en la Elaboraci de Alimentos y Bebidas</v>
          </cell>
          <cell r="L11670">
            <v>0</v>
          </cell>
          <cell r="M11670">
            <v>0</v>
          </cell>
        </row>
        <row r="11671">
          <cell r="E11671" t="str">
            <v>Otros Obreros y Ayudantes en Fabricación y Procesamiento</v>
          </cell>
          <cell r="F11671">
            <v>1</v>
          </cell>
          <cell r="G11671">
            <v>0</v>
          </cell>
          <cell r="H11671">
            <v>0</v>
          </cell>
          <cell r="I11671">
            <v>0</v>
          </cell>
          <cell r="J11671">
            <v>9616</v>
          </cell>
          <cell r="K11671" t="str">
            <v>Otros Obreros y Ayudantes en Fabricaci y Procesamiento</v>
          </cell>
          <cell r="L11671">
            <v>1</v>
          </cell>
          <cell r="M11671">
            <v>0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9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8" ht="20.25" customHeight="1" x14ac:dyDescent="0.2">
      <c r="C1" s="10"/>
      <c r="D1" s="58" t="s">
        <v>597</v>
      </c>
      <c r="E1" s="59"/>
      <c r="F1" s="59"/>
      <c r="G1" s="59"/>
      <c r="H1" s="60"/>
    </row>
    <row r="2" spans="2:8" ht="20.25" customHeight="1" x14ac:dyDescent="0.2">
      <c r="C2" s="10"/>
      <c r="D2" s="61" t="s">
        <v>598</v>
      </c>
      <c r="E2" s="62"/>
      <c r="F2" s="62"/>
      <c r="G2" s="62"/>
      <c r="H2" s="63"/>
    </row>
    <row r="3" spans="2:8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8" ht="20.25" customHeight="1" x14ac:dyDescent="0.2">
      <c r="D4" s="72" t="s">
        <v>342</v>
      </c>
      <c r="E4" s="73"/>
      <c r="F4" s="73"/>
      <c r="G4" s="73"/>
      <c r="H4" s="74"/>
    </row>
    <row r="5" spans="2:8" ht="20.25" customHeight="1" thickBot="1" x14ac:dyDescent="0.25">
      <c r="D5" s="75"/>
      <c r="E5" s="76"/>
      <c r="F5" s="76"/>
      <c r="G5" s="76"/>
      <c r="H5" s="77"/>
    </row>
    <row r="6" spans="2:8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8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8" ht="20.25" customHeight="1" thickBot="1" x14ac:dyDescent="0.25">
      <c r="B8" s="36" t="s">
        <v>342</v>
      </c>
      <c r="C8" s="37">
        <f>+C18+C74+C169+C345+C570</f>
        <v>127043</v>
      </c>
      <c r="D8" s="38">
        <f>+D18+D74+D169+D345+D570</f>
        <v>147436</v>
      </c>
      <c r="E8" s="39">
        <f>+C8/C$8</f>
        <v>1</v>
      </c>
      <c r="F8" s="39">
        <f>+D8/D$8</f>
        <v>1</v>
      </c>
      <c r="G8" s="39">
        <f>+(D8-C8)/C8</f>
        <v>0.16052045370465118</v>
      </c>
      <c r="H8" s="40">
        <f>+E8*G8</f>
        <v>0.16052045370465118</v>
      </c>
    </row>
    <row r="9" spans="2:8" ht="20.25" customHeight="1" x14ac:dyDescent="0.2">
      <c r="B9" s="83" t="str">
        <f>+B18</f>
        <v>Total Vacantes en ocupaciones de nivel Directivo</v>
      </c>
      <c r="C9" s="84">
        <f>+C18</f>
        <v>995</v>
      </c>
      <c r="D9" s="84">
        <f>+D18</f>
        <v>896</v>
      </c>
      <c r="E9" s="85">
        <f t="shared" ref="E9:E13" si="0">C9/$C$8</f>
        <v>7.8319938918318989E-3</v>
      </c>
      <c r="F9" s="85">
        <f>D9/$D$8</f>
        <v>6.0772131636777993E-3</v>
      </c>
      <c r="G9" s="86">
        <f>+IF(AND(C9=0,D9=0)," ",IF(C9=0,1,IF(D9=0,-1,(D9-C9)/C9)))</f>
        <v>-9.9497487437185936E-2</v>
      </c>
      <c r="H9" s="87">
        <f>+IF(OR(AND(E9=""),(G9="")),"",E9*G9)</f>
        <v>-7.7926371386066132E-4</v>
      </c>
    </row>
    <row r="10" spans="2:8" ht="20.25" customHeight="1" x14ac:dyDescent="0.2">
      <c r="B10" s="29" t="str">
        <f>+B74</f>
        <v xml:space="preserve">Total Vacantes en ocupaciones de nivel Profesional </v>
      </c>
      <c r="C10" s="23">
        <f>+C74</f>
        <v>29501</v>
      </c>
      <c r="D10" s="23">
        <f>+D74</f>
        <v>13395</v>
      </c>
      <c r="E10" s="24">
        <f t="shared" si="0"/>
        <v>0.23221271537983201</v>
      </c>
      <c r="F10" s="24">
        <f>D10/$D$8</f>
        <v>9.0852980276187628E-2</v>
      </c>
      <c r="G10" s="35">
        <f t="shared" ref="G10:G13" si="1">+IF(AND(C10=0,D10=0)," ",IF(C10=0,1,IF(D10=0,-1,(D10-C10)/C10)))</f>
        <v>-0.54594759499677981</v>
      </c>
      <c r="H10" s="30">
        <f>+IF(OR(AND(E10=""),(G10="")),"",E10*G10)</f>
        <v>-0.12677597348929104</v>
      </c>
    </row>
    <row r="11" spans="2:8" ht="20.25" customHeight="1" x14ac:dyDescent="0.2">
      <c r="B11" s="29" t="str">
        <f>+B169</f>
        <v>Total Vacantes en ocupaciones de nivel Técnicos Profesionales - Tecnólogos</v>
      </c>
      <c r="C11" s="23">
        <f>+C169</f>
        <v>17569</v>
      </c>
      <c r="D11" s="23">
        <f>+D169</f>
        <v>22217</v>
      </c>
      <c r="E11" s="24">
        <f t="shared" si="0"/>
        <v>0.1382917594830097</v>
      </c>
      <c r="F11" s="24">
        <f>D11/$D$8</f>
        <v>0.15068911256409562</v>
      </c>
      <c r="G11" s="35">
        <f t="shared" si="1"/>
        <v>0.26455688997666343</v>
      </c>
      <c r="H11" s="30">
        <f>+IF(OR(AND(E11=""),(G11="")),"",E11*G11)</f>
        <v>3.65860377982258E-2</v>
      </c>
    </row>
    <row r="12" spans="2:8" ht="20.25" customHeight="1" x14ac:dyDescent="0.2">
      <c r="B12" s="29" t="str">
        <f>+B345</f>
        <v>Total Vacantes  en ocupaciones de nivel Calificados</v>
      </c>
      <c r="C12" s="23">
        <f>+C345</f>
        <v>58719</v>
      </c>
      <c r="D12" s="23">
        <f>+D345</f>
        <v>85126</v>
      </c>
      <c r="E12" s="24">
        <f t="shared" si="0"/>
        <v>0.46219783852711288</v>
      </c>
      <c r="F12" s="24">
        <f>D12/$D$8</f>
        <v>0.57737594617325483</v>
      </c>
      <c r="G12" s="35">
        <f t="shared" si="1"/>
        <v>0.44971814915104141</v>
      </c>
      <c r="H12" s="30">
        <f>+IF(OR(AND(E12=""),(G12="")),"",E12*G12)</f>
        <v>0.2078587564840251</v>
      </c>
    </row>
    <row r="13" spans="2:8" ht="20.25" customHeight="1" thickBot="1" x14ac:dyDescent="0.25">
      <c r="B13" s="31" t="str">
        <f>+B570</f>
        <v>Total Vacantes en ocupaciones de nivel Elemental</v>
      </c>
      <c r="C13" s="32">
        <f>+C570</f>
        <v>20259</v>
      </c>
      <c r="D13" s="32">
        <f>+D570</f>
        <v>25802</v>
      </c>
      <c r="E13" s="33">
        <f t="shared" si="0"/>
        <v>0.15946569271821351</v>
      </c>
      <c r="F13" s="33">
        <f>D13/$D$8</f>
        <v>0.17500474782278413</v>
      </c>
      <c r="G13" s="88">
        <f t="shared" si="1"/>
        <v>0.27360679204304261</v>
      </c>
      <c r="H13" s="34">
        <f>+IF(OR(AND(E13=""),(G13="")),"",E13*G13)</f>
        <v>4.3630896625551981E-2</v>
      </c>
    </row>
    <row r="14" spans="2:8" ht="15" customHeight="1" x14ac:dyDescent="0.2"/>
    <row r="15" spans="2:8" ht="15" customHeight="1" thickBot="1" x14ac:dyDescent="0.25"/>
    <row r="16" spans="2:8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3" customFormat="1" ht="26.25" customHeight="1" x14ac:dyDescent="0.2">
      <c r="A17" s="49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3" customFormat="1" ht="26.25" customHeight="1" thickBot="1" x14ac:dyDescent="0.25">
      <c r="A18" s="49"/>
      <c r="B18" s="36" t="s">
        <v>378</v>
      </c>
      <c r="C18" s="37">
        <f>SUM(C19:C68)</f>
        <v>995</v>
      </c>
      <c r="D18" s="38">
        <f>SUM(D19:D68)</f>
        <v>896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-9.9497487437185936E-2</v>
      </c>
      <c r="H18" s="40">
        <f>+IF(OR(AND(E18=""),(G18="")),"",E18*G18)</f>
        <v>-9.9497487437185936E-2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1</v>
      </c>
      <c r="D21" s="42">
        <v>5</v>
      </c>
      <c r="E21" s="25">
        <f t="shared" si="2"/>
        <v>1.0050251256281408E-3</v>
      </c>
      <c r="F21" s="25">
        <f t="shared" si="3"/>
        <v>5.580357142857143E-3</v>
      </c>
      <c r="G21" s="35">
        <f t="shared" si="4"/>
        <v>4</v>
      </c>
      <c r="H21" s="25">
        <f t="shared" si="5"/>
        <v>4.0201005025125632E-3</v>
      </c>
    </row>
    <row r="22" spans="1:9" ht="30" x14ac:dyDescent="0.25">
      <c r="B22" s="5" t="s">
        <v>417</v>
      </c>
      <c r="C22" s="42">
        <v>4</v>
      </c>
      <c r="D22" s="42">
        <v>1</v>
      </c>
      <c r="E22" s="25">
        <f t="shared" si="2"/>
        <v>4.0201005025125632E-3</v>
      </c>
      <c r="F22" s="25">
        <f t="shared" si="3"/>
        <v>1.1160714285714285E-3</v>
      </c>
      <c r="G22" s="35">
        <f t="shared" si="4"/>
        <v>-0.75</v>
      </c>
      <c r="H22" s="25">
        <f t="shared" si="5"/>
        <v>-3.0150753768844224E-3</v>
      </c>
    </row>
    <row r="23" spans="1:9" ht="15" x14ac:dyDescent="0.25">
      <c r="B23" s="5" t="s">
        <v>153</v>
      </c>
      <c r="C23" s="42">
        <v>10</v>
      </c>
      <c r="D23" s="42">
        <v>1</v>
      </c>
      <c r="E23" s="25">
        <f t="shared" si="2"/>
        <v>1.0050251256281407E-2</v>
      </c>
      <c r="F23" s="25">
        <f t="shared" si="3"/>
        <v>1.1160714285714285E-3</v>
      </c>
      <c r="G23" s="35">
        <f t="shared" si="4"/>
        <v>-0.9</v>
      </c>
      <c r="H23" s="25">
        <f t="shared" si="5"/>
        <v>-9.0452261306532659E-3</v>
      </c>
    </row>
    <row r="24" spans="1:9" ht="30" x14ac:dyDescent="0.25">
      <c r="B24" s="5" t="s">
        <v>154</v>
      </c>
      <c r="C24" s="42">
        <v>5</v>
      </c>
      <c r="D24" s="42">
        <v>5</v>
      </c>
      <c r="E24" s="25">
        <f t="shared" si="2"/>
        <v>5.0251256281407036E-3</v>
      </c>
      <c r="F24" s="25">
        <f t="shared" si="3"/>
        <v>5.580357142857143E-3</v>
      </c>
      <c r="G24" s="35">
        <f t="shared" si="4"/>
        <v>0</v>
      </c>
      <c r="H24" s="25">
        <f t="shared" si="5"/>
        <v>0</v>
      </c>
    </row>
    <row r="25" spans="1:9" s="20" customFormat="1" ht="15" x14ac:dyDescent="0.25">
      <c r="A25" s="50"/>
      <c r="B25" s="19" t="s">
        <v>515</v>
      </c>
      <c r="C25" s="42">
        <v>10</v>
      </c>
      <c r="D25" s="42">
        <v>4</v>
      </c>
      <c r="E25" s="24">
        <f t="shared" ref="E25" si="6">+IF(C25=0,"",C25/C$18)</f>
        <v>1.0050251256281407E-2</v>
      </c>
      <c r="F25" s="24">
        <f t="shared" ref="F25" si="7">+IF(D25=0,"",D25/D$18)</f>
        <v>4.464285714285714E-3</v>
      </c>
      <c r="G25" s="35">
        <f t="shared" si="4"/>
        <v>-0.6</v>
      </c>
      <c r="H25" s="24">
        <f t="shared" ref="H25" si="8">+IF(OR(AND(E25=""),(G25="")),"",E25*G25)</f>
        <v>-6.030150753768844E-3</v>
      </c>
      <c r="I25" s="2"/>
    </row>
    <row r="26" spans="1:9" ht="15" x14ac:dyDescent="0.25">
      <c r="B26" s="5" t="s">
        <v>2</v>
      </c>
      <c r="C26" s="42">
        <v>45</v>
      </c>
      <c r="D26" s="42">
        <v>44</v>
      </c>
      <c r="E26" s="25">
        <f t="shared" si="2"/>
        <v>4.5226130653266333E-2</v>
      </c>
      <c r="F26" s="25">
        <f t="shared" si="3"/>
        <v>4.9107142857142856E-2</v>
      </c>
      <c r="G26" s="35">
        <f t="shared" si="4"/>
        <v>-2.2222222222222223E-2</v>
      </c>
      <c r="H26" s="25">
        <f t="shared" si="5"/>
        <v>-1.0050251256281408E-3</v>
      </c>
    </row>
    <row r="27" spans="1:9" ht="15" x14ac:dyDescent="0.25">
      <c r="B27" s="5" t="s">
        <v>559</v>
      </c>
      <c r="C27" s="42">
        <v>19</v>
      </c>
      <c r="D27" s="42">
        <v>20</v>
      </c>
      <c r="E27" s="25">
        <f t="shared" si="2"/>
        <v>1.9095477386934675E-2</v>
      </c>
      <c r="F27" s="25">
        <f t="shared" si="3"/>
        <v>2.2321428571428572E-2</v>
      </c>
      <c r="G27" s="35">
        <f t="shared" si="4"/>
        <v>5.2631578947368418E-2</v>
      </c>
      <c r="H27" s="25">
        <f t="shared" si="5"/>
        <v>1.0050251256281408E-3</v>
      </c>
    </row>
    <row r="28" spans="1:9" ht="15" x14ac:dyDescent="0.25">
      <c r="B28" s="5" t="s">
        <v>3</v>
      </c>
      <c r="C28" s="42">
        <v>40</v>
      </c>
      <c r="D28" s="42">
        <v>49</v>
      </c>
      <c r="E28" s="25">
        <f t="shared" si="2"/>
        <v>4.0201005025125629E-2</v>
      </c>
      <c r="F28" s="25">
        <f t="shared" si="3"/>
        <v>5.46875E-2</v>
      </c>
      <c r="G28" s="35">
        <f t="shared" si="4"/>
        <v>0.22500000000000001</v>
      </c>
      <c r="H28" s="25">
        <f t="shared" si="5"/>
        <v>9.0452261306532659E-3</v>
      </c>
    </row>
    <row r="29" spans="1:9" ht="15" x14ac:dyDescent="0.25">
      <c r="B29" s="5" t="s">
        <v>5</v>
      </c>
      <c r="C29" s="42">
        <v>123</v>
      </c>
      <c r="D29" s="42">
        <v>204</v>
      </c>
      <c r="E29" s="25">
        <f t="shared" si="2"/>
        <v>0.12361809045226131</v>
      </c>
      <c r="F29" s="25">
        <f t="shared" si="3"/>
        <v>0.22767857142857142</v>
      </c>
      <c r="G29" s="35">
        <f t="shared" si="4"/>
        <v>0.65853658536585369</v>
      </c>
      <c r="H29" s="25">
        <f t="shared" si="5"/>
        <v>8.1407035175879411E-2</v>
      </c>
    </row>
    <row r="30" spans="1:9" ht="15" x14ac:dyDescent="0.25">
      <c r="B30" s="5" t="s">
        <v>155</v>
      </c>
      <c r="C30" s="42">
        <v>0</v>
      </c>
      <c r="D30" s="42">
        <v>1</v>
      </c>
      <c r="E30" s="25" t="str">
        <f t="shared" si="2"/>
        <v/>
      </c>
      <c r="F30" s="25">
        <f t="shared" si="3"/>
        <v>1.1160714285714285E-3</v>
      </c>
      <c r="G30" s="35">
        <f t="shared" si="4"/>
        <v>1</v>
      </c>
      <c r="H30" s="25" t="str">
        <f t="shared" si="5"/>
        <v/>
      </c>
    </row>
    <row r="31" spans="1:9" ht="15" x14ac:dyDescent="0.25">
      <c r="B31" s="5" t="s">
        <v>156</v>
      </c>
      <c r="C31" s="42">
        <v>15</v>
      </c>
      <c r="D31" s="42">
        <v>5</v>
      </c>
      <c r="E31" s="25">
        <f t="shared" si="2"/>
        <v>1.507537688442211E-2</v>
      </c>
      <c r="F31" s="25">
        <f t="shared" si="3"/>
        <v>5.580357142857143E-3</v>
      </c>
      <c r="G31" s="35">
        <f t="shared" si="4"/>
        <v>-0.66666666666666663</v>
      </c>
      <c r="H31" s="25">
        <f t="shared" si="5"/>
        <v>-1.0050251256281405E-2</v>
      </c>
    </row>
    <row r="32" spans="1:9" ht="15" x14ac:dyDescent="0.25">
      <c r="B32" s="5" t="s">
        <v>4</v>
      </c>
      <c r="C32" s="42">
        <v>102</v>
      </c>
      <c r="D32" s="42">
        <v>1</v>
      </c>
      <c r="E32" s="25">
        <f t="shared" si="2"/>
        <v>0.10251256281407035</v>
      </c>
      <c r="F32" s="25">
        <f t="shared" si="3"/>
        <v>1.1160714285714285E-3</v>
      </c>
      <c r="G32" s="35">
        <f t="shared" si="4"/>
        <v>-0.99019607843137258</v>
      </c>
      <c r="H32" s="25">
        <f t="shared" si="5"/>
        <v>-0.10150753768844221</v>
      </c>
    </row>
    <row r="33" spans="2:8" ht="15" x14ac:dyDescent="0.25">
      <c r="B33" s="5" t="s">
        <v>6</v>
      </c>
      <c r="C33" s="42">
        <v>0</v>
      </c>
      <c r="D33" s="42">
        <v>21</v>
      </c>
      <c r="E33" s="25" t="str">
        <f t="shared" si="2"/>
        <v/>
      </c>
      <c r="F33" s="25">
        <f t="shared" si="3"/>
        <v>2.34375E-2</v>
      </c>
      <c r="G33" s="35">
        <f t="shared" si="4"/>
        <v>1</v>
      </c>
      <c r="H33" s="25" t="str">
        <f t="shared" si="5"/>
        <v/>
      </c>
    </row>
    <row r="34" spans="2:8" ht="15" x14ac:dyDescent="0.25">
      <c r="B34" s="5" t="s">
        <v>157</v>
      </c>
      <c r="C34" s="42">
        <v>1</v>
      </c>
      <c r="D34" s="42">
        <v>1</v>
      </c>
      <c r="E34" s="25">
        <f t="shared" si="2"/>
        <v>1.0050251256281408E-3</v>
      </c>
      <c r="F34" s="25">
        <f t="shared" si="3"/>
        <v>1.1160714285714285E-3</v>
      </c>
      <c r="G34" s="35">
        <f t="shared" si="4"/>
        <v>0</v>
      </c>
      <c r="H34" s="25">
        <f t="shared" si="5"/>
        <v>0</v>
      </c>
    </row>
    <row r="35" spans="2:8" ht="15" x14ac:dyDescent="0.25">
      <c r="B35" s="5" t="s">
        <v>158</v>
      </c>
      <c r="C35" s="42">
        <v>40</v>
      </c>
      <c r="D35" s="42">
        <v>43</v>
      </c>
      <c r="E35" s="25">
        <f t="shared" si="2"/>
        <v>4.0201005025125629E-2</v>
      </c>
      <c r="F35" s="25">
        <f t="shared" si="3"/>
        <v>4.7991071428571432E-2</v>
      </c>
      <c r="G35" s="35">
        <f t="shared" si="4"/>
        <v>7.4999999999999997E-2</v>
      </c>
      <c r="H35" s="25">
        <f t="shared" si="5"/>
        <v>3.015075376884422E-3</v>
      </c>
    </row>
    <row r="36" spans="2:8" ht="15" x14ac:dyDescent="0.25">
      <c r="B36" s="5" t="s">
        <v>159</v>
      </c>
      <c r="C36" s="42">
        <v>3</v>
      </c>
      <c r="D36" s="42">
        <v>1</v>
      </c>
      <c r="E36" s="25">
        <f t="shared" si="2"/>
        <v>3.015075376884422E-3</v>
      </c>
      <c r="F36" s="25">
        <f t="shared" si="3"/>
        <v>1.1160714285714285E-3</v>
      </c>
      <c r="G36" s="35">
        <f t="shared" si="4"/>
        <v>-0.66666666666666663</v>
      </c>
      <c r="H36" s="25">
        <f t="shared" si="5"/>
        <v>-2.0100502512562812E-3</v>
      </c>
    </row>
    <row r="37" spans="2:8" ht="15" x14ac:dyDescent="0.25">
      <c r="B37" s="5" t="s">
        <v>160</v>
      </c>
      <c r="C37" s="42">
        <v>9</v>
      </c>
      <c r="D37" s="42">
        <v>14</v>
      </c>
      <c r="E37" s="25">
        <f t="shared" si="2"/>
        <v>9.0452261306532659E-3</v>
      </c>
      <c r="F37" s="25">
        <f t="shared" si="3"/>
        <v>1.5625E-2</v>
      </c>
      <c r="G37" s="35">
        <f t="shared" si="4"/>
        <v>0.55555555555555558</v>
      </c>
      <c r="H37" s="25">
        <f t="shared" si="5"/>
        <v>5.0251256281407036E-3</v>
      </c>
    </row>
    <row r="38" spans="2:8" ht="15" x14ac:dyDescent="0.25">
      <c r="B38" s="5" t="s">
        <v>7</v>
      </c>
      <c r="C38" s="42">
        <v>14</v>
      </c>
      <c r="D38" s="42">
        <v>4</v>
      </c>
      <c r="E38" s="25">
        <f t="shared" si="2"/>
        <v>1.407035175879397E-2</v>
      </c>
      <c r="F38" s="25">
        <f t="shared" si="3"/>
        <v>4.464285714285714E-3</v>
      </c>
      <c r="G38" s="35">
        <f t="shared" si="4"/>
        <v>-0.7142857142857143</v>
      </c>
      <c r="H38" s="25">
        <f t="shared" si="5"/>
        <v>-1.0050251256281407E-2</v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3</v>
      </c>
      <c r="D40" s="42">
        <v>0</v>
      </c>
      <c r="E40" s="25">
        <f t="shared" si="2"/>
        <v>3.015075376884422E-3</v>
      </c>
      <c r="F40" s="25" t="str">
        <f t="shared" si="3"/>
        <v/>
      </c>
      <c r="G40" s="35">
        <f t="shared" si="4"/>
        <v>-1</v>
      </c>
      <c r="H40" s="25">
        <f t="shared" si="5"/>
        <v>-3.015075376884422E-3</v>
      </c>
    </row>
    <row r="41" spans="2:8" ht="15" x14ac:dyDescent="0.25">
      <c r="B41" s="5" t="s">
        <v>163</v>
      </c>
      <c r="C41" s="42">
        <v>26</v>
      </c>
      <c r="D41" s="42">
        <v>0</v>
      </c>
      <c r="E41" s="25">
        <f t="shared" si="2"/>
        <v>2.6130653266331658E-2</v>
      </c>
      <c r="F41" s="25" t="str">
        <f t="shared" si="3"/>
        <v/>
      </c>
      <c r="G41" s="35">
        <f t="shared" si="4"/>
        <v>-1</v>
      </c>
      <c r="H41" s="25">
        <f t="shared" si="5"/>
        <v>-2.6130653266331658E-2</v>
      </c>
    </row>
    <row r="42" spans="2:8" ht="15" x14ac:dyDescent="0.25">
      <c r="B42" s="5" t="s">
        <v>164</v>
      </c>
      <c r="C42" s="42">
        <v>0</v>
      </c>
      <c r="D42" s="42">
        <v>1</v>
      </c>
      <c r="E42" s="25" t="str">
        <f t="shared" si="2"/>
        <v/>
      </c>
      <c r="F42" s="25">
        <f t="shared" si="3"/>
        <v>1.1160714285714285E-3</v>
      </c>
      <c r="G42" s="35">
        <f t="shared" si="4"/>
        <v>1</v>
      </c>
      <c r="H42" s="25" t="str">
        <f t="shared" si="5"/>
        <v/>
      </c>
    </row>
    <row r="43" spans="2:8" ht="15" x14ac:dyDescent="0.25">
      <c r="B43" s="5" t="s">
        <v>165</v>
      </c>
      <c r="C43" s="42">
        <v>10</v>
      </c>
      <c r="D43" s="42">
        <v>17</v>
      </c>
      <c r="E43" s="25">
        <f t="shared" si="2"/>
        <v>1.0050251256281407E-2</v>
      </c>
      <c r="F43" s="25">
        <f t="shared" si="3"/>
        <v>1.8973214285714284E-2</v>
      </c>
      <c r="G43" s="35">
        <f t="shared" si="4"/>
        <v>0.7</v>
      </c>
      <c r="H43" s="25">
        <f t="shared" si="5"/>
        <v>7.0351758793969843E-3</v>
      </c>
    </row>
    <row r="44" spans="2:8" ht="15" x14ac:dyDescent="0.25">
      <c r="B44" s="5" t="s">
        <v>166</v>
      </c>
      <c r="C44" s="42">
        <v>16</v>
      </c>
      <c r="D44" s="42">
        <v>9</v>
      </c>
      <c r="E44" s="25">
        <f t="shared" si="2"/>
        <v>1.6080402010050253E-2</v>
      </c>
      <c r="F44" s="25">
        <f t="shared" si="3"/>
        <v>1.0044642857142858E-2</v>
      </c>
      <c r="G44" s="35">
        <f t="shared" si="4"/>
        <v>-0.4375</v>
      </c>
      <c r="H44" s="25">
        <f t="shared" si="5"/>
        <v>-7.0351758793969852E-3</v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1</v>
      </c>
      <c r="D46" s="42">
        <v>1</v>
      </c>
      <c r="E46" s="25">
        <f t="shared" si="2"/>
        <v>1.0050251256281408E-3</v>
      </c>
      <c r="F46" s="25">
        <f t="shared" si="3"/>
        <v>1.1160714285714285E-3</v>
      </c>
      <c r="G46" s="35">
        <f t="shared" si="4"/>
        <v>0</v>
      </c>
      <c r="H46" s="25">
        <f t="shared" si="5"/>
        <v>0</v>
      </c>
    </row>
    <row r="47" spans="2:8" ht="15" x14ac:dyDescent="0.25">
      <c r="B47" s="5" t="s">
        <v>167</v>
      </c>
      <c r="C47" s="42">
        <v>4</v>
      </c>
      <c r="D47" s="42">
        <v>2</v>
      </c>
      <c r="E47" s="25">
        <f t="shared" si="2"/>
        <v>4.0201005025125632E-3</v>
      </c>
      <c r="F47" s="25">
        <f t="shared" si="3"/>
        <v>2.232142857142857E-3</v>
      </c>
      <c r="G47" s="35">
        <f t="shared" si="4"/>
        <v>-0.5</v>
      </c>
      <c r="H47" s="25">
        <f t="shared" si="5"/>
        <v>-2.0100502512562816E-3</v>
      </c>
    </row>
    <row r="48" spans="2:8" ht="15" x14ac:dyDescent="0.25">
      <c r="B48" s="5" t="s">
        <v>560</v>
      </c>
      <c r="C48" s="42">
        <v>8</v>
      </c>
      <c r="D48" s="42">
        <v>12</v>
      </c>
      <c r="E48" s="25">
        <f t="shared" si="2"/>
        <v>8.0402010050251264E-3</v>
      </c>
      <c r="F48" s="25">
        <f t="shared" si="3"/>
        <v>1.3392857142857142E-2</v>
      </c>
      <c r="G48" s="35">
        <f t="shared" si="4"/>
        <v>0.5</v>
      </c>
      <c r="H48" s="25">
        <f t="shared" si="5"/>
        <v>4.0201005025125632E-3</v>
      </c>
    </row>
    <row r="49" spans="1:9" ht="15" x14ac:dyDescent="0.25">
      <c r="B49" s="5" t="s">
        <v>9</v>
      </c>
      <c r="C49" s="42">
        <v>126</v>
      </c>
      <c r="D49" s="42">
        <v>109</v>
      </c>
      <c r="E49" s="25">
        <f t="shared" si="2"/>
        <v>0.12663316582914572</v>
      </c>
      <c r="F49" s="25">
        <f t="shared" si="3"/>
        <v>0.12165178571428571</v>
      </c>
      <c r="G49" s="35">
        <f t="shared" si="4"/>
        <v>-0.13492063492063491</v>
      </c>
      <c r="H49" s="25">
        <f t="shared" si="5"/>
        <v>-1.7085427135678389E-2</v>
      </c>
    </row>
    <row r="50" spans="1:9" ht="15" x14ac:dyDescent="0.25">
      <c r="B50" s="5" t="s">
        <v>561</v>
      </c>
      <c r="C50" s="42">
        <v>6</v>
      </c>
      <c r="D50" s="42">
        <v>7</v>
      </c>
      <c r="E50" s="25">
        <f t="shared" si="2"/>
        <v>6.030150753768844E-3</v>
      </c>
      <c r="F50" s="25">
        <f t="shared" si="3"/>
        <v>7.8125E-3</v>
      </c>
      <c r="G50" s="35">
        <f t="shared" si="4"/>
        <v>0.16666666666666666</v>
      </c>
      <c r="H50" s="25">
        <f t="shared" si="5"/>
        <v>1.0050251256281406E-3</v>
      </c>
    </row>
    <row r="51" spans="1:9" ht="15" x14ac:dyDescent="0.25">
      <c r="B51" s="5" t="s">
        <v>12</v>
      </c>
      <c r="C51" s="42">
        <v>0</v>
      </c>
      <c r="D51" s="42">
        <v>3</v>
      </c>
      <c r="E51" s="25" t="str">
        <f t="shared" si="2"/>
        <v/>
      </c>
      <c r="F51" s="25">
        <f t="shared" si="3"/>
        <v>3.3482142857142855E-3</v>
      </c>
      <c r="G51" s="35">
        <f t="shared" si="4"/>
        <v>1</v>
      </c>
      <c r="H51" s="25" t="str">
        <f t="shared" si="5"/>
        <v/>
      </c>
    </row>
    <row r="52" spans="1:9" ht="15" x14ac:dyDescent="0.25">
      <c r="B52" s="5" t="s">
        <v>11</v>
      </c>
      <c r="C52" s="42">
        <v>6</v>
      </c>
      <c r="D52" s="42">
        <v>9</v>
      </c>
      <c r="E52" s="25">
        <f t="shared" si="2"/>
        <v>6.030150753768844E-3</v>
      </c>
      <c r="F52" s="25">
        <f t="shared" si="3"/>
        <v>1.0044642857142858E-2</v>
      </c>
      <c r="G52" s="35">
        <f t="shared" si="4"/>
        <v>0.5</v>
      </c>
      <c r="H52" s="25">
        <f t="shared" si="5"/>
        <v>3.015075376884422E-3</v>
      </c>
    </row>
    <row r="53" spans="1:9" ht="15" x14ac:dyDescent="0.25">
      <c r="B53" s="5" t="s">
        <v>419</v>
      </c>
      <c r="C53" s="42">
        <v>72</v>
      </c>
      <c r="D53" s="42">
        <v>50</v>
      </c>
      <c r="E53" s="25">
        <f t="shared" si="2"/>
        <v>7.2361809045226128E-2</v>
      </c>
      <c r="F53" s="25">
        <f t="shared" si="3"/>
        <v>5.5803571428571432E-2</v>
      </c>
      <c r="G53" s="35">
        <f t="shared" si="4"/>
        <v>-0.30555555555555558</v>
      </c>
      <c r="H53" s="25">
        <f t="shared" si="5"/>
        <v>-2.2110552763819097E-2</v>
      </c>
    </row>
    <row r="54" spans="1:9" ht="15" x14ac:dyDescent="0.25">
      <c r="B54" s="5" t="s">
        <v>10</v>
      </c>
      <c r="C54" s="42">
        <v>6</v>
      </c>
      <c r="D54" s="42">
        <v>0</v>
      </c>
      <c r="E54" s="25">
        <f t="shared" si="2"/>
        <v>6.030150753768844E-3</v>
      </c>
      <c r="F54" s="25" t="str">
        <f t="shared" si="3"/>
        <v/>
      </c>
      <c r="G54" s="35">
        <f t="shared" si="4"/>
        <v>-1</v>
      </c>
      <c r="H54" s="25">
        <f t="shared" si="5"/>
        <v>-6.030150753768844E-3</v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1</v>
      </c>
      <c r="D56" s="42">
        <v>1</v>
      </c>
      <c r="E56" s="25">
        <f t="shared" si="2"/>
        <v>1.0050251256281408E-3</v>
      </c>
      <c r="F56" s="25">
        <f t="shared" si="3"/>
        <v>1.1160714285714285E-3</v>
      </c>
      <c r="G56" s="35">
        <f t="shared" si="4"/>
        <v>0</v>
      </c>
      <c r="H56" s="25">
        <f t="shared" si="5"/>
        <v>0</v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2</v>
      </c>
      <c r="D58" s="42">
        <v>6</v>
      </c>
      <c r="E58" s="25">
        <f t="shared" si="9"/>
        <v>2.0100502512562816E-3</v>
      </c>
      <c r="F58" s="25">
        <f t="shared" si="10"/>
        <v>6.6964285714285711E-3</v>
      </c>
      <c r="G58" s="35">
        <f t="shared" si="11"/>
        <v>2</v>
      </c>
      <c r="H58" s="25">
        <f t="shared" si="12"/>
        <v>4.0201005025125632E-3</v>
      </c>
    </row>
    <row r="59" spans="1:9" ht="15" x14ac:dyDescent="0.25">
      <c r="B59" s="5" t="s">
        <v>169</v>
      </c>
      <c r="C59" s="42">
        <v>0</v>
      </c>
      <c r="D59" s="42">
        <v>4</v>
      </c>
      <c r="E59" s="25" t="str">
        <f t="shared" si="9"/>
        <v/>
      </c>
      <c r="F59" s="25">
        <f t="shared" si="10"/>
        <v>4.464285714285714E-3</v>
      </c>
      <c r="G59" s="35">
        <f t="shared" si="11"/>
        <v>1</v>
      </c>
      <c r="H59" s="25" t="str">
        <f t="shared" si="12"/>
        <v/>
      </c>
    </row>
    <row r="60" spans="1:9" ht="15" x14ac:dyDescent="0.25">
      <c r="B60" s="5" t="s">
        <v>420</v>
      </c>
      <c r="C60" s="42">
        <v>7</v>
      </c>
      <c r="D60" s="42">
        <v>7</v>
      </c>
      <c r="E60" s="25">
        <f t="shared" si="9"/>
        <v>7.0351758793969852E-3</v>
      </c>
      <c r="F60" s="25">
        <f t="shared" si="10"/>
        <v>7.8125E-3</v>
      </c>
      <c r="G60" s="35">
        <f t="shared" si="11"/>
        <v>0</v>
      </c>
      <c r="H60" s="25">
        <f t="shared" si="12"/>
        <v>0</v>
      </c>
    </row>
    <row r="61" spans="1:9" ht="15" x14ac:dyDescent="0.25">
      <c r="B61" s="5" t="s">
        <v>170</v>
      </c>
      <c r="C61" s="42">
        <v>15</v>
      </c>
      <c r="D61" s="42">
        <v>7</v>
      </c>
      <c r="E61" s="25">
        <f t="shared" si="2"/>
        <v>1.507537688442211E-2</v>
      </c>
      <c r="F61" s="25">
        <f t="shared" si="3"/>
        <v>7.8125E-3</v>
      </c>
      <c r="G61" s="35">
        <f t="shared" si="4"/>
        <v>-0.53333333333333333</v>
      </c>
      <c r="H61" s="25">
        <f t="shared" si="5"/>
        <v>-8.0402010050251247E-3</v>
      </c>
    </row>
    <row r="62" spans="1:9" ht="15" x14ac:dyDescent="0.25">
      <c r="B62" s="5" t="s">
        <v>171</v>
      </c>
      <c r="C62" s="42">
        <v>9</v>
      </c>
      <c r="D62" s="42">
        <v>4</v>
      </c>
      <c r="E62" s="25">
        <f t="shared" si="2"/>
        <v>9.0452261306532659E-3</v>
      </c>
      <c r="F62" s="25">
        <f t="shared" si="3"/>
        <v>4.464285714285714E-3</v>
      </c>
      <c r="G62" s="35">
        <f t="shared" si="4"/>
        <v>-0.55555555555555558</v>
      </c>
      <c r="H62" s="25">
        <f t="shared" si="5"/>
        <v>-5.0251256281407036E-3</v>
      </c>
    </row>
    <row r="63" spans="1:9" s="20" customFormat="1" ht="15" x14ac:dyDescent="0.25">
      <c r="A63" s="50"/>
      <c r="B63" s="19" t="s">
        <v>585</v>
      </c>
      <c r="C63" s="42">
        <v>64</v>
      </c>
      <c r="D63" s="42">
        <v>74</v>
      </c>
      <c r="E63" s="24">
        <f t="shared" ref="E63:E64" si="13">+IF(C63=0,"",C63/C$18)</f>
        <v>6.4321608040201012E-2</v>
      </c>
      <c r="F63" s="24">
        <f t="shared" ref="F63:F64" si="14">+IF(D63=0,"",D63/D$18)</f>
        <v>8.2589285714285712E-2</v>
      </c>
      <c r="G63" s="35">
        <f t="shared" si="4"/>
        <v>0.15625</v>
      </c>
      <c r="H63" s="24">
        <f t="shared" ref="H63:H64" si="15">+IF(OR(AND(E63=""),(G63="")),"",E63*G63)</f>
        <v>1.0050251256281409E-2</v>
      </c>
      <c r="I63" s="2"/>
    </row>
    <row r="64" spans="1:9" s="20" customFormat="1" ht="15" x14ac:dyDescent="0.25">
      <c r="A64" s="50"/>
      <c r="B64" s="19" t="s">
        <v>586</v>
      </c>
      <c r="C64" s="42">
        <v>6</v>
      </c>
      <c r="D64" s="42">
        <v>3</v>
      </c>
      <c r="E64" s="24">
        <f t="shared" si="13"/>
        <v>6.030150753768844E-3</v>
      </c>
      <c r="F64" s="24">
        <f t="shared" si="14"/>
        <v>3.3482142857142855E-3</v>
      </c>
      <c r="G64" s="35">
        <f t="shared" si="4"/>
        <v>-0.5</v>
      </c>
      <c r="H64" s="24">
        <f t="shared" si="15"/>
        <v>-3.015075376884422E-3</v>
      </c>
      <c r="I64" s="2"/>
    </row>
    <row r="65" spans="1:9" ht="15" x14ac:dyDescent="0.25">
      <c r="B65" s="5" t="s">
        <v>172</v>
      </c>
      <c r="C65" s="42">
        <v>6</v>
      </c>
      <c r="D65" s="42">
        <v>64</v>
      </c>
      <c r="E65" s="25">
        <f t="shared" si="2"/>
        <v>6.030150753768844E-3</v>
      </c>
      <c r="F65" s="25">
        <f t="shared" si="3"/>
        <v>7.1428571428571425E-2</v>
      </c>
      <c r="G65" s="35">
        <f t="shared" si="4"/>
        <v>9.6666666666666661</v>
      </c>
      <c r="H65" s="25">
        <f t="shared" si="5"/>
        <v>5.8291457286432154E-2</v>
      </c>
    </row>
    <row r="66" spans="1:9" ht="15" x14ac:dyDescent="0.25">
      <c r="B66" s="5" t="s">
        <v>15</v>
      </c>
      <c r="C66" s="42">
        <v>133</v>
      </c>
      <c r="D66" s="42">
        <v>31</v>
      </c>
      <c r="E66" s="25">
        <f t="shared" si="2"/>
        <v>0.13366834170854272</v>
      </c>
      <c r="F66" s="25">
        <f t="shared" si="3"/>
        <v>3.4598214285714288E-2</v>
      </c>
      <c r="G66" s="35">
        <f t="shared" si="4"/>
        <v>-0.76691729323308266</v>
      </c>
      <c r="H66" s="25">
        <f t="shared" si="5"/>
        <v>-0.10251256281407035</v>
      </c>
    </row>
    <row r="67" spans="1:9" ht="15" x14ac:dyDescent="0.25">
      <c r="B67" s="5" t="s">
        <v>173</v>
      </c>
      <c r="C67" s="42">
        <v>26</v>
      </c>
      <c r="D67" s="42">
        <v>49</v>
      </c>
      <c r="E67" s="25">
        <f t="shared" si="2"/>
        <v>2.6130653266331658E-2</v>
      </c>
      <c r="F67" s="25">
        <f t="shared" si="3"/>
        <v>5.46875E-2</v>
      </c>
      <c r="G67" s="35">
        <f t="shared" si="4"/>
        <v>0.88461538461538458</v>
      </c>
      <c r="H67" s="25">
        <f t="shared" si="5"/>
        <v>2.3115577889447236E-2</v>
      </c>
    </row>
    <row r="68" spans="1:9" ht="15" x14ac:dyDescent="0.25">
      <c r="B68" s="5" t="s">
        <v>174</v>
      </c>
      <c r="C68" s="42">
        <v>1</v>
      </c>
      <c r="D68" s="42">
        <v>2</v>
      </c>
      <c r="E68" s="25">
        <f t="shared" si="2"/>
        <v>1.0050251256281408E-3</v>
      </c>
      <c r="F68" s="25">
        <f t="shared" si="3"/>
        <v>2.232142857142857E-3</v>
      </c>
      <c r="G68" s="35">
        <f t="shared" si="4"/>
        <v>1</v>
      </c>
      <c r="H68" s="25">
        <f t="shared" si="5"/>
        <v>1.0050251256281408E-3</v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3" customFormat="1" ht="22.5" customHeight="1" x14ac:dyDescent="0.2">
      <c r="A73" s="49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3" customFormat="1" ht="26.25" customHeight="1" thickBot="1" x14ac:dyDescent="0.25">
      <c r="A74" s="49"/>
      <c r="B74" s="36" t="s">
        <v>379</v>
      </c>
      <c r="C74" s="37">
        <f>SUM(C75:C163)</f>
        <v>29501</v>
      </c>
      <c r="D74" s="38">
        <f>SUM(D75:D163)</f>
        <v>13395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-0.54594759499677981</v>
      </c>
      <c r="H74" s="40">
        <f>+IF(OR(AND(E74=""),(G74="")),"",E74*G74)</f>
        <v>-0.54594759499677981</v>
      </c>
      <c r="I74" s="2"/>
    </row>
    <row r="75" spans="1:9" ht="15" x14ac:dyDescent="0.25">
      <c r="B75" s="41" t="s">
        <v>421</v>
      </c>
      <c r="C75" s="42">
        <v>238</v>
      </c>
      <c r="D75" s="42">
        <v>204</v>
      </c>
      <c r="E75" s="46">
        <f>+IF(C75=0,"",C75/C$74)</f>
        <v>8.0675231348089887E-3</v>
      </c>
      <c r="F75" s="46">
        <f>+IF(D75=0,"",D75/D$74)</f>
        <v>1.522956326987682E-2</v>
      </c>
      <c r="G75" s="35">
        <f t="shared" ref="G75:G138" si="16">+IF(AND(C75=0,D75=0)," ",IF(C75=0,1,IF(D75=0,-1,(D75-C75)/C75)))</f>
        <v>-0.14285714285714285</v>
      </c>
      <c r="H75" s="43">
        <f>+IF(OR(AND(E75=""),(G75="")),"",E75*G75)</f>
        <v>-1.1525033049727127E-3</v>
      </c>
    </row>
    <row r="76" spans="1:9" ht="15" x14ac:dyDescent="0.25">
      <c r="B76" s="5" t="s">
        <v>563</v>
      </c>
      <c r="C76" s="42">
        <v>227</v>
      </c>
      <c r="D76" s="42">
        <v>717</v>
      </c>
      <c r="E76" s="27">
        <f t="shared" ref="E76:E148" si="17">+IF(C76=0,"",C76/C$74)</f>
        <v>7.6946544184942883E-3</v>
      </c>
      <c r="F76" s="27">
        <f t="shared" ref="F76:F148" si="18">+IF(D76=0,"",D76/D$74)</f>
        <v>5.3527435610302349E-2</v>
      </c>
      <c r="G76" s="35">
        <f t="shared" si="16"/>
        <v>2.158590308370044</v>
      </c>
      <c r="H76" s="25">
        <f t="shared" ref="H76:H148" si="19">+IF(OR(AND(E76=""),(G76="")),"",E76*G76)</f>
        <v>1.6609606454018506E-2</v>
      </c>
    </row>
    <row r="77" spans="1:9" s="20" customFormat="1" ht="15" x14ac:dyDescent="0.25">
      <c r="A77" s="50"/>
      <c r="B77" s="19" t="s">
        <v>516</v>
      </c>
      <c r="C77" s="42">
        <v>29</v>
      </c>
      <c r="D77" s="42">
        <v>42</v>
      </c>
      <c r="E77" s="26">
        <f t="shared" ref="E77" si="20">+IF(C77=0,"",C77/C$74)</f>
        <v>9.830175248296668E-4</v>
      </c>
      <c r="F77" s="26">
        <f t="shared" ref="F77" si="21">+IF(D77=0,"",D77/D$74)</f>
        <v>3.1354983202687568E-3</v>
      </c>
      <c r="G77" s="35">
        <f t="shared" si="16"/>
        <v>0.44827586206896552</v>
      </c>
      <c r="H77" s="24">
        <f t="shared" ref="H77" si="22">+IF(OR(AND(E77=""),(G77="")),"",E77*G77)</f>
        <v>4.4066302837191961E-4</v>
      </c>
      <c r="I77" s="2"/>
    </row>
    <row r="78" spans="1:9" ht="15" x14ac:dyDescent="0.25">
      <c r="B78" s="5" t="s">
        <v>564</v>
      </c>
      <c r="C78" s="42">
        <v>576</v>
      </c>
      <c r="D78" s="42">
        <v>646</v>
      </c>
      <c r="E78" s="27">
        <f t="shared" si="17"/>
        <v>1.95247618724789E-2</v>
      </c>
      <c r="F78" s="27">
        <f t="shared" si="18"/>
        <v>4.8226950354609929E-2</v>
      </c>
      <c r="G78" s="35">
        <f t="shared" si="16"/>
        <v>0.12152777777777778</v>
      </c>
      <c r="H78" s="25">
        <f t="shared" si="19"/>
        <v>2.3728009220026439E-3</v>
      </c>
    </row>
    <row r="79" spans="1:9" ht="15" x14ac:dyDescent="0.25">
      <c r="B79" s="5" t="s">
        <v>175</v>
      </c>
      <c r="C79" s="42">
        <v>520</v>
      </c>
      <c r="D79" s="42">
        <v>1379</v>
      </c>
      <c r="E79" s="27">
        <f t="shared" si="17"/>
        <v>1.7626521134876783E-2</v>
      </c>
      <c r="F79" s="27">
        <f t="shared" si="18"/>
        <v>0.10294886151549086</v>
      </c>
      <c r="G79" s="35">
        <f t="shared" si="16"/>
        <v>1.6519230769230768</v>
      </c>
      <c r="H79" s="25">
        <f t="shared" si="19"/>
        <v>2.91176570285753E-2</v>
      </c>
    </row>
    <row r="80" spans="1:9" ht="15" x14ac:dyDescent="0.25">
      <c r="B80" s="5" t="s">
        <v>16</v>
      </c>
      <c r="C80" s="42">
        <v>9</v>
      </c>
      <c r="D80" s="42">
        <v>14</v>
      </c>
      <c r="E80" s="27">
        <f t="shared" si="17"/>
        <v>3.0507440425748281E-4</v>
      </c>
      <c r="F80" s="27">
        <f t="shared" si="18"/>
        <v>1.0451661067562524E-3</v>
      </c>
      <c r="G80" s="35">
        <f t="shared" si="16"/>
        <v>0.55555555555555558</v>
      </c>
      <c r="H80" s="25">
        <f t="shared" si="19"/>
        <v>1.6948578014304601E-4</v>
      </c>
    </row>
    <row r="81" spans="1:9" s="20" customFormat="1" ht="15" x14ac:dyDescent="0.25">
      <c r="A81" s="50"/>
      <c r="B81" s="19" t="s">
        <v>35</v>
      </c>
      <c r="C81" s="42">
        <v>57</v>
      </c>
      <c r="D81" s="42">
        <v>31</v>
      </c>
      <c r="E81" s="26">
        <f t="shared" ref="E81" si="23">+IF(C81=0,"",C81/C$74)</f>
        <v>1.9321378936307243E-3</v>
      </c>
      <c r="F81" s="26">
        <f t="shared" ref="F81" si="24">+IF(D81=0,"",D81/D$74)</f>
        <v>2.3142963792459875E-3</v>
      </c>
      <c r="G81" s="35">
        <f t="shared" si="16"/>
        <v>-0.45614035087719296</v>
      </c>
      <c r="H81" s="24">
        <f t="shared" ref="H81" si="25">+IF(OR(AND(E81=""),(G81="")),"",E81*G81)</f>
        <v>-8.813260567438391E-4</v>
      </c>
      <c r="I81" s="2"/>
    </row>
    <row r="82" spans="1:9" ht="15" x14ac:dyDescent="0.25">
      <c r="B82" s="5" t="s">
        <v>176</v>
      </c>
      <c r="C82" s="42">
        <v>3</v>
      </c>
      <c r="D82" s="42">
        <v>2</v>
      </c>
      <c r="E82" s="27">
        <f t="shared" si="17"/>
        <v>1.016914680858276E-4</v>
      </c>
      <c r="F82" s="27">
        <f t="shared" si="18"/>
        <v>1.4930944382232175E-4</v>
      </c>
      <c r="G82" s="35">
        <f t="shared" si="16"/>
        <v>-0.33333333333333331</v>
      </c>
      <c r="H82" s="25">
        <f t="shared" si="19"/>
        <v>-3.3897156028609199E-5</v>
      </c>
    </row>
    <row r="83" spans="1:9" ht="15" x14ac:dyDescent="0.25">
      <c r="B83" s="5" t="s">
        <v>177</v>
      </c>
      <c r="C83" s="42">
        <v>30</v>
      </c>
      <c r="D83" s="42">
        <v>37</v>
      </c>
      <c r="E83" s="27">
        <f t="shared" si="17"/>
        <v>1.0169146808582761E-3</v>
      </c>
      <c r="F83" s="27">
        <f t="shared" si="18"/>
        <v>2.7622247107129527E-3</v>
      </c>
      <c r="G83" s="35">
        <f t="shared" si="16"/>
        <v>0.23333333333333334</v>
      </c>
      <c r="H83" s="25">
        <f t="shared" si="19"/>
        <v>2.3728009220026441E-4</v>
      </c>
    </row>
    <row r="84" spans="1:9" ht="15" x14ac:dyDescent="0.25">
      <c r="B84" s="5" t="s">
        <v>422</v>
      </c>
      <c r="C84" s="42">
        <v>8</v>
      </c>
      <c r="D84" s="42">
        <v>27</v>
      </c>
      <c r="E84" s="27">
        <f t="shared" si="17"/>
        <v>2.711772482288736E-4</v>
      </c>
      <c r="F84" s="27">
        <f t="shared" si="18"/>
        <v>2.0156774916013438E-3</v>
      </c>
      <c r="G84" s="35">
        <f t="shared" si="16"/>
        <v>2.375</v>
      </c>
      <c r="H84" s="25">
        <f t="shared" si="19"/>
        <v>6.4404596454357478E-4</v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66</v>
      </c>
      <c r="D86" s="42">
        <v>69</v>
      </c>
      <c r="E86" s="27">
        <f t="shared" si="17"/>
        <v>2.2372122978882073E-3</v>
      </c>
      <c r="F86" s="27">
        <f t="shared" si="18"/>
        <v>5.1511758118701007E-3</v>
      </c>
      <c r="G86" s="35">
        <f t="shared" si="16"/>
        <v>4.5454545454545456E-2</v>
      </c>
      <c r="H86" s="25">
        <f t="shared" si="19"/>
        <v>1.0169146808582761E-4</v>
      </c>
    </row>
    <row r="87" spans="1:9" ht="15" x14ac:dyDescent="0.25">
      <c r="B87" s="5" t="s">
        <v>17</v>
      </c>
      <c r="C87" s="42">
        <v>14</v>
      </c>
      <c r="D87" s="42">
        <v>40</v>
      </c>
      <c r="E87" s="27">
        <f t="shared" si="17"/>
        <v>4.7456018440052882E-4</v>
      </c>
      <c r="F87" s="27">
        <f t="shared" si="18"/>
        <v>2.9861888764464353E-3</v>
      </c>
      <c r="G87" s="35">
        <f t="shared" si="16"/>
        <v>1.8571428571428572</v>
      </c>
      <c r="H87" s="25">
        <f t="shared" si="19"/>
        <v>8.8132605674383921E-4</v>
      </c>
    </row>
    <row r="88" spans="1:9" ht="15" x14ac:dyDescent="0.25">
      <c r="B88" s="5" t="s">
        <v>180</v>
      </c>
      <c r="C88" s="42">
        <v>125</v>
      </c>
      <c r="D88" s="42">
        <v>126</v>
      </c>
      <c r="E88" s="27">
        <f t="shared" si="17"/>
        <v>4.2371445035761504E-3</v>
      </c>
      <c r="F88" s="27">
        <f t="shared" si="18"/>
        <v>9.406494960806271E-3</v>
      </c>
      <c r="G88" s="35">
        <f t="shared" si="16"/>
        <v>8.0000000000000002E-3</v>
      </c>
      <c r="H88" s="25">
        <f t="shared" si="19"/>
        <v>3.3897156028609206E-5</v>
      </c>
    </row>
    <row r="89" spans="1:9" s="20" customFormat="1" ht="15" x14ac:dyDescent="0.25">
      <c r="A89" s="50"/>
      <c r="B89" s="19" t="s">
        <v>565</v>
      </c>
      <c r="C89" s="42">
        <v>137</v>
      </c>
      <c r="D89" s="42">
        <v>153</v>
      </c>
      <c r="E89" s="26">
        <f t="shared" ref="E89" si="26">+IF(C89=0,"",C89/C$74)</f>
        <v>4.6439103759194607E-3</v>
      </c>
      <c r="F89" s="26">
        <f t="shared" ref="F89" si="27">+IF(D89=0,"",D89/D$74)</f>
        <v>1.1422172452407614E-2</v>
      </c>
      <c r="G89" s="35">
        <f t="shared" si="16"/>
        <v>0.11678832116788321</v>
      </c>
      <c r="H89" s="24">
        <f t="shared" ref="H89" si="28">+IF(OR(AND(E89=""),(G89="")),"",E89*G89)</f>
        <v>5.4235449645774719E-4</v>
      </c>
      <c r="I89" s="2"/>
    </row>
    <row r="90" spans="1:9" ht="15" x14ac:dyDescent="0.25">
      <c r="B90" s="5" t="s">
        <v>181</v>
      </c>
      <c r="C90" s="42">
        <v>392</v>
      </c>
      <c r="D90" s="42">
        <v>456</v>
      </c>
      <c r="E90" s="27">
        <f t="shared" si="17"/>
        <v>1.3287685163214807E-2</v>
      </c>
      <c r="F90" s="27">
        <f t="shared" si="18"/>
        <v>3.4042553191489362E-2</v>
      </c>
      <c r="G90" s="35">
        <f t="shared" si="16"/>
        <v>0.16326530612244897</v>
      </c>
      <c r="H90" s="25">
        <f t="shared" si="19"/>
        <v>2.1694179858309888E-3</v>
      </c>
    </row>
    <row r="91" spans="1:9" ht="15" x14ac:dyDescent="0.25">
      <c r="B91" s="5" t="s">
        <v>182</v>
      </c>
      <c r="C91" s="42">
        <v>106</v>
      </c>
      <c r="D91" s="42">
        <v>162</v>
      </c>
      <c r="E91" s="27">
        <f t="shared" si="17"/>
        <v>3.593098539032575E-3</v>
      </c>
      <c r="F91" s="27">
        <f t="shared" si="18"/>
        <v>1.2094064949608062E-2</v>
      </c>
      <c r="G91" s="35">
        <f t="shared" si="16"/>
        <v>0.52830188679245282</v>
      </c>
      <c r="H91" s="25">
        <f t="shared" si="19"/>
        <v>1.8982407376021151E-3</v>
      </c>
    </row>
    <row r="92" spans="1:9" ht="15" x14ac:dyDescent="0.25">
      <c r="B92" s="5" t="s">
        <v>21</v>
      </c>
      <c r="C92" s="42">
        <v>99</v>
      </c>
      <c r="D92" s="42">
        <v>134</v>
      </c>
      <c r="E92" s="27">
        <f t="shared" si="17"/>
        <v>3.3558184468323107E-3</v>
      </c>
      <c r="F92" s="27">
        <f t="shared" si="18"/>
        <v>1.0003732736095557E-2</v>
      </c>
      <c r="G92" s="35">
        <f t="shared" si="16"/>
        <v>0.35353535353535354</v>
      </c>
      <c r="H92" s="25">
        <f t="shared" si="19"/>
        <v>1.186400461001322E-3</v>
      </c>
    </row>
    <row r="93" spans="1:9" ht="15" x14ac:dyDescent="0.25">
      <c r="B93" s="5" t="s">
        <v>423</v>
      </c>
      <c r="C93" s="42">
        <v>84</v>
      </c>
      <c r="D93" s="42">
        <v>66</v>
      </c>
      <c r="E93" s="27">
        <f t="shared" si="17"/>
        <v>2.8473611064031728E-3</v>
      </c>
      <c r="F93" s="27">
        <f t="shared" si="18"/>
        <v>4.9272116461366181E-3</v>
      </c>
      <c r="G93" s="35">
        <f t="shared" si="16"/>
        <v>-0.21428571428571427</v>
      </c>
      <c r="H93" s="25">
        <f t="shared" si="19"/>
        <v>-6.1014880851496562E-4</v>
      </c>
    </row>
    <row r="94" spans="1:9" ht="15" x14ac:dyDescent="0.25">
      <c r="B94" s="5" t="s">
        <v>183</v>
      </c>
      <c r="C94" s="42">
        <v>45</v>
      </c>
      <c r="D94" s="42">
        <v>33</v>
      </c>
      <c r="E94" s="27">
        <f t="shared" si="17"/>
        <v>1.525372021287414E-3</v>
      </c>
      <c r="F94" s="27">
        <f t="shared" si="18"/>
        <v>2.463605823068309E-3</v>
      </c>
      <c r="G94" s="35">
        <f t="shared" si="16"/>
        <v>-0.26666666666666666</v>
      </c>
      <c r="H94" s="25">
        <f t="shared" si="19"/>
        <v>-4.0676587234331039E-4</v>
      </c>
    </row>
    <row r="95" spans="1:9" s="20" customFormat="1" ht="15" x14ac:dyDescent="0.25">
      <c r="A95" s="50"/>
      <c r="B95" s="19" t="s">
        <v>517</v>
      </c>
      <c r="C95" s="42">
        <v>54</v>
      </c>
      <c r="D95" s="42">
        <v>21</v>
      </c>
      <c r="E95" s="26">
        <f t="shared" ref="E95:E96" si="29">+IF(C95=0,"",C95/C$74)</f>
        <v>1.8304464255448967E-3</v>
      </c>
      <c r="F95" s="26">
        <f t="shared" ref="F95:F96" si="30">+IF(D95=0,"",D95/D$74)</f>
        <v>1.5677491601343784E-3</v>
      </c>
      <c r="G95" s="35">
        <f t="shared" si="16"/>
        <v>-0.61111111111111116</v>
      </c>
      <c r="H95" s="24">
        <f t="shared" ref="H95:H96" si="31">+IF(OR(AND(E95=""),(G95="")),"",E95*G95)</f>
        <v>-1.1186061489441036E-3</v>
      </c>
      <c r="I95" s="2"/>
    </row>
    <row r="96" spans="1:9" s="20" customFormat="1" ht="15" x14ac:dyDescent="0.25">
      <c r="A96" s="50"/>
      <c r="B96" s="19" t="s">
        <v>601</v>
      </c>
      <c r="C96" s="42">
        <v>16</v>
      </c>
      <c r="D96" s="42">
        <v>51</v>
      </c>
      <c r="E96" s="26">
        <f t="shared" si="29"/>
        <v>5.4235449645774719E-4</v>
      </c>
      <c r="F96" s="26">
        <f t="shared" si="30"/>
        <v>3.8073908174692051E-3</v>
      </c>
      <c r="G96" s="35">
        <f t="shared" si="16"/>
        <v>2.1875</v>
      </c>
      <c r="H96" s="24">
        <f t="shared" si="31"/>
        <v>1.186400461001322E-3</v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210</v>
      </c>
      <c r="D98" s="42">
        <v>505</v>
      </c>
      <c r="E98" s="26">
        <f t="shared" si="32"/>
        <v>7.1184027660079318E-3</v>
      </c>
      <c r="F98" s="26">
        <f t="shared" si="33"/>
        <v>3.7700634565136247E-2</v>
      </c>
      <c r="G98" s="35">
        <f t="shared" si="34"/>
        <v>1.4047619047619047</v>
      </c>
      <c r="H98" s="24">
        <f t="shared" si="35"/>
        <v>9.9996610284397124E-3</v>
      </c>
    </row>
    <row r="99" spans="1:9" ht="15" x14ac:dyDescent="0.25">
      <c r="B99" s="5" t="s">
        <v>19</v>
      </c>
      <c r="C99" s="42">
        <v>9</v>
      </c>
      <c r="D99" s="42">
        <v>16</v>
      </c>
      <c r="E99" s="26">
        <f t="shared" si="32"/>
        <v>3.0507440425748281E-4</v>
      </c>
      <c r="F99" s="26">
        <f t="shared" si="33"/>
        <v>1.194475550578574E-3</v>
      </c>
      <c r="G99" s="35">
        <f t="shared" si="34"/>
        <v>0.77777777777777779</v>
      </c>
      <c r="H99" s="24">
        <f t="shared" si="35"/>
        <v>2.3728009220026441E-4</v>
      </c>
    </row>
    <row r="100" spans="1:9" ht="15" x14ac:dyDescent="0.25">
      <c r="B100" s="5" t="s">
        <v>22</v>
      </c>
      <c r="C100" s="42">
        <v>10</v>
      </c>
      <c r="D100" s="42">
        <v>15</v>
      </c>
      <c r="E100" s="26">
        <f t="shared" si="32"/>
        <v>3.3897156028609202E-4</v>
      </c>
      <c r="F100" s="26">
        <f t="shared" si="33"/>
        <v>1.1198208286674132E-3</v>
      </c>
      <c r="G100" s="35">
        <f t="shared" si="34"/>
        <v>0.5</v>
      </c>
      <c r="H100" s="24">
        <f t="shared" si="35"/>
        <v>1.6948578014304601E-4</v>
      </c>
    </row>
    <row r="101" spans="1:9" ht="15" x14ac:dyDescent="0.25">
      <c r="B101" s="5" t="s">
        <v>185</v>
      </c>
      <c r="C101" s="42">
        <v>41</v>
      </c>
      <c r="D101" s="42">
        <v>49</v>
      </c>
      <c r="E101" s="27">
        <f t="shared" si="17"/>
        <v>1.3897833971729771E-3</v>
      </c>
      <c r="F101" s="27">
        <f t="shared" si="18"/>
        <v>3.6580813736468831E-3</v>
      </c>
      <c r="G101" s="35">
        <f t="shared" si="16"/>
        <v>0.1951219512195122</v>
      </c>
      <c r="H101" s="25">
        <f t="shared" si="19"/>
        <v>2.711772482288736E-4</v>
      </c>
    </row>
    <row r="102" spans="1:9" ht="15" x14ac:dyDescent="0.25">
      <c r="B102" s="5" t="s">
        <v>602</v>
      </c>
      <c r="C102" s="42">
        <v>324</v>
      </c>
      <c r="D102" s="42">
        <v>559</v>
      </c>
      <c r="E102" s="27">
        <f t="shared" si="17"/>
        <v>1.0982678553269381E-2</v>
      </c>
      <c r="F102" s="27">
        <f t="shared" si="18"/>
        <v>4.1731989548338934E-2</v>
      </c>
      <c r="G102" s="35">
        <f t="shared" si="16"/>
        <v>0.72530864197530864</v>
      </c>
      <c r="H102" s="25">
        <f t="shared" si="19"/>
        <v>7.9658316667231624E-3</v>
      </c>
    </row>
    <row r="103" spans="1:9" ht="15" x14ac:dyDescent="0.25">
      <c r="B103" s="5" t="s">
        <v>424</v>
      </c>
      <c r="C103" s="42">
        <v>132</v>
      </c>
      <c r="D103" s="42">
        <v>112</v>
      </c>
      <c r="E103" s="27">
        <f t="shared" si="17"/>
        <v>4.4744245957764146E-3</v>
      </c>
      <c r="F103" s="27">
        <f t="shared" si="18"/>
        <v>8.3613288540500194E-3</v>
      </c>
      <c r="G103" s="35">
        <f t="shared" si="16"/>
        <v>-0.15151515151515152</v>
      </c>
      <c r="H103" s="25">
        <f t="shared" si="19"/>
        <v>-6.7794312057218404E-4</v>
      </c>
    </row>
    <row r="104" spans="1:9" ht="15" x14ac:dyDescent="0.25">
      <c r="B104" s="5" t="s">
        <v>18</v>
      </c>
      <c r="C104" s="42">
        <v>68</v>
      </c>
      <c r="D104" s="42">
        <v>53</v>
      </c>
      <c r="E104" s="27">
        <f t="shared" si="17"/>
        <v>2.3050066099454254E-3</v>
      </c>
      <c r="F104" s="27">
        <f t="shared" si="18"/>
        <v>3.9567002612915271E-3</v>
      </c>
      <c r="G104" s="35">
        <f t="shared" si="16"/>
        <v>-0.22058823529411764</v>
      </c>
      <c r="H104" s="25">
        <f t="shared" si="19"/>
        <v>-5.0845734042913792E-4</v>
      </c>
    </row>
    <row r="105" spans="1:9" ht="15" x14ac:dyDescent="0.25">
      <c r="B105" s="5" t="s">
        <v>20</v>
      </c>
      <c r="C105" s="42">
        <v>1</v>
      </c>
      <c r="D105" s="42">
        <v>1</v>
      </c>
      <c r="E105" s="27">
        <f t="shared" si="17"/>
        <v>3.3897156028609199E-5</v>
      </c>
      <c r="F105" s="27">
        <f t="shared" si="18"/>
        <v>7.4654721911160876E-5</v>
      </c>
      <c r="G105" s="35">
        <f t="shared" si="16"/>
        <v>0</v>
      </c>
      <c r="H105" s="25">
        <f t="shared" si="19"/>
        <v>0</v>
      </c>
    </row>
    <row r="106" spans="1:9" ht="15" x14ac:dyDescent="0.25">
      <c r="B106" s="5" t="s">
        <v>186</v>
      </c>
      <c r="C106" s="42">
        <v>7</v>
      </c>
      <c r="D106" s="42">
        <v>15</v>
      </c>
      <c r="E106" s="27">
        <f t="shared" si="17"/>
        <v>2.3728009220026441E-4</v>
      </c>
      <c r="F106" s="27">
        <f t="shared" si="18"/>
        <v>1.1198208286674132E-3</v>
      </c>
      <c r="G106" s="35">
        <f t="shared" si="16"/>
        <v>1.1428571428571428</v>
      </c>
      <c r="H106" s="25">
        <f t="shared" si="19"/>
        <v>2.711772482288736E-4</v>
      </c>
    </row>
    <row r="107" spans="1:9" s="20" customFormat="1" ht="15" x14ac:dyDescent="0.25">
      <c r="A107" s="50"/>
      <c r="B107" s="19" t="s">
        <v>562</v>
      </c>
      <c r="C107" s="42">
        <v>53</v>
      </c>
      <c r="D107" s="42">
        <v>37</v>
      </c>
      <c r="E107" s="26">
        <f t="shared" ref="E107" si="36">+IF(C107=0,"",C107/C$74)</f>
        <v>1.7965492695162875E-3</v>
      </c>
      <c r="F107" s="26">
        <f t="shared" ref="F107" si="37">+IF(D107=0,"",D107/D$74)</f>
        <v>2.7622247107129527E-3</v>
      </c>
      <c r="G107" s="35">
        <f t="shared" si="16"/>
        <v>-0.30188679245283018</v>
      </c>
      <c r="H107" s="24">
        <f t="shared" ref="H107" si="38">+IF(OR(AND(E107=""),(G107="")),"",E107*G107)</f>
        <v>-5.4235449645774719E-4</v>
      </c>
      <c r="I107" s="2"/>
    </row>
    <row r="108" spans="1:9" ht="15" x14ac:dyDescent="0.25">
      <c r="B108" s="5" t="s">
        <v>187</v>
      </c>
      <c r="C108" s="42">
        <v>11</v>
      </c>
      <c r="D108" s="42">
        <v>2163</v>
      </c>
      <c r="E108" s="27">
        <f t="shared" si="17"/>
        <v>3.7286871631470118E-4</v>
      </c>
      <c r="F108" s="27">
        <f t="shared" si="18"/>
        <v>0.16147816349384098</v>
      </c>
      <c r="G108" s="35">
        <f t="shared" si="16"/>
        <v>195.63636363636363</v>
      </c>
      <c r="H108" s="25">
        <f t="shared" si="19"/>
        <v>7.2946679773566989E-2</v>
      </c>
    </row>
    <row r="109" spans="1:9" ht="15" x14ac:dyDescent="0.25">
      <c r="B109" s="5" t="s">
        <v>188</v>
      </c>
      <c r="C109" s="42">
        <v>180</v>
      </c>
      <c r="D109" s="42">
        <v>545</v>
      </c>
      <c r="E109" s="27">
        <f t="shared" si="17"/>
        <v>6.101488085149656E-3</v>
      </c>
      <c r="F109" s="27">
        <f t="shared" si="18"/>
        <v>4.0686823441582677E-2</v>
      </c>
      <c r="G109" s="35">
        <f t="shared" si="16"/>
        <v>2.0277777777777777</v>
      </c>
      <c r="H109" s="25">
        <f t="shared" si="19"/>
        <v>1.2372461950442358E-2</v>
      </c>
    </row>
    <row r="110" spans="1:9" ht="15" x14ac:dyDescent="0.25">
      <c r="B110" s="5" t="s">
        <v>603</v>
      </c>
      <c r="C110" s="42">
        <v>69</v>
      </c>
      <c r="D110" s="42">
        <v>113</v>
      </c>
      <c r="E110" s="27">
        <f t="shared" si="17"/>
        <v>2.3389037659740349E-3</v>
      </c>
      <c r="F110" s="27">
        <f t="shared" si="18"/>
        <v>8.4359835759611791E-3</v>
      </c>
      <c r="G110" s="35">
        <f t="shared" si="16"/>
        <v>0.6376811594202898</v>
      </c>
      <c r="H110" s="25">
        <f t="shared" si="19"/>
        <v>1.4914748652588047E-3</v>
      </c>
    </row>
    <row r="111" spans="1:9" ht="15" x14ac:dyDescent="0.25">
      <c r="B111" s="5" t="s">
        <v>604</v>
      </c>
      <c r="C111" s="42">
        <v>383</v>
      </c>
      <c r="D111" s="42">
        <v>407</v>
      </c>
      <c r="E111" s="27">
        <f t="shared" si="17"/>
        <v>1.2982610758957323E-2</v>
      </c>
      <c r="F111" s="27">
        <f t="shared" si="18"/>
        <v>3.0384471817842477E-2</v>
      </c>
      <c r="G111" s="35">
        <f t="shared" si="16"/>
        <v>6.2663185378590072E-2</v>
      </c>
      <c r="H111" s="25">
        <f t="shared" si="19"/>
        <v>8.1353174468662068E-4</v>
      </c>
    </row>
    <row r="112" spans="1:9" ht="15" x14ac:dyDescent="0.25">
      <c r="B112" s="5" t="s">
        <v>189</v>
      </c>
      <c r="C112" s="42">
        <v>65</v>
      </c>
      <c r="D112" s="42">
        <v>193</v>
      </c>
      <c r="E112" s="27">
        <f t="shared" si="17"/>
        <v>2.2033151418595978E-3</v>
      </c>
      <c r="F112" s="27">
        <f t="shared" si="18"/>
        <v>1.440836132885405E-2</v>
      </c>
      <c r="G112" s="35">
        <f t="shared" si="16"/>
        <v>1.9692307692307693</v>
      </c>
      <c r="H112" s="25">
        <f t="shared" si="19"/>
        <v>4.3388359716619775E-3</v>
      </c>
    </row>
    <row r="113" spans="2:8" ht="15" x14ac:dyDescent="0.25">
      <c r="B113" s="5" t="s">
        <v>190</v>
      </c>
      <c r="C113" s="42">
        <v>112</v>
      </c>
      <c r="D113" s="42">
        <v>282</v>
      </c>
      <c r="E113" s="27">
        <f t="shared" si="17"/>
        <v>3.7964814752042306E-3</v>
      </c>
      <c r="F113" s="27">
        <f t="shared" si="18"/>
        <v>2.1052631578947368E-2</v>
      </c>
      <c r="G113" s="35">
        <f t="shared" si="16"/>
        <v>1.5178571428571428</v>
      </c>
      <c r="H113" s="25">
        <f t="shared" si="19"/>
        <v>5.7625165248635637E-3</v>
      </c>
    </row>
    <row r="114" spans="2:8" ht="15" x14ac:dyDescent="0.25">
      <c r="B114" s="5" t="s">
        <v>191</v>
      </c>
      <c r="C114" s="42">
        <v>26</v>
      </c>
      <c r="D114" s="42">
        <v>21</v>
      </c>
      <c r="E114" s="27">
        <f t="shared" si="17"/>
        <v>8.8132605674383921E-4</v>
      </c>
      <c r="F114" s="27">
        <f t="shared" si="18"/>
        <v>1.5677491601343784E-3</v>
      </c>
      <c r="G114" s="35">
        <f t="shared" si="16"/>
        <v>-0.19230769230769232</v>
      </c>
      <c r="H114" s="25">
        <f t="shared" si="19"/>
        <v>-1.6948578014304601E-4</v>
      </c>
    </row>
    <row r="115" spans="2:8" ht="15" x14ac:dyDescent="0.25">
      <c r="B115" s="5" t="s">
        <v>27</v>
      </c>
      <c r="C115" s="42">
        <v>98</v>
      </c>
      <c r="D115" s="42">
        <v>56</v>
      </c>
      <c r="E115" s="27">
        <f t="shared" si="17"/>
        <v>3.3219212908037017E-3</v>
      </c>
      <c r="F115" s="27">
        <f t="shared" si="18"/>
        <v>4.1806644270250097E-3</v>
      </c>
      <c r="G115" s="35">
        <f t="shared" si="16"/>
        <v>-0.42857142857142855</v>
      </c>
      <c r="H115" s="25">
        <f t="shared" si="19"/>
        <v>-1.4236805532015864E-3</v>
      </c>
    </row>
    <row r="116" spans="2:8" ht="15" x14ac:dyDescent="0.25">
      <c r="B116" s="5" t="s">
        <v>192</v>
      </c>
      <c r="C116" s="42">
        <v>26</v>
      </c>
      <c r="D116" s="42">
        <v>15</v>
      </c>
      <c r="E116" s="27">
        <f t="shared" si="17"/>
        <v>8.8132605674383921E-4</v>
      </c>
      <c r="F116" s="27">
        <f t="shared" si="18"/>
        <v>1.1198208286674132E-3</v>
      </c>
      <c r="G116" s="35">
        <f t="shared" si="16"/>
        <v>-0.42307692307692307</v>
      </c>
      <c r="H116" s="25">
        <f t="shared" si="19"/>
        <v>-3.7286871631470118E-4</v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223</v>
      </c>
      <c r="D118" s="42">
        <v>223</v>
      </c>
      <c r="E118" s="27">
        <f t="shared" si="17"/>
        <v>7.5590657943798512E-3</v>
      </c>
      <c r="F118" s="27">
        <f t="shared" si="18"/>
        <v>1.6648002986188876E-2</v>
      </c>
      <c r="G118" s="35">
        <f t="shared" si="16"/>
        <v>0</v>
      </c>
      <c r="H118" s="25">
        <f t="shared" si="19"/>
        <v>0</v>
      </c>
    </row>
    <row r="119" spans="2:8" ht="15" x14ac:dyDescent="0.25">
      <c r="B119" s="5" t="s">
        <v>24</v>
      </c>
      <c r="C119" s="42">
        <v>59</v>
      </c>
      <c r="D119" s="42">
        <v>114</v>
      </c>
      <c r="E119" s="27">
        <f t="shared" si="17"/>
        <v>1.9999322056879426E-3</v>
      </c>
      <c r="F119" s="27">
        <f t="shared" si="18"/>
        <v>8.5106382978723406E-3</v>
      </c>
      <c r="G119" s="35">
        <f t="shared" si="16"/>
        <v>0.93220338983050843</v>
      </c>
      <c r="H119" s="25">
        <f t="shared" si="19"/>
        <v>1.8643435815735058E-3</v>
      </c>
    </row>
    <row r="120" spans="2:8" ht="15" x14ac:dyDescent="0.25">
      <c r="B120" s="5" t="s">
        <v>194</v>
      </c>
      <c r="C120" s="42">
        <v>34</v>
      </c>
      <c r="D120" s="42">
        <v>43</v>
      </c>
      <c r="E120" s="27">
        <f t="shared" si="17"/>
        <v>1.1525033049727127E-3</v>
      </c>
      <c r="F120" s="27">
        <f t="shared" si="18"/>
        <v>3.2101530421799179E-3</v>
      </c>
      <c r="G120" s="35">
        <f t="shared" si="16"/>
        <v>0.26470588235294118</v>
      </c>
      <c r="H120" s="25">
        <f t="shared" si="19"/>
        <v>3.0507440425748275E-4</v>
      </c>
    </row>
    <row r="121" spans="2:8" ht="15" x14ac:dyDescent="0.25">
      <c r="B121" s="5" t="s">
        <v>25</v>
      </c>
      <c r="C121" s="42">
        <v>72</v>
      </c>
      <c r="D121" s="42">
        <v>41</v>
      </c>
      <c r="E121" s="27">
        <f t="shared" si="17"/>
        <v>2.4405952340598625E-3</v>
      </c>
      <c r="F121" s="27">
        <f t="shared" si="18"/>
        <v>3.0608435983575963E-3</v>
      </c>
      <c r="G121" s="35">
        <f t="shared" si="16"/>
        <v>-0.43055555555555558</v>
      </c>
      <c r="H121" s="25">
        <f t="shared" si="19"/>
        <v>-1.0508118368868853E-3</v>
      </c>
    </row>
    <row r="122" spans="2:8" ht="15" x14ac:dyDescent="0.25">
      <c r="B122" s="5" t="s">
        <v>23</v>
      </c>
      <c r="C122" s="42">
        <v>32</v>
      </c>
      <c r="D122" s="42">
        <v>61</v>
      </c>
      <c r="E122" s="27">
        <f t="shared" si="17"/>
        <v>1.0847089929154944E-3</v>
      </c>
      <c r="F122" s="27">
        <f t="shared" si="18"/>
        <v>4.5539380365808135E-3</v>
      </c>
      <c r="G122" s="35">
        <f t="shared" si="16"/>
        <v>0.90625</v>
      </c>
      <c r="H122" s="25">
        <f t="shared" si="19"/>
        <v>9.830175248296668E-4</v>
      </c>
    </row>
    <row r="123" spans="2:8" ht="15" x14ac:dyDescent="0.25">
      <c r="B123" s="5" t="s">
        <v>26</v>
      </c>
      <c r="C123" s="42">
        <v>221</v>
      </c>
      <c r="D123" s="42">
        <v>541</v>
      </c>
      <c r="E123" s="27">
        <f t="shared" si="17"/>
        <v>7.4912714823226331E-3</v>
      </c>
      <c r="F123" s="27">
        <f t="shared" si="18"/>
        <v>4.0388204553938038E-2</v>
      </c>
      <c r="G123" s="35">
        <f t="shared" si="16"/>
        <v>1.4479638009049773</v>
      </c>
      <c r="H123" s="25">
        <f t="shared" si="19"/>
        <v>1.0847089929154943E-2</v>
      </c>
    </row>
    <row r="124" spans="2:8" ht="15" x14ac:dyDescent="0.25">
      <c r="B124" s="5" t="s">
        <v>195</v>
      </c>
      <c r="C124" s="42">
        <v>149</v>
      </c>
      <c r="D124" s="42">
        <v>167</v>
      </c>
      <c r="E124" s="27">
        <f t="shared" si="17"/>
        <v>5.0506762482627711E-3</v>
      </c>
      <c r="F124" s="27">
        <f t="shared" si="18"/>
        <v>1.2467338559163868E-2</v>
      </c>
      <c r="G124" s="35">
        <f t="shared" si="16"/>
        <v>0.12080536912751678</v>
      </c>
      <c r="H124" s="25">
        <f t="shared" si="19"/>
        <v>6.1014880851496562E-4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84</v>
      </c>
      <c r="D126" s="42">
        <v>185</v>
      </c>
      <c r="E126" s="27">
        <f t="shared" si="17"/>
        <v>2.8473611064031728E-3</v>
      </c>
      <c r="F126" s="27">
        <f t="shared" si="18"/>
        <v>1.3811123553564763E-2</v>
      </c>
      <c r="G126" s="35">
        <f t="shared" si="16"/>
        <v>1.2023809523809523</v>
      </c>
      <c r="H126" s="25">
        <f t="shared" si="19"/>
        <v>3.4236127588895293E-3</v>
      </c>
    </row>
    <row r="127" spans="2:8" ht="15" x14ac:dyDescent="0.25">
      <c r="B127" s="5" t="s">
        <v>196</v>
      </c>
      <c r="C127" s="42">
        <v>212</v>
      </c>
      <c r="D127" s="42">
        <v>129</v>
      </c>
      <c r="E127" s="27">
        <f t="shared" si="17"/>
        <v>7.1861970780651499E-3</v>
      </c>
      <c r="F127" s="27">
        <f t="shared" si="18"/>
        <v>9.6304591265397536E-3</v>
      </c>
      <c r="G127" s="35">
        <f t="shared" si="16"/>
        <v>-0.39150943396226418</v>
      </c>
      <c r="H127" s="25">
        <f t="shared" si="19"/>
        <v>-2.8134639503745638E-3</v>
      </c>
    </row>
    <row r="128" spans="2:8" ht="15" x14ac:dyDescent="0.25">
      <c r="B128" s="5" t="s">
        <v>426</v>
      </c>
      <c r="C128" s="42">
        <v>4</v>
      </c>
      <c r="D128" s="42">
        <v>6</v>
      </c>
      <c r="E128" s="27">
        <f t="shared" si="17"/>
        <v>1.355886241144368E-4</v>
      </c>
      <c r="F128" s="27">
        <f t="shared" si="18"/>
        <v>4.4792833146696531E-4</v>
      </c>
      <c r="G128" s="35">
        <f t="shared" si="16"/>
        <v>0.5</v>
      </c>
      <c r="H128" s="25">
        <f t="shared" si="19"/>
        <v>6.7794312057218399E-5</v>
      </c>
    </row>
    <row r="129" spans="1:9" ht="15" x14ac:dyDescent="0.25">
      <c r="B129" s="5" t="s">
        <v>427</v>
      </c>
      <c r="C129" s="42">
        <v>22065</v>
      </c>
      <c r="D129" s="42">
        <v>935</v>
      </c>
      <c r="E129" s="27">
        <f t="shared" si="17"/>
        <v>0.74794074777126196</v>
      </c>
      <c r="F129" s="27">
        <f t="shared" si="18"/>
        <v>6.9802164986935422E-2</v>
      </c>
      <c r="G129" s="35">
        <f t="shared" si="16"/>
        <v>-0.95762519827781556</v>
      </c>
      <c r="H129" s="25">
        <f t="shared" si="19"/>
        <v>-0.71624690688451242</v>
      </c>
    </row>
    <row r="130" spans="1:9" ht="15" x14ac:dyDescent="0.25">
      <c r="B130" s="5" t="s">
        <v>197</v>
      </c>
      <c r="C130" s="42">
        <v>164</v>
      </c>
      <c r="D130" s="42">
        <v>184</v>
      </c>
      <c r="E130" s="27">
        <f t="shared" si="17"/>
        <v>5.5591335886919085E-3</v>
      </c>
      <c r="F130" s="27">
        <f t="shared" si="18"/>
        <v>1.3736468831653602E-2</v>
      </c>
      <c r="G130" s="35">
        <f t="shared" si="16"/>
        <v>0.12195121951219512</v>
      </c>
      <c r="H130" s="25">
        <f t="shared" si="19"/>
        <v>6.7794312057218393E-4</v>
      </c>
    </row>
    <row r="131" spans="1:9" ht="15" x14ac:dyDescent="0.25">
      <c r="B131" s="5" t="s">
        <v>198</v>
      </c>
      <c r="C131" s="42">
        <v>112</v>
      </c>
      <c r="D131" s="42">
        <v>93</v>
      </c>
      <c r="E131" s="27">
        <f t="shared" si="17"/>
        <v>3.7964814752042306E-3</v>
      </c>
      <c r="F131" s="27">
        <f t="shared" si="18"/>
        <v>6.9428891377379615E-3</v>
      </c>
      <c r="G131" s="35">
        <f t="shared" si="16"/>
        <v>-0.16964285714285715</v>
      </c>
      <c r="H131" s="25">
        <f t="shared" si="19"/>
        <v>-6.4404596454357488E-4</v>
      </c>
    </row>
    <row r="132" spans="1:9" ht="15" x14ac:dyDescent="0.25">
      <c r="B132" s="5" t="s">
        <v>28</v>
      </c>
      <c r="C132" s="42">
        <v>113</v>
      </c>
      <c r="D132" s="42">
        <v>281</v>
      </c>
      <c r="E132" s="27">
        <f t="shared" si="17"/>
        <v>3.8303786312328396E-3</v>
      </c>
      <c r="F132" s="27">
        <f t="shared" si="18"/>
        <v>2.0977976857036208E-2</v>
      </c>
      <c r="G132" s="35">
        <f t="shared" si="16"/>
        <v>1.4867256637168142</v>
      </c>
      <c r="H132" s="25">
        <f t="shared" si="19"/>
        <v>5.6947222128063456E-3</v>
      </c>
    </row>
    <row r="133" spans="1:9" ht="15" x14ac:dyDescent="0.25">
      <c r="B133" s="5" t="s">
        <v>32</v>
      </c>
      <c r="C133" s="42">
        <v>161</v>
      </c>
      <c r="D133" s="42">
        <v>4</v>
      </c>
      <c r="E133" s="27">
        <f t="shared" si="17"/>
        <v>5.4574421206060814E-3</v>
      </c>
      <c r="F133" s="27">
        <f t="shared" si="18"/>
        <v>2.986188876446435E-4</v>
      </c>
      <c r="G133" s="35">
        <f t="shared" si="16"/>
        <v>-0.97515527950310554</v>
      </c>
      <c r="H133" s="25">
        <f t="shared" si="19"/>
        <v>-5.3218534964916443E-3</v>
      </c>
    </row>
    <row r="134" spans="1:9" s="20" customFormat="1" ht="15" x14ac:dyDescent="0.25">
      <c r="A134" s="50"/>
      <c r="B134" s="19" t="s">
        <v>518</v>
      </c>
      <c r="C134" s="42">
        <v>52</v>
      </c>
      <c r="D134" s="42">
        <v>90</v>
      </c>
      <c r="E134" s="26">
        <f t="shared" ref="E134" si="39">+IF(C134=0,"",C134/C$74)</f>
        <v>1.7626521134876784E-3</v>
      </c>
      <c r="F134" s="26">
        <f t="shared" ref="F134" si="40">+IF(D134=0,"",D134/D$74)</f>
        <v>6.7189249720044789E-3</v>
      </c>
      <c r="G134" s="35">
        <f t="shared" si="16"/>
        <v>0.73076923076923073</v>
      </c>
      <c r="H134" s="24">
        <f t="shared" ref="H134" si="41">+IF(OR(AND(E134=""),(G134="")),"",E134*G134)</f>
        <v>1.2880919290871496E-3</v>
      </c>
      <c r="I134" s="2"/>
    </row>
    <row r="135" spans="1:9" ht="15" x14ac:dyDescent="0.25">
      <c r="B135" s="5" t="s">
        <v>30</v>
      </c>
      <c r="C135" s="42">
        <v>99</v>
      </c>
      <c r="D135" s="42">
        <v>80</v>
      </c>
      <c r="E135" s="27">
        <f t="shared" si="17"/>
        <v>3.3558184468323107E-3</v>
      </c>
      <c r="F135" s="27">
        <f t="shared" si="18"/>
        <v>5.9723777528928705E-3</v>
      </c>
      <c r="G135" s="35">
        <f t="shared" si="16"/>
        <v>-0.19191919191919191</v>
      </c>
      <c r="H135" s="25">
        <f t="shared" si="19"/>
        <v>-6.4404596454357478E-4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24</v>
      </c>
      <c r="D137" s="42">
        <v>26</v>
      </c>
      <c r="E137" s="27">
        <f t="shared" si="17"/>
        <v>8.1353174468662079E-4</v>
      </c>
      <c r="F137" s="27">
        <f t="shared" si="18"/>
        <v>1.9410227696901828E-3</v>
      </c>
      <c r="G137" s="35">
        <f t="shared" si="16"/>
        <v>8.3333333333333329E-2</v>
      </c>
      <c r="H137" s="25">
        <f t="shared" si="19"/>
        <v>6.7794312057218399E-5</v>
      </c>
    </row>
    <row r="138" spans="1:9" ht="15" x14ac:dyDescent="0.25">
      <c r="B138" s="5" t="s">
        <v>200</v>
      </c>
      <c r="C138" s="42">
        <v>4</v>
      </c>
      <c r="D138" s="42">
        <v>2</v>
      </c>
      <c r="E138" s="27">
        <f t="shared" si="17"/>
        <v>1.355886241144368E-4</v>
      </c>
      <c r="F138" s="27">
        <f t="shared" si="18"/>
        <v>1.4930944382232175E-4</v>
      </c>
      <c r="G138" s="35">
        <f t="shared" si="16"/>
        <v>-0.5</v>
      </c>
      <c r="H138" s="25">
        <f t="shared" si="19"/>
        <v>-6.7794312057218399E-5</v>
      </c>
    </row>
    <row r="139" spans="1:9" ht="15" x14ac:dyDescent="0.25">
      <c r="B139" s="5" t="s">
        <v>201</v>
      </c>
      <c r="C139" s="42">
        <v>3</v>
      </c>
      <c r="D139" s="42">
        <v>27</v>
      </c>
      <c r="E139" s="27">
        <f t="shared" si="17"/>
        <v>1.016914680858276E-4</v>
      </c>
      <c r="F139" s="27">
        <f t="shared" si="18"/>
        <v>2.0156774916013438E-3</v>
      </c>
      <c r="G139" s="35">
        <f t="shared" ref="G139:G163" si="42">+IF(AND(C139=0,D139=0)," ",IF(C139=0,1,IF(D139=0,-1,(D139-C139)/C139)))</f>
        <v>8</v>
      </c>
      <c r="H139" s="25">
        <f t="shared" si="19"/>
        <v>8.1353174468662079E-4</v>
      </c>
    </row>
    <row r="140" spans="1:9" ht="15" x14ac:dyDescent="0.25">
      <c r="B140" s="5" t="s">
        <v>202</v>
      </c>
      <c r="C140" s="42">
        <v>39</v>
      </c>
      <c r="D140" s="42">
        <v>58</v>
      </c>
      <c r="E140" s="27">
        <f t="shared" si="17"/>
        <v>1.3219890851157588E-3</v>
      </c>
      <c r="F140" s="27">
        <f t="shared" si="18"/>
        <v>4.3299738708473309E-3</v>
      </c>
      <c r="G140" s="35">
        <f t="shared" si="42"/>
        <v>0.48717948717948717</v>
      </c>
      <c r="H140" s="25">
        <f t="shared" si="19"/>
        <v>6.4404596454357478E-4</v>
      </c>
    </row>
    <row r="141" spans="1:9" ht="15" x14ac:dyDescent="0.25">
      <c r="B141" s="5" t="s">
        <v>428</v>
      </c>
      <c r="C141" s="42">
        <v>20</v>
      </c>
      <c r="D141" s="42">
        <v>127</v>
      </c>
      <c r="E141" s="27">
        <f t="shared" si="17"/>
        <v>6.7794312057218404E-4</v>
      </c>
      <c r="F141" s="27">
        <f t="shared" si="18"/>
        <v>9.4811496827174324E-3</v>
      </c>
      <c r="G141" s="35">
        <f t="shared" si="42"/>
        <v>5.35</v>
      </c>
      <c r="H141" s="25">
        <f t="shared" si="19"/>
        <v>3.6269956950611844E-3</v>
      </c>
    </row>
    <row r="142" spans="1:9" ht="15" x14ac:dyDescent="0.25">
      <c r="B142" s="5" t="s">
        <v>203</v>
      </c>
      <c r="C142" s="42">
        <v>353</v>
      </c>
      <c r="D142" s="42">
        <v>21</v>
      </c>
      <c r="E142" s="27">
        <f t="shared" si="17"/>
        <v>1.1965696078099048E-2</v>
      </c>
      <c r="F142" s="27">
        <f t="shared" si="18"/>
        <v>1.5677491601343784E-3</v>
      </c>
      <c r="G142" s="35">
        <f t="shared" si="42"/>
        <v>-0.94050991501416425</v>
      </c>
      <c r="H142" s="25">
        <f t="shared" si="19"/>
        <v>-1.1253855801498253E-2</v>
      </c>
    </row>
    <row r="143" spans="1:9" ht="15" x14ac:dyDescent="0.25">
      <c r="B143" s="5" t="s">
        <v>204</v>
      </c>
      <c r="C143" s="42">
        <v>2</v>
      </c>
      <c r="D143" s="42">
        <v>3</v>
      </c>
      <c r="E143" s="27">
        <f t="shared" si="17"/>
        <v>6.7794312057218399E-5</v>
      </c>
      <c r="F143" s="27">
        <f t="shared" si="18"/>
        <v>2.2396416573348266E-4</v>
      </c>
      <c r="G143" s="35">
        <f t="shared" si="42"/>
        <v>0.5</v>
      </c>
      <c r="H143" s="25">
        <f t="shared" si="19"/>
        <v>3.3897156028609199E-5</v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8</v>
      </c>
      <c r="D145" s="42">
        <v>15</v>
      </c>
      <c r="E145" s="27">
        <f t="shared" si="17"/>
        <v>2.711772482288736E-4</v>
      </c>
      <c r="F145" s="27">
        <f t="shared" si="18"/>
        <v>1.1198208286674132E-3</v>
      </c>
      <c r="G145" s="35">
        <f t="shared" si="42"/>
        <v>0.875</v>
      </c>
      <c r="H145" s="25">
        <f t="shared" si="19"/>
        <v>2.3728009220026438E-4</v>
      </c>
    </row>
    <row r="146" spans="1:9" ht="15" x14ac:dyDescent="0.25">
      <c r="B146" s="5" t="s">
        <v>567</v>
      </c>
      <c r="C146" s="42">
        <v>1</v>
      </c>
      <c r="D146" s="42">
        <v>0</v>
      </c>
      <c r="E146" s="27">
        <f t="shared" si="17"/>
        <v>3.3897156028609199E-5</v>
      </c>
      <c r="F146" s="27" t="str">
        <f t="shared" si="18"/>
        <v/>
      </c>
      <c r="G146" s="35">
        <f t="shared" si="42"/>
        <v>-1</v>
      </c>
      <c r="H146" s="25">
        <f t="shared" si="19"/>
        <v>-3.3897156028609199E-5</v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1</v>
      </c>
      <c r="D148" s="42">
        <v>0</v>
      </c>
      <c r="E148" s="27">
        <f t="shared" si="17"/>
        <v>3.3897156028609199E-5</v>
      </c>
      <c r="F148" s="27" t="str">
        <f t="shared" si="18"/>
        <v/>
      </c>
      <c r="G148" s="35">
        <f t="shared" si="42"/>
        <v>-1</v>
      </c>
      <c r="H148" s="25">
        <f t="shared" si="19"/>
        <v>-3.3897156028609199E-5</v>
      </c>
    </row>
    <row r="149" spans="1:9" ht="15" x14ac:dyDescent="0.25">
      <c r="B149" s="5" t="s">
        <v>429</v>
      </c>
      <c r="C149" s="42">
        <v>3</v>
      </c>
      <c r="D149" s="42">
        <v>5</v>
      </c>
      <c r="E149" s="27">
        <f t="shared" ref="E149:E158" si="49">+IF(C149=0,"",C149/C$74)</f>
        <v>1.016914680858276E-4</v>
      </c>
      <c r="F149" s="27">
        <f t="shared" ref="F149:F158" si="50">+IF(D149=0,"",D149/D$74)</f>
        <v>3.7327360955580441E-4</v>
      </c>
      <c r="G149" s="35">
        <f t="shared" si="42"/>
        <v>0.66666666666666663</v>
      </c>
      <c r="H149" s="25">
        <f t="shared" ref="H149:H158" si="51">+IF(OR(AND(E149=""),(G149="")),"",E149*G149)</f>
        <v>6.7794312057218399E-5</v>
      </c>
    </row>
    <row r="150" spans="1:9" ht="15" x14ac:dyDescent="0.25">
      <c r="B150" s="5" t="s">
        <v>34</v>
      </c>
      <c r="C150" s="42">
        <v>24</v>
      </c>
      <c r="D150" s="42">
        <v>13</v>
      </c>
      <c r="E150" s="27">
        <f t="shared" si="49"/>
        <v>8.1353174468662079E-4</v>
      </c>
      <c r="F150" s="27">
        <f t="shared" si="50"/>
        <v>9.7051138484509141E-4</v>
      </c>
      <c r="G150" s="35">
        <f t="shared" si="42"/>
        <v>-0.45833333333333331</v>
      </c>
      <c r="H150" s="25">
        <f t="shared" si="51"/>
        <v>-3.7286871631470118E-4</v>
      </c>
    </row>
    <row r="151" spans="1:9" ht="15" x14ac:dyDescent="0.25">
      <c r="B151" s="5" t="s">
        <v>205</v>
      </c>
      <c r="C151" s="42">
        <v>3</v>
      </c>
      <c r="D151" s="42">
        <v>0</v>
      </c>
      <c r="E151" s="27">
        <f t="shared" si="49"/>
        <v>1.016914680858276E-4</v>
      </c>
      <c r="F151" s="27" t="str">
        <f t="shared" si="50"/>
        <v/>
      </c>
      <c r="G151" s="35">
        <f t="shared" si="42"/>
        <v>-1</v>
      </c>
      <c r="H151" s="25">
        <f t="shared" si="51"/>
        <v>-1.016914680858276E-4</v>
      </c>
    </row>
    <row r="152" spans="1:9" ht="15" x14ac:dyDescent="0.25">
      <c r="B152" s="5" t="s">
        <v>206</v>
      </c>
      <c r="C152" s="42">
        <v>68</v>
      </c>
      <c r="D152" s="42">
        <v>35</v>
      </c>
      <c r="E152" s="27">
        <f t="shared" si="49"/>
        <v>2.3050066099454254E-3</v>
      </c>
      <c r="F152" s="27">
        <f t="shared" si="50"/>
        <v>2.6129152668906306E-3</v>
      </c>
      <c r="G152" s="35">
        <f t="shared" si="42"/>
        <v>-0.48529411764705882</v>
      </c>
      <c r="H152" s="25">
        <f t="shared" si="51"/>
        <v>-1.1186061489441034E-3</v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1</v>
      </c>
      <c r="E153" s="26" t="str">
        <f t="shared" ref="E153" si="52">+IF(C153=0,"",C153/C$74)</f>
        <v/>
      </c>
      <c r="F153" s="26">
        <f t="shared" ref="F153" si="53">+IF(D153=0,"",D153/D$74)</f>
        <v>7.4654721911160876E-5</v>
      </c>
      <c r="G153" s="80">
        <f t="shared" ref="G153" si="54">+IF(AND(C153=0,D153=0)," ",IF(C153=0,1,IF(D153=0,-1,(D153-C153)/C153)))</f>
        <v>1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22</v>
      </c>
      <c r="D154" s="42">
        <v>1</v>
      </c>
      <c r="E154" s="27">
        <f t="shared" si="49"/>
        <v>7.4573743262940236E-4</v>
      </c>
      <c r="F154" s="27">
        <f t="shared" si="50"/>
        <v>7.4654721911160876E-5</v>
      </c>
      <c r="G154" s="35">
        <f t="shared" si="42"/>
        <v>-0.95454545454545459</v>
      </c>
      <c r="H154" s="25">
        <f t="shared" si="51"/>
        <v>-7.118402766007932E-4</v>
      </c>
    </row>
    <row r="155" spans="1:9" ht="15" x14ac:dyDescent="0.25">
      <c r="B155" s="5" t="s">
        <v>605</v>
      </c>
      <c r="C155" s="42">
        <v>24</v>
      </c>
      <c r="D155" s="42">
        <v>25</v>
      </c>
      <c r="E155" s="27">
        <f t="shared" si="49"/>
        <v>8.1353174468662079E-4</v>
      </c>
      <c r="F155" s="27">
        <f t="shared" si="50"/>
        <v>1.866368047779022E-3</v>
      </c>
      <c r="G155" s="35">
        <f t="shared" si="42"/>
        <v>4.1666666666666664E-2</v>
      </c>
      <c r="H155" s="25">
        <f t="shared" si="51"/>
        <v>3.3897156028609199E-5</v>
      </c>
    </row>
    <row r="156" spans="1:9" ht="15" x14ac:dyDescent="0.25">
      <c r="B156" s="5" t="s">
        <v>39</v>
      </c>
      <c r="C156" s="42">
        <v>4</v>
      </c>
      <c r="D156" s="42">
        <v>0</v>
      </c>
      <c r="E156" s="27">
        <f t="shared" si="49"/>
        <v>1.355886241144368E-4</v>
      </c>
      <c r="F156" s="27" t="str">
        <f t="shared" si="50"/>
        <v/>
      </c>
      <c r="G156" s="35">
        <f t="shared" si="42"/>
        <v>-1</v>
      </c>
      <c r="H156" s="25">
        <f t="shared" si="51"/>
        <v>-1.355886241144368E-4</v>
      </c>
    </row>
    <row r="157" spans="1:9" ht="15" x14ac:dyDescent="0.25">
      <c r="B157" s="5" t="s">
        <v>37</v>
      </c>
      <c r="C157" s="42">
        <v>55</v>
      </c>
      <c r="D157" s="42">
        <v>3</v>
      </c>
      <c r="E157" s="27">
        <f t="shared" si="49"/>
        <v>1.864343581573506E-3</v>
      </c>
      <c r="F157" s="27">
        <f t="shared" si="50"/>
        <v>2.2396416573348266E-4</v>
      </c>
      <c r="G157" s="35">
        <f t="shared" si="42"/>
        <v>-0.94545454545454544</v>
      </c>
      <c r="H157" s="25">
        <f t="shared" si="51"/>
        <v>-1.7626521134876784E-3</v>
      </c>
    </row>
    <row r="158" spans="1:9" ht="15" x14ac:dyDescent="0.25">
      <c r="B158" s="5" t="s">
        <v>38</v>
      </c>
      <c r="C158" s="42">
        <v>16</v>
      </c>
      <c r="D158" s="42">
        <v>5</v>
      </c>
      <c r="E158" s="27">
        <f t="shared" si="49"/>
        <v>5.4235449645774719E-4</v>
      </c>
      <c r="F158" s="27">
        <f t="shared" si="50"/>
        <v>3.7327360955580441E-4</v>
      </c>
      <c r="G158" s="35">
        <f t="shared" si="42"/>
        <v>-0.6875</v>
      </c>
      <c r="H158" s="25">
        <f t="shared" si="51"/>
        <v>-3.7286871631470118E-4</v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300</v>
      </c>
      <c r="D160" s="42">
        <v>278</v>
      </c>
      <c r="E160" s="26">
        <f t="shared" ref="E160:E163" si="60">+IF(C160=0,"",C160/C$74)</f>
        <v>1.016914680858276E-2</v>
      </c>
      <c r="F160" s="26">
        <f t="shared" ref="F160:F163" si="61">+IF(D160=0,"",D160/D$74)</f>
        <v>2.0754012691302726E-2</v>
      </c>
      <c r="G160" s="35">
        <f t="shared" si="42"/>
        <v>-7.3333333333333334E-2</v>
      </c>
      <c r="H160" s="24">
        <f t="shared" ref="H160:H163" si="62">+IF(OR(AND(E160=""),(G160="")),"",E160*G160)</f>
        <v>-7.4573743262940247E-4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7</v>
      </c>
      <c r="D161" s="42">
        <v>2</v>
      </c>
      <c r="E161" s="26">
        <f t="shared" si="60"/>
        <v>2.3728009220026441E-4</v>
      </c>
      <c r="F161" s="26">
        <f t="shared" si="61"/>
        <v>1.4930944382232175E-4</v>
      </c>
      <c r="G161" s="35">
        <f t="shared" si="42"/>
        <v>-0.7142857142857143</v>
      </c>
      <c r="H161" s="24">
        <f t="shared" si="62"/>
        <v>-1.6948578014304601E-4</v>
      </c>
      <c r="I161" s="2"/>
    </row>
    <row r="162" spans="1:9" s="20" customFormat="1" ht="15" x14ac:dyDescent="0.25">
      <c r="A162" s="50"/>
      <c r="B162" s="19" t="s">
        <v>520</v>
      </c>
      <c r="C162" s="42">
        <v>4</v>
      </c>
      <c r="D162" s="42">
        <v>2</v>
      </c>
      <c r="E162" s="26">
        <f t="shared" si="60"/>
        <v>1.355886241144368E-4</v>
      </c>
      <c r="F162" s="26">
        <f t="shared" si="61"/>
        <v>1.4930944382232175E-4</v>
      </c>
      <c r="G162" s="35">
        <f t="shared" si="42"/>
        <v>-0.5</v>
      </c>
      <c r="H162" s="24">
        <f t="shared" si="62"/>
        <v>-6.7794312057218399E-5</v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2</v>
      </c>
      <c r="E163" s="26" t="str">
        <f t="shared" si="60"/>
        <v/>
      </c>
      <c r="F163" s="26">
        <f t="shared" si="61"/>
        <v>1.4930944382232175E-4</v>
      </c>
      <c r="G163" s="35">
        <f t="shared" si="42"/>
        <v>1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3" customFormat="1" ht="22.5" customHeight="1" x14ac:dyDescent="0.2">
      <c r="A168" s="49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3" customFormat="1" ht="26.25" customHeight="1" thickBot="1" x14ac:dyDescent="0.25">
      <c r="A169" s="49"/>
      <c r="B169" s="36" t="s">
        <v>380</v>
      </c>
      <c r="C169" s="37">
        <f>SUM(C170:C339)</f>
        <v>17569</v>
      </c>
      <c r="D169" s="38">
        <f>SUM(D170:D339)</f>
        <v>22217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0.26455688997666343</v>
      </c>
      <c r="H169" s="40">
        <f>+IF(OR(AND(E169=""),(G169="")),"",E169*G169)</f>
        <v>0.26455688997666343</v>
      </c>
      <c r="I169" s="2"/>
    </row>
    <row r="170" spans="1:9" s="54" customFormat="1" ht="15" x14ac:dyDescent="0.25">
      <c r="A170" s="48"/>
      <c r="B170" s="47" t="s">
        <v>430</v>
      </c>
      <c r="C170" s="42">
        <v>186</v>
      </c>
      <c r="D170" s="42">
        <v>471</v>
      </c>
      <c r="E170" s="46">
        <f t="shared" si="63"/>
        <v>1.0586829073937048E-2</v>
      </c>
      <c r="F170" s="46">
        <f t="shared" si="64"/>
        <v>2.1199981995769005E-2</v>
      </c>
      <c r="G170" s="35">
        <f t="shared" ref="G170:G236" si="65">+IF(AND(C170=0,D170=0)," ",IF(C170=0,1,IF(D170=0,-1,(D170-C170)/C170)))</f>
        <v>1.532258064516129</v>
      </c>
      <c r="H170" s="43">
        <f>+IF(OR(AND(E170=""),(G170="")),"",E170*G170)</f>
        <v>1.6221754226193864E-2</v>
      </c>
      <c r="I170" s="2"/>
    </row>
    <row r="171" spans="1:9" s="54" customFormat="1" ht="15" x14ac:dyDescent="0.25">
      <c r="A171" s="48"/>
      <c r="B171" s="28" t="s">
        <v>569</v>
      </c>
      <c r="C171" s="42">
        <v>52</v>
      </c>
      <c r="D171" s="42">
        <v>24</v>
      </c>
      <c r="E171" s="27">
        <f t="shared" si="63"/>
        <v>2.959758665831863E-3</v>
      </c>
      <c r="F171" s="27">
        <f t="shared" si="64"/>
        <v>1.0802538596570194E-3</v>
      </c>
      <c r="G171" s="35">
        <f t="shared" si="65"/>
        <v>-0.53846153846153844</v>
      </c>
      <c r="H171" s="25">
        <f t="shared" ref="H171:H244" si="66">+IF(OR(AND(E171=""),(G171="")),"",E171*G171)</f>
        <v>-1.5937162046786954E-3</v>
      </c>
      <c r="I171" s="2"/>
    </row>
    <row r="172" spans="1:9" s="54" customFormat="1" ht="30" x14ac:dyDescent="0.25">
      <c r="A172" s="48"/>
      <c r="B172" s="28" t="s">
        <v>431</v>
      </c>
      <c r="C172" s="42">
        <v>67</v>
      </c>
      <c r="D172" s="42">
        <v>872</v>
      </c>
      <c r="E172" s="27">
        <f t="shared" si="63"/>
        <v>3.8135352040525928E-3</v>
      </c>
      <c r="F172" s="27">
        <f t="shared" si="64"/>
        <v>3.924922356753837E-2</v>
      </c>
      <c r="G172" s="35">
        <f t="shared" si="65"/>
        <v>12.014925373134329</v>
      </c>
      <c r="H172" s="25">
        <f t="shared" si="66"/>
        <v>4.5819340884512498E-2</v>
      </c>
      <c r="I172" s="2"/>
    </row>
    <row r="173" spans="1:9" s="54" customFormat="1" ht="15" x14ac:dyDescent="0.25">
      <c r="A173" s="48"/>
      <c r="B173" s="28" t="s">
        <v>432</v>
      </c>
      <c r="C173" s="42">
        <v>1</v>
      </c>
      <c r="D173" s="42">
        <v>3</v>
      </c>
      <c r="E173" s="27">
        <f t="shared" si="63"/>
        <v>5.6918435881381979E-5</v>
      </c>
      <c r="F173" s="27">
        <f t="shared" si="64"/>
        <v>1.3503173245712742E-4</v>
      </c>
      <c r="G173" s="35">
        <f t="shared" si="65"/>
        <v>2</v>
      </c>
      <c r="H173" s="25">
        <f t="shared" si="66"/>
        <v>1.1383687176276396E-4</v>
      </c>
      <c r="I173" s="2"/>
    </row>
    <row r="174" spans="1:9" s="54" customFormat="1" ht="15" x14ac:dyDescent="0.25">
      <c r="A174" s="48"/>
      <c r="B174" s="28" t="s">
        <v>570</v>
      </c>
      <c r="C174" s="42">
        <v>242</v>
      </c>
      <c r="D174" s="42">
        <v>219</v>
      </c>
      <c r="E174" s="27">
        <f t="shared" si="63"/>
        <v>1.3774261483294439E-2</v>
      </c>
      <c r="F174" s="27">
        <f t="shared" si="64"/>
        <v>9.8573164693703027E-3</v>
      </c>
      <c r="G174" s="35">
        <f t="shared" si="65"/>
        <v>-9.5041322314049589E-2</v>
      </c>
      <c r="H174" s="25">
        <f t="shared" si="66"/>
        <v>-1.3091240252717856E-3</v>
      </c>
      <c r="I174" s="2"/>
    </row>
    <row r="175" spans="1:9" s="54" customFormat="1" ht="15" x14ac:dyDescent="0.25">
      <c r="A175" s="48"/>
      <c r="B175" s="28" t="s">
        <v>42</v>
      </c>
      <c r="C175" s="42">
        <v>2044</v>
      </c>
      <c r="D175" s="42">
        <v>4012</v>
      </c>
      <c r="E175" s="27">
        <f t="shared" si="63"/>
        <v>0.11634128294154476</v>
      </c>
      <c r="F175" s="27">
        <f t="shared" si="64"/>
        <v>0.18058243687266506</v>
      </c>
      <c r="G175" s="35">
        <f t="shared" si="65"/>
        <v>0.96281800391389427</v>
      </c>
      <c r="H175" s="25">
        <f t="shared" si="66"/>
        <v>0.11201548181455973</v>
      </c>
      <c r="I175" s="2"/>
    </row>
    <row r="176" spans="1:9" s="54" customFormat="1" ht="15" x14ac:dyDescent="0.25">
      <c r="A176" s="48"/>
      <c r="B176" s="28" t="s">
        <v>571</v>
      </c>
      <c r="C176" s="42">
        <v>19</v>
      </c>
      <c r="D176" s="42">
        <v>42</v>
      </c>
      <c r="E176" s="27">
        <f t="shared" si="63"/>
        <v>1.0814502817462577E-3</v>
      </c>
      <c r="F176" s="27">
        <f t="shared" si="64"/>
        <v>1.890444254399784E-3</v>
      </c>
      <c r="G176" s="35">
        <f t="shared" si="65"/>
        <v>1.2105263157894737</v>
      </c>
      <c r="H176" s="25">
        <f t="shared" si="66"/>
        <v>1.3091240252717856E-3</v>
      </c>
      <c r="I176" s="2"/>
    </row>
    <row r="177" spans="1:9" s="54" customFormat="1" ht="15" x14ac:dyDescent="0.25">
      <c r="A177" s="48"/>
      <c r="B177" s="28" t="s">
        <v>572</v>
      </c>
      <c r="C177" s="42">
        <v>540</v>
      </c>
      <c r="D177" s="42">
        <v>187</v>
      </c>
      <c r="E177" s="27">
        <f t="shared" si="63"/>
        <v>3.0735955375946269E-2</v>
      </c>
      <c r="F177" s="27">
        <f t="shared" si="64"/>
        <v>8.4169779898276096E-3</v>
      </c>
      <c r="G177" s="35">
        <f t="shared" si="65"/>
        <v>-0.65370370370370368</v>
      </c>
      <c r="H177" s="25">
        <f t="shared" si="66"/>
        <v>-2.0092207866127837E-2</v>
      </c>
      <c r="I177" s="2"/>
    </row>
    <row r="178" spans="1:9" s="54" customFormat="1" ht="15" x14ac:dyDescent="0.25">
      <c r="A178" s="48"/>
      <c r="B178" s="28" t="s">
        <v>573</v>
      </c>
      <c r="C178" s="42">
        <v>60</v>
      </c>
      <c r="D178" s="42">
        <v>69</v>
      </c>
      <c r="E178" s="27">
        <f t="shared" si="63"/>
        <v>3.4151061528829188E-3</v>
      </c>
      <c r="F178" s="27">
        <f t="shared" si="64"/>
        <v>3.1057298465139308E-3</v>
      </c>
      <c r="G178" s="35">
        <f t="shared" si="65"/>
        <v>0.15</v>
      </c>
      <c r="H178" s="25">
        <f t="shared" si="66"/>
        <v>5.1226592293243775E-4</v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2</v>
      </c>
      <c r="D180" s="42">
        <v>0</v>
      </c>
      <c r="E180" s="27">
        <f t="shared" si="63"/>
        <v>1.1383687176276396E-4</v>
      </c>
      <c r="F180" s="27" t="str">
        <f t="shared" si="64"/>
        <v/>
      </c>
      <c r="G180" s="35">
        <f t="shared" si="65"/>
        <v>-1</v>
      </c>
      <c r="H180" s="25">
        <f t="shared" si="66"/>
        <v>-1.1383687176276396E-4</v>
      </c>
      <c r="I180" s="2"/>
    </row>
    <row r="181" spans="1:9" s="54" customFormat="1" ht="15" x14ac:dyDescent="0.25">
      <c r="A181" s="48"/>
      <c r="B181" s="28" t="s">
        <v>45</v>
      </c>
      <c r="C181" s="42">
        <v>59</v>
      </c>
      <c r="D181" s="42">
        <v>52</v>
      </c>
      <c r="E181" s="27">
        <f t="shared" si="63"/>
        <v>3.3581877170015366E-3</v>
      </c>
      <c r="F181" s="27">
        <f t="shared" si="64"/>
        <v>2.3405500292568754E-3</v>
      </c>
      <c r="G181" s="35">
        <f t="shared" si="65"/>
        <v>-0.11864406779661017</v>
      </c>
      <c r="H181" s="25">
        <f t="shared" si="66"/>
        <v>-3.9842905116967386E-4</v>
      </c>
      <c r="I181" s="2"/>
    </row>
    <row r="182" spans="1:9" s="54" customFormat="1" ht="15" x14ac:dyDescent="0.25">
      <c r="A182" s="48"/>
      <c r="B182" s="28" t="s">
        <v>43</v>
      </c>
      <c r="C182" s="42">
        <v>95</v>
      </c>
      <c r="D182" s="42">
        <v>38</v>
      </c>
      <c r="E182" s="27">
        <f t="shared" si="63"/>
        <v>5.4072514087312885E-3</v>
      </c>
      <c r="F182" s="27">
        <f t="shared" si="64"/>
        <v>1.7104019444569474E-3</v>
      </c>
      <c r="G182" s="35">
        <f t="shared" si="65"/>
        <v>-0.6</v>
      </c>
      <c r="H182" s="25">
        <f t="shared" si="66"/>
        <v>-3.2443508452387731E-3</v>
      </c>
      <c r="I182" s="2"/>
    </row>
    <row r="183" spans="1:9" s="55" customFormat="1" ht="15" x14ac:dyDescent="0.25">
      <c r="A183" s="50"/>
      <c r="B183" s="21" t="s">
        <v>523</v>
      </c>
      <c r="C183" s="42">
        <v>203</v>
      </c>
      <c r="D183" s="42">
        <v>221</v>
      </c>
      <c r="E183" s="26">
        <f t="shared" ref="E183" si="67">+IF(C183=0,"",C183/C$169)</f>
        <v>1.1554442483920542E-2</v>
      </c>
      <c r="F183" s="26">
        <f t="shared" ref="F183" si="68">+IF(D183=0,"",D183/D$169)</f>
        <v>9.9473376243417195E-3</v>
      </c>
      <c r="G183" s="35">
        <f t="shared" si="65"/>
        <v>8.8669950738916259E-2</v>
      </c>
      <c r="H183" s="24">
        <f t="shared" ref="H183" si="69">+IF(OR(AND(E183=""),(G183="")),"",E183*G183)</f>
        <v>1.0245318458648757E-3</v>
      </c>
      <c r="I183" s="2"/>
    </row>
    <row r="184" spans="1:9" s="54" customFormat="1" ht="15" x14ac:dyDescent="0.25">
      <c r="A184" s="48"/>
      <c r="B184" s="28" t="s">
        <v>433</v>
      </c>
      <c r="C184" s="42">
        <v>304</v>
      </c>
      <c r="D184" s="42">
        <v>436</v>
      </c>
      <c r="E184" s="27">
        <f t="shared" ref="E184:F187" si="70">+IF(C184=0,"",C184/C$169)</f>
        <v>1.7303204507940123E-2</v>
      </c>
      <c r="F184" s="27">
        <f t="shared" si="70"/>
        <v>1.9624611783769185E-2</v>
      </c>
      <c r="G184" s="35">
        <f t="shared" si="65"/>
        <v>0.43421052631578949</v>
      </c>
      <c r="H184" s="25">
        <f t="shared" si="66"/>
        <v>7.5132335363424221E-3</v>
      </c>
      <c r="I184" s="2"/>
    </row>
    <row r="185" spans="1:9" s="54" customFormat="1" ht="15" x14ac:dyDescent="0.25">
      <c r="A185" s="48"/>
      <c r="B185" s="28" t="s">
        <v>574</v>
      </c>
      <c r="C185" s="42">
        <v>191</v>
      </c>
      <c r="D185" s="42">
        <v>227</v>
      </c>
      <c r="E185" s="27">
        <f t="shared" si="70"/>
        <v>1.0871421253343958E-2</v>
      </c>
      <c r="F185" s="27">
        <f t="shared" si="70"/>
        <v>1.0217401089255975E-2</v>
      </c>
      <c r="G185" s="35">
        <f t="shared" si="65"/>
        <v>0.18848167539267016</v>
      </c>
      <c r="H185" s="25">
        <f t="shared" si="66"/>
        <v>2.0490636917297514E-3</v>
      </c>
      <c r="I185" s="2"/>
    </row>
    <row r="186" spans="1:9" s="54" customFormat="1" ht="15" x14ac:dyDescent="0.25">
      <c r="A186" s="48"/>
      <c r="B186" s="28" t="s">
        <v>41</v>
      </c>
      <c r="C186" s="42">
        <v>8</v>
      </c>
      <c r="D186" s="42">
        <v>18</v>
      </c>
      <c r="E186" s="27">
        <f t="shared" si="70"/>
        <v>4.5534748705105583E-4</v>
      </c>
      <c r="F186" s="27">
        <f t="shared" si="70"/>
        <v>8.1019039474276454E-4</v>
      </c>
      <c r="G186" s="35">
        <f t="shared" si="65"/>
        <v>1.25</v>
      </c>
      <c r="H186" s="25">
        <f t="shared" si="66"/>
        <v>5.6918435881381983E-4</v>
      </c>
      <c r="I186" s="2"/>
    </row>
    <row r="187" spans="1:9" s="54" customFormat="1" ht="15" x14ac:dyDescent="0.25">
      <c r="A187" s="48"/>
      <c r="B187" s="28" t="s">
        <v>44</v>
      </c>
      <c r="C187" s="42">
        <v>17</v>
      </c>
      <c r="D187" s="42">
        <v>14</v>
      </c>
      <c r="E187" s="27">
        <f t="shared" si="70"/>
        <v>9.6761340998349364E-4</v>
      </c>
      <c r="F187" s="27">
        <f t="shared" si="70"/>
        <v>6.3014808479992801E-4</v>
      </c>
      <c r="G187" s="35">
        <f t="shared" si="65"/>
        <v>-0.17647058823529413</v>
      </c>
      <c r="H187" s="25">
        <f t="shared" si="66"/>
        <v>-1.7075530764414594E-4</v>
      </c>
      <c r="I187" s="2"/>
    </row>
    <row r="188" spans="1:9" s="55" customFormat="1" ht="15" x14ac:dyDescent="0.25">
      <c r="A188" s="50"/>
      <c r="B188" s="21" t="s">
        <v>524</v>
      </c>
      <c r="C188" s="42">
        <v>15</v>
      </c>
      <c r="D188" s="42">
        <v>23</v>
      </c>
      <c r="E188" s="26">
        <f t="shared" ref="E188:E189" si="71">+IF(C188=0,"",C188/C$169)</f>
        <v>8.537765382207297E-4</v>
      </c>
      <c r="F188" s="26">
        <f t="shared" ref="F188:F189" si="72">+IF(D188=0,"",D188/D$169)</f>
        <v>1.0352432821713103E-3</v>
      </c>
      <c r="G188" s="35">
        <f t="shared" si="65"/>
        <v>0.53333333333333333</v>
      </c>
      <c r="H188" s="24">
        <f t="shared" ref="H188:H189" si="73">+IF(OR(AND(E188=""),(G188="")),"",E188*G188)</f>
        <v>4.5534748705105583E-4</v>
      </c>
      <c r="I188" s="2"/>
    </row>
    <row r="189" spans="1:9" s="55" customFormat="1" ht="15" x14ac:dyDescent="0.25">
      <c r="A189" s="50"/>
      <c r="B189" s="21" t="s">
        <v>525</v>
      </c>
      <c r="C189" s="42">
        <v>10</v>
      </c>
      <c r="D189" s="42">
        <v>10</v>
      </c>
      <c r="E189" s="26">
        <f t="shared" si="71"/>
        <v>5.6918435881381983E-4</v>
      </c>
      <c r="F189" s="26">
        <f t="shared" si="72"/>
        <v>4.5010577485709143E-4</v>
      </c>
      <c r="G189" s="35">
        <f t="shared" si="65"/>
        <v>0</v>
      </c>
      <c r="H189" s="24">
        <f t="shared" si="73"/>
        <v>0</v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1</v>
      </c>
      <c r="E190" s="26" t="str">
        <f t="shared" ref="E190" si="74">+IF(C190=0,"",C190/C$169)</f>
        <v/>
      </c>
      <c r="F190" s="26">
        <f t="shared" ref="F190" si="75">+IF(D190=0,"",D190/D$169)</f>
        <v>4.5010577485709139E-5</v>
      </c>
      <c r="G190" s="80">
        <f t="shared" ref="G190" si="76">+IF(AND(C190=0,D190=0)," ",IF(C190=0,1,IF(D190=0,-1,(D190-C190)/C190)))</f>
        <v>1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173</v>
      </c>
      <c r="D191" s="42">
        <v>339</v>
      </c>
      <c r="E191" s="27">
        <f t="shared" ref="E191:F196" si="78">+IF(C191=0,"",C191/C$169)</f>
        <v>9.8468894074790828E-3</v>
      </c>
      <c r="F191" s="27">
        <f t="shared" si="78"/>
        <v>1.5258585767655399E-2</v>
      </c>
      <c r="G191" s="35">
        <f t="shared" si="65"/>
        <v>0.95953757225433522</v>
      </c>
      <c r="H191" s="25">
        <f t="shared" si="66"/>
        <v>9.4484603563094079E-3</v>
      </c>
      <c r="I191" s="2"/>
    </row>
    <row r="192" spans="1:9" s="54" customFormat="1" ht="15" x14ac:dyDescent="0.25">
      <c r="A192" s="48"/>
      <c r="B192" s="28" t="s">
        <v>210</v>
      </c>
      <c r="C192" s="42">
        <v>39</v>
      </c>
      <c r="D192" s="42">
        <v>28</v>
      </c>
      <c r="E192" s="27">
        <f t="shared" si="78"/>
        <v>2.2198189993738971E-3</v>
      </c>
      <c r="F192" s="27">
        <f t="shared" si="78"/>
        <v>1.260296169599856E-3</v>
      </c>
      <c r="G192" s="35">
        <f t="shared" si="65"/>
        <v>-0.28205128205128205</v>
      </c>
      <c r="H192" s="25">
        <f t="shared" si="66"/>
        <v>-6.2610279469520181E-4</v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134</v>
      </c>
      <c r="D194" s="42">
        <v>30</v>
      </c>
      <c r="E194" s="26">
        <f t="shared" si="78"/>
        <v>7.6270704081051856E-3</v>
      </c>
      <c r="F194" s="26">
        <f t="shared" si="78"/>
        <v>1.3503173245712743E-3</v>
      </c>
      <c r="G194" s="35">
        <f t="shared" si="65"/>
        <v>-0.77611940298507465</v>
      </c>
      <c r="H194" s="24">
        <f t="shared" ref="H194" si="79">+IF(OR(AND(E194=""),(G194="")),"",E194*G194)</f>
        <v>-5.919517331663726E-3</v>
      </c>
      <c r="I194" s="2"/>
    </row>
    <row r="195" spans="1:9" s="54" customFormat="1" ht="15" x14ac:dyDescent="0.25">
      <c r="A195" s="48"/>
      <c r="B195" s="28" t="s">
        <v>212</v>
      </c>
      <c r="C195" s="42">
        <v>7</v>
      </c>
      <c r="D195" s="42">
        <v>8</v>
      </c>
      <c r="E195" s="27">
        <f t="shared" si="78"/>
        <v>3.9842905116967386E-4</v>
      </c>
      <c r="F195" s="27">
        <f t="shared" si="78"/>
        <v>3.6008461988567311E-4</v>
      </c>
      <c r="G195" s="35">
        <f t="shared" si="65"/>
        <v>0.14285714285714285</v>
      </c>
      <c r="H195" s="25">
        <f t="shared" si="66"/>
        <v>5.6918435881381979E-5</v>
      </c>
      <c r="I195" s="2"/>
    </row>
    <row r="196" spans="1:9" s="54" customFormat="1" ht="15" x14ac:dyDescent="0.25">
      <c r="A196" s="48"/>
      <c r="B196" s="28" t="s">
        <v>434</v>
      </c>
      <c r="C196" s="42">
        <v>101</v>
      </c>
      <c r="D196" s="42">
        <v>157</v>
      </c>
      <c r="E196" s="27">
        <f t="shared" si="78"/>
        <v>5.7487620240195799E-3</v>
      </c>
      <c r="F196" s="27">
        <f t="shared" si="78"/>
        <v>7.066660665256335E-3</v>
      </c>
      <c r="G196" s="35">
        <f t="shared" si="65"/>
        <v>0.5544554455445545</v>
      </c>
      <c r="H196" s="25">
        <f t="shared" si="66"/>
        <v>3.1874324093573909E-3</v>
      </c>
      <c r="I196" s="2"/>
    </row>
    <row r="197" spans="1:9" s="55" customFormat="1" ht="15" x14ac:dyDescent="0.25">
      <c r="A197" s="50"/>
      <c r="B197" s="21" t="s">
        <v>526</v>
      </c>
      <c r="C197" s="42">
        <v>110</v>
      </c>
      <c r="D197" s="42">
        <v>299</v>
      </c>
      <c r="E197" s="26">
        <f t="shared" ref="E197" si="80">+IF(C197=0,"",C197/C$169)</f>
        <v>6.2610279469520174E-3</v>
      </c>
      <c r="F197" s="26">
        <f t="shared" ref="F197" si="81">+IF(D197=0,"",D197/D$169)</f>
        <v>1.3458162668227034E-2</v>
      </c>
      <c r="G197" s="35">
        <f t="shared" si="65"/>
        <v>1.7181818181818183</v>
      </c>
      <c r="H197" s="24">
        <f t="shared" ref="H197" si="82">+IF(OR(AND(E197=""),(G197="")),"",E197*G197)</f>
        <v>1.0757584381581194E-2</v>
      </c>
      <c r="I197" s="2"/>
    </row>
    <row r="198" spans="1:9" s="54" customFormat="1" ht="15" x14ac:dyDescent="0.25">
      <c r="A198" s="48"/>
      <c r="B198" s="28" t="s">
        <v>213</v>
      </c>
      <c r="C198" s="42">
        <v>276</v>
      </c>
      <c r="D198" s="42">
        <v>373</v>
      </c>
      <c r="E198" s="27">
        <f t="shared" ref="E198:F204" si="83">+IF(C198=0,"",C198/C$169)</f>
        <v>1.5709488303261427E-2</v>
      </c>
      <c r="F198" s="27">
        <f t="shared" si="83"/>
        <v>1.6788945402169509E-2</v>
      </c>
      <c r="G198" s="35">
        <f t="shared" si="65"/>
        <v>0.35144927536231885</v>
      </c>
      <c r="H198" s="25">
        <f t="shared" si="66"/>
        <v>5.521088280494052E-3</v>
      </c>
      <c r="I198" s="2"/>
    </row>
    <row r="199" spans="1:9" s="54" customFormat="1" ht="15" x14ac:dyDescent="0.25">
      <c r="A199" s="48"/>
      <c r="B199" s="28" t="s">
        <v>214</v>
      </c>
      <c r="C199" s="42">
        <v>467</v>
      </c>
      <c r="D199" s="42">
        <v>526</v>
      </c>
      <c r="E199" s="27">
        <f t="shared" si="83"/>
        <v>2.6580909556605383E-2</v>
      </c>
      <c r="F199" s="27">
        <f t="shared" si="83"/>
        <v>2.3675563757483007E-2</v>
      </c>
      <c r="G199" s="35">
        <f t="shared" si="65"/>
        <v>0.12633832976445397</v>
      </c>
      <c r="H199" s="25">
        <f t="shared" si="66"/>
        <v>3.358187717001537E-3</v>
      </c>
      <c r="I199" s="2"/>
    </row>
    <row r="200" spans="1:9" s="54" customFormat="1" ht="15" x14ac:dyDescent="0.25">
      <c r="A200" s="48"/>
      <c r="B200" s="28" t="s">
        <v>215</v>
      </c>
      <c r="C200" s="42">
        <v>594</v>
      </c>
      <c r="D200" s="42">
        <v>798</v>
      </c>
      <c r="E200" s="27">
        <f t="shared" si="83"/>
        <v>3.3809550913540896E-2</v>
      </c>
      <c r="F200" s="27">
        <f t="shared" si="83"/>
        <v>3.5918440833595897E-2</v>
      </c>
      <c r="G200" s="35">
        <f t="shared" si="65"/>
        <v>0.34343434343434343</v>
      </c>
      <c r="H200" s="25">
        <f t="shared" si="66"/>
        <v>1.1611360919801923E-2</v>
      </c>
      <c r="I200" s="2"/>
    </row>
    <row r="201" spans="1:9" s="54" customFormat="1" ht="15" x14ac:dyDescent="0.25">
      <c r="A201" s="48"/>
      <c r="B201" s="28" t="s">
        <v>216</v>
      </c>
      <c r="C201" s="42">
        <v>665</v>
      </c>
      <c r="D201" s="42">
        <v>989</v>
      </c>
      <c r="E201" s="27">
        <f t="shared" si="83"/>
        <v>3.7850759861119014E-2</v>
      </c>
      <c r="F201" s="27">
        <f t="shared" si="83"/>
        <v>4.4515461133366338E-2</v>
      </c>
      <c r="G201" s="35">
        <f t="shared" si="65"/>
        <v>0.48721804511278194</v>
      </c>
      <c r="H201" s="25">
        <f t="shared" si="66"/>
        <v>1.8441573225567758E-2</v>
      </c>
      <c r="I201" s="2"/>
    </row>
    <row r="202" spans="1:9" s="54" customFormat="1" ht="15" x14ac:dyDescent="0.25">
      <c r="A202" s="48"/>
      <c r="B202" s="28" t="s">
        <v>435</v>
      </c>
      <c r="C202" s="42">
        <v>200</v>
      </c>
      <c r="D202" s="42">
        <v>275</v>
      </c>
      <c r="E202" s="27">
        <f t="shared" si="83"/>
        <v>1.1383687176276396E-2</v>
      </c>
      <c r="F202" s="27">
        <f t="shared" si="83"/>
        <v>1.2377908808570015E-2</v>
      </c>
      <c r="G202" s="35">
        <f t="shared" si="65"/>
        <v>0.375</v>
      </c>
      <c r="H202" s="25">
        <f t="shared" si="66"/>
        <v>4.2688826911036482E-3</v>
      </c>
      <c r="I202" s="2"/>
    </row>
    <row r="203" spans="1:9" s="54" customFormat="1" ht="15" x14ac:dyDescent="0.25">
      <c r="A203" s="48"/>
      <c r="B203" s="28" t="s">
        <v>436</v>
      </c>
      <c r="C203" s="42">
        <v>179</v>
      </c>
      <c r="D203" s="42">
        <v>164</v>
      </c>
      <c r="E203" s="27">
        <f t="shared" si="83"/>
        <v>1.0188400022767375E-2</v>
      </c>
      <c r="F203" s="27">
        <f t="shared" si="83"/>
        <v>7.381734707656299E-3</v>
      </c>
      <c r="G203" s="35">
        <f t="shared" si="65"/>
        <v>-8.3798882681564241E-2</v>
      </c>
      <c r="H203" s="25">
        <f t="shared" si="66"/>
        <v>-8.537765382207297E-4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15</v>
      </c>
      <c r="E204" s="27" t="str">
        <f t="shared" si="83"/>
        <v/>
      </c>
      <c r="F204" s="27">
        <f t="shared" si="83"/>
        <v>6.7515866228563717E-4</v>
      </c>
      <c r="G204" s="35">
        <f t="shared" si="65"/>
        <v>1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384</v>
      </c>
      <c r="D205" s="42">
        <v>241</v>
      </c>
      <c r="E205" s="26">
        <f t="shared" ref="E205" si="84">+IF(C205=0,"",C205/C$169)</f>
        <v>2.1856679378450681E-2</v>
      </c>
      <c r="F205" s="26">
        <f t="shared" ref="F205" si="85">+IF(D205=0,"",D205/D$169)</f>
        <v>1.0847549174055903E-2</v>
      </c>
      <c r="G205" s="35">
        <f t="shared" si="65"/>
        <v>-0.37239583333333331</v>
      </c>
      <c r="H205" s="24">
        <f t="shared" ref="H205" si="86">+IF(OR(AND(E205=""),(G205="")),"",E205*G205)</f>
        <v>-8.1393363310376231E-3</v>
      </c>
      <c r="I205" s="2"/>
    </row>
    <row r="206" spans="1:9" s="54" customFormat="1" ht="15" x14ac:dyDescent="0.25">
      <c r="A206" s="48"/>
      <c r="B206" s="28" t="s">
        <v>218</v>
      </c>
      <c r="C206" s="42">
        <v>147</v>
      </c>
      <c r="D206" s="42">
        <v>170</v>
      </c>
      <c r="E206" s="27">
        <f t="shared" ref="E206:F213" si="87">+IF(C206=0,"",C206/C$169)</f>
        <v>8.3670100745631502E-3</v>
      </c>
      <c r="F206" s="27">
        <f t="shared" si="87"/>
        <v>7.6517981725705538E-3</v>
      </c>
      <c r="G206" s="35">
        <f t="shared" si="65"/>
        <v>0.15646258503401361</v>
      </c>
      <c r="H206" s="25">
        <f t="shared" si="66"/>
        <v>1.3091240252717854E-3</v>
      </c>
      <c r="I206" s="2"/>
    </row>
    <row r="207" spans="1:9" s="54" customFormat="1" ht="15" x14ac:dyDescent="0.25">
      <c r="A207" s="48"/>
      <c r="B207" s="28" t="s">
        <v>219</v>
      </c>
      <c r="C207" s="42">
        <v>145</v>
      </c>
      <c r="D207" s="42">
        <v>166</v>
      </c>
      <c r="E207" s="27">
        <f t="shared" si="87"/>
        <v>8.2531732028003867E-3</v>
      </c>
      <c r="F207" s="27">
        <f t="shared" si="87"/>
        <v>7.4717558626277176E-3</v>
      </c>
      <c r="G207" s="35">
        <f t="shared" si="65"/>
        <v>0.14482758620689656</v>
      </c>
      <c r="H207" s="25">
        <f t="shared" si="66"/>
        <v>1.1952871535090216E-3</v>
      </c>
      <c r="I207" s="2"/>
    </row>
    <row r="208" spans="1:9" s="54" customFormat="1" ht="15" x14ac:dyDescent="0.25">
      <c r="A208" s="48"/>
      <c r="B208" s="28" t="s">
        <v>220</v>
      </c>
      <c r="C208" s="42">
        <v>3</v>
      </c>
      <c r="D208" s="42">
        <v>13</v>
      </c>
      <c r="E208" s="27">
        <f t="shared" si="87"/>
        <v>1.7075530764414594E-4</v>
      </c>
      <c r="F208" s="27">
        <f t="shared" si="87"/>
        <v>5.8513750731421885E-4</v>
      </c>
      <c r="G208" s="35">
        <f t="shared" si="65"/>
        <v>3.3333333333333335</v>
      </c>
      <c r="H208" s="25">
        <f t="shared" si="66"/>
        <v>5.6918435881381983E-4</v>
      </c>
      <c r="I208" s="2"/>
    </row>
    <row r="209" spans="1:9" s="54" customFormat="1" ht="15" x14ac:dyDescent="0.25">
      <c r="A209" s="48"/>
      <c r="B209" s="28" t="s">
        <v>46</v>
      </c>
      <c r="C209" s="42">
        <v>10</v>
      </c>
      <c r="D209" s="42">
        <v>12</v>
      </c>
      <c r="E209" s="27">
        <f t="shared" si="87"/>
        <v>5.6918435881381983E-4</v>
      </c>
      <c r="F209" s="27">
        <f t="shared" si="87"/>
        <v>5.4012692982850969E-4</v>
      </c>
      <c r="G209" s="35">
        <f t="shared" si="65"/>
        <v>0.2</v>
      </c>
      <c r="H209" s="25">
        <f t="shared" si="66"/>
        <v>1.1383687176276397E-4</v>
      </c>
      <c r="I209" s="2"/>
    </row>
    <row r="210" spans="1:9" s="54" customFormat="1" ht="15" x14ac:dyDescent="0.25">
      <c r="A210" s="48"/>
      <c r="B210" s="28" t="s">
        <v>47</v>
      </c>
      <c r="C210" s="42">
        <v>962</v>
      </c>
      <c r="D210" s="42">
        <v>1105</v>
      </c>
      <c r="E210" s="27">
        <f t="shared" si="87"/>
        <v>5.4755535317889466E-2</v>
      </c>
      <c r="F210" s="27">
        <f t="shared" si="87"/>
        <v>4.9736688121708603E-2</v>
      </c>
      <c r="G210" s="35">
        <f t="shared" si="65"/>
        <v>0.14864864864864866</v>
      </c>
      <c r="H210" s="25">
        <f t="shared" si="66"/>
        <v>8.1393363310376231E-3</v>
      </c>
      <c r="I210" s="2"/>
    </row>
    <row r="211" spans="1:9" s="54" customFormat="1" ht="15" x14ac:dyDescent="0.25">
      <c r="A211" s="48"/>
      <c r="B211" s="28" t="s">
        <v>221</v>
      </c>
      <c r="C211" s="42">
        <v>78</v>
      </c>
      <c r="D211" s="42">
        <v>61</v>
      </c>
      <c r="E211" s="27">
        <f t="shared" si="87"/>
        <v>4.4396379987477943E-3</v>
      </c>
      <c r="F211" s="27">
        <f t="shared" si="87"/>
        <v>2.7456452266282575E-3</v>
      </c>
      <c r="G211" s="35">
        <f t="shared" si="65"/>
        <v>-0.21794871794871795</v>
      </c>
      <c r="H211" s="25">
        <f t="shared" si="66"/>
        <v>-9.6761340998349364E-4</v>
      </c>
      <c r="I211" s="2"/>
    </row>
    <row r="212" spans="1:9" s="54" customFormat="1" ht="15" x14ac:dyDescent="0.25">
      <c r="A212" s="48"/>
      <c r="B212" s="28" t="s">
        <v>222</v>
      </c>
      <c r="C212" s="42">
        <v>10</v>
      </c>
      <c r="D212" s="42">
        <v>48</v>
      </c>
      <c r="E212" s="27">
        <f t="shared" si="87"/>
        <v>5.6918435881381983E-4</v>
      </c>
      <c r="F212" s="27">
        <f t="shared" si="87"/>
        <v>2.1605077193140388E-3</v>
      </c>
      <c r="G212" s="35">
        <f t="shared" si="65"/>
        <v>3.8</v>
      </c>
      <c r="H212" s="25">
        <f t="shared" si="66"/>
        <v>2.1629005634925154E-3</v>
      </c>
      <c r="I212" s="2"/>
    </row>
    <row r="213" spans="1:9" s="54" customFormat="1" ht="15" x14ac:dyDescent="0.25">
      <c r="A213" s="48"/>
      <c r="B213" s="28" t="s">
        <v>437</v>
      </c>
      <c r="C213" s="42">
        <v>8</v>
      </c>
      <c r="D213" s="42">
        <v>11</v>
      </c>
      <c r="E213" s="27">
        <f t="shared" si="87"/>
        <v>4.5534748705105583E-4</v>
      </c>
      <c r="F213" s="27">
        <f t="shared" si="87"/>
        <v>4.9511635234280053E-4</v>
      </c>
      <c r="G213" s="35">
        <f t="shared" si="65"/>
        <v>0.375</v>
      </c>
      <c r="H213" s="25">
        <f t="shared" si="66"/>
        <v>1.7075530764414594E-4</v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6</v>
      </c>
      <c r="E215" s="26" t="str">
        <f t="shared" ref="E215" si="91">+IF(C215=0,"",C215/C$169)</f>
        <v/>
      </c>
      <c r="F215" s="26">
        <f t="shared" ref="F215" si="92">+IF(D215=0,"",D215/D$169)</f>
        <v>2.7006346491425485E-4</v>
      </c>
      <c r="G215" s="80">
        <f t="shared" ref="G215" si="93">+IF(AND(C215=0,D215=0)," ",IF(C215=0,1,IF(D215=0,-1,(D215-C215)/C215)))</f>
        <v>1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1</v>
      </c>
      <c r="E216" s="27" t="str">
        <f t="shared" ref="E216:E259" si="95">+IF(C216=0,"",C216/C$169)</f>
        <v/>
      </c>
      <c r="F216" s="27">
        <f t="shared" ref="F216:F259" si="96">+IF(D216=0,"",D216/D$169)</f>
        <v>4.5010577485709139E-5</v>
      </c>
      <c r="G216" s="35">
        <f t="shared" si="65"/>
        <v>1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2</v>
      </c>
      <c r="D217" s="42">
        <v>0</v>
      </c>
      <c r="E217" s="27">
        <f t="shared" si="95"/>
        <v>1.1383687176276396E-4</v>
      </c>
      <c r="F217" s="27" t="str">
        <f t="shared" si="96"/>
        <v/>
      </c>
      <c r="G217" s="35">
        <f t="shared" si="65"/>
        <v>-1</v>
      </c>
      <c r="H217" s="25">
        <f t="shared" si="66"/>
        <v>-1.1383687176276396E-4</v>
      </c>
      <c r="I217" s="2"/>
    </row>
    <row r="218" spans="1:9" s="54" customFormat="1" ht="15" x14ac:dyDescent="0.25">
      <c r="A218" s="48"/>
      <c r="B218" s="28" t="s">
        <v>48</v>
      </c>
      <c r="C218" s="42">
        <v>2</v>
      </c>
      <c r="D218" s="42">
        <v>15</v>
      </c>
      <c r="E218" s="27">
        <f t="shared" si="95"/>
        <v>1.1383687176276396E-4</v>
      </c>
      <c r="F218" s="27">
        <f t="shared" si="96"/>
        <v>6.7515866228563717E-4</v>
      </c>
      <c r="G218" s="35">
        <f t="shared" si="65"/>
        <v>6.5</v>
      </c>
      <c r="H218" s="25">
        <f t="shared" si="66"/>
        <v>7.3993966645796575E-4</v>
      </c>
      <c r="I218" s="2"/>
    </row>
    <row r="219" spans="1:9" s="54" customFormat="1" ht="15" x14ac:dyDescent="0.25">
      <c r="A219" s="48"/>
      <c r="B219" s="28" t="s">
        <v>224</v>
      </c>
      <c r="C219" s="42">
        <v>20</v>
      </c>
      <c r="D219" s="42">
        <v>3</v>
      </c>
      <c r="E219" s="27">
        <f t="shared" si="95"/>
        <v>1.1383687176276397E-3</v>
      </c>
      <c r="F219" s="27">
        <f t="shared" si="96"/>
        <v>1.3503173245712742E-4</v>
      </c>
      <c r="G219" s="35">
        <f t="shared" si="65"/>
        <v>-0.85</v>
      </c>
      <c r="H219" s="25">
        <f t="shared" si="66"/>
        <v>-9.6761340998349364E-4</v>
      </c>
      <c r="I219" s="2"/>
    </row>
    <row r="220" spans="1:9" s="54" customFormat="1" ht="15" x14ac:dyDescent="0.25">
      <c r="A220" s="48"/>
      <c r="B220" s="28" t="s">
        <v>225</v>
      </c>
      <c r="C220" s="42">
        <v>1</v>
      </c>
      <c r="D220" s="42">
        <v>5</v>
      </c>
      <c r="E220" s="27">
        <f t="shared" si="95"/>
        <v>5.6918435881381979E-5</v>
      </c>
      <c r="F220" s="27">
        <f t="shared" si="96"/>
        <v>2.2505288742854571E-4</v>
      </c>
      <c r="G220" s="35">
        <f t="shared" si="65"/>
        <v>4</v>
      </c>
      <c r="H220" s="25">
        <f t="shared" si="66"/>
        <v>2.2767374352552792E-4</v>
      </c>
      <c r="I220" s="2"/>
    </row>
    <row r="221" spans="1:9" s="54" customFormat="1" ht="15" x14ac:dyDescent="0.25">
      <c r="A221" s="48"/>
      <c r="B221" s="28" t="s">
        <v>438</v>
      </c>
      <c r="C221" s="42">
        <v>4</v>
      </c>
      <c r="D221" s="42">
        <v>1</v>
      </c>
      <c r="E221" s="27">
        <f t="shared" si="95"/>
        <v>2.2767374352552792E-4</v>
      </c>
      <c r="F221" s="27">
        <f t="shared" si="96"/>
        <v>4.5010577485709139E-5</v>
      </c>
      <c r="G221" s="35">
        <f t="shared" si="65"/>
        <v>-0.75</v>
      </c>
      <c r="H221" s="25">
        <f t="shared" si="66"/>
        <v>-1.7075530764414594E-4</v>
      </c>
      <c r="I221" s="2"/>
    </row>
    <row r="222" spans="1:9" s="54" customFormat="1" ht="15" x14ac:dyDescent="0.25">
      <c r="A222" s="48"/>
      <c r="B222" s="28" t="s">
        <v>606</v>
      </c>
      <c r="C222" s="42">
        <v>1361</v>
      </c>
      <c r="D222" s="42">
        <v>1337</v>
      </c>
      <c r="E222" s="27">
        <f t="shared" si="95"/>
        <v>7.7465991234560869E-2</v>
      </c>
      <c r="F222" s="27">
        <f t="shared" si="96"/>
        <v>6.0179142098393125E-2</v>
      </c>
      <c r="G222" s="35">
        <f t="shared" si="65"/>
        <v>-1.763409257898604E-2</v>
      </c>
      <c r="H222" s="25">
        <f t="shared" si="66"/>
        <v>-1.3660424611531676E-3</v>
      </c>
      <c r="I222" s="2"/>
    </row>
    <row r="223" spans="1:9" s="54" customFormat="1" ht="15" x14ac:dyDescent="0.25">
      <c r="A223" s="48"/>
      <c r="B223" s="28" t="s">
        <v>226</v>
      </c>
      <c r="C223" s="42">
        <v>1</v>
      </c>
      <c r="D223" s="42">
        <v>0</v>
      </c>
      <c r="E223" s="27">
        <f t="shared" si="95"/>
        <v>5.6918435881381979E-5</v>
      </c>
      <c r="F223" s="27" t="str">
        <f t="shared" si="96"/>
        <v/>
      </c>
      <c r="G223" s="35">
        <f t="shared" si="65"/>
        <v>-1</v>
      </c>
      <c r="H223" s="25">
        <f t="shared" si="66"/>
        <v>-5.6918435881381979E-5</v>
      </c>
      <c r="I223" s="2"/>
    </row>
    <row r="224" spans="1:9" s="54" customFormat="1" ht="15" x14ac:dyDescent="0.25">
      <c r="A224" s="48"/>
      <c r="B224" s="28" t="s">
        <v>227</v>
      </c>
      <c r="C224" s="42">
        <v>13</v>
      </c>
      <c r="D224" s="42">
        <v>26</v>
      </c>
      <c r="E224" s="27">
        <f t="shared" si="95"/>
        <v>7.3993966645796575E-4</v>
      </c>
      <c r="F224" s="27">
        <f t="shared" si="96"/>
        <v>1.1702750146284377E-3</v>
      </c>
      <c r="G224" s="35">
        <f t="shared" si="65"/>
        <v>1</v>
      </c>
      <c r="H224" s="25">
        <f t="shared" si="66"/>
        <v>7.3993966645796575E-4</v>
      </c>
      <c r="I224" s="2"/>
    </row>
    <row r="225" spans="1:9" s="54" customFormat="1" ht="15" x14ac:dyDescent="0.25">
      <c r="A225" s="48"/>
      <c r="B225" s="28" t="s">
        <v>228</v>
      </c>
      <c r="C225" s="42">
        <v>33</v>
      </c>
      <c r="D225" s="42">
        <v>51</v>
      </c>
      <c r="E225" s="27">
        <f t="shared" si="95"/>
        <v>1.8783083840856053E-3</v>
      </c>
      <c r="F225" s="27">
        <f t="shared" si="96"/>
        <v>2.2955394517711661E-3</v>
      </c>
      <c r="G225" s="35">
        <f t="shared" si="65"/>
        <v>0.54545454545454541</v>
      </c>
      <c r="H225" s="25">
        <f t="shared" si="66"/>
        <v>1.0245318458648755E-3</v>
      </c>
      <c r="I225" s="2"/>
    </row>
    <row r="226" spans="1:9" s="54" customFormat="1" ht="15" x14ac:dyDescent="0.25">
      <c r="A226" s="48"/>
      <c r="B226" s="28" t="s">
        <v>607</v>
      </c>
      <c r="C226" s="42">
        <v>1</v>
      </c>
      <c r="D226" s="42">
        <v>0</v>
      </c>
      <c r="E226" s="27">
        <f t="shared" si="95"/>
        <v>5.6918435881381979E-5</v>
      </c>
      <c r="F226" s="27" t="str">
        <f t="shared" si="96"/>
        <v/>
      </c>
      <c r="G226" s="35">
        <f t="shared" si="65"/>
        <v>-1</v>
      </c>
      <c r="H226" s="25">
        <f t="shared" si="66"/>
        <v>-5.6918435881381979E-5</v>
      </c>
      <c r="I226" s="2"/>
    </row>
    <row r="227" spans="1:9" s="54" customFormat="1" ht="15" x14ac:dyDescent="0.25">
      <c r="A227" s="48"/>
      <c r="B227" s="28" t="s">
        <v>439</v>
      </c>
      <c r="C227" s="42">
        <v>33</v>
      </c>
      <c r="D227" s="42">
        <v>25</v>
      </c>
      <c r="E227" s="27">
        <f t="shared" si="95"/>
        <v>1.8783083840856053E-3</v>
      </c>
      <c r="F227" s="27">
        <f t="shared" si="96"/>
        <v>1.1252644371427284E-3</v>
      </c>
      <c r="G227" s="35">
        <f t="shared" si="65"/>
        <v>-0.24242424242424243</v>
      </c>
      <c r="H227" s="25">
        <f t="shared" si="66"/>
        <v>-4.5534748705105583E-4</v>
      </c>
      <c r="I227" s="2"/>
    </row>
    <row r="228" spans="1:9" s="55" customFormat="1" ht="15" x14ac:dyDescent="0.25">
      <c r="A228" s="50"/>
      <c r="B228" s="21" t="s">
        <v>589</v>
      </c>
      <c r="C228" s="42">
        <v>1</v>
      </c>
      <c r="D228" s="42">
        <v>0</v>
      </c>
      <c r="E228" s="26">
        <f t="shared" si="95"/>
        <v>5.6918435881381979E-5</v>
      </c>
      <c r="F228" s="26" t="str">
        <f t="shared" si="96"/>
        <v/>
      </c>
      <c r="G228" s="35">
        <f t="shared" si="65"/>
        <v>-1</v>
      </c>
      <c r="H228" s="24">
        <f t="shared" ref="H228" si="97">+IF(OR(AND(E228=""),(G228="")),"",E228*G228)</f>
        <v>-5.6918435881381979E-5</v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4</v>
      </c>
      <c r="E229" s="26" t="str">
        <f t="shared" ref="E229" si="98">+IF(C229=0,"",C229/C$169)</f>
        <v/>
      </c>
      <c r="F229" s="26">
        <f t="shared" ref="F229" si="99">+IF(D229=0,"",D229/D$169)</f>
        <v>1.8004230994283655E-4</v>
      </c>
      <c r="G229" s="80">
        <f t="shared" ref="G229" si="100">+IF(AND(C229=0,D229=0)," ",IF(C229=0,1,IF(D229=0,-1,(D229-C229)/C229)))</f>
        <v>1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4</v>
      </c>
      <c r="E230" s="27" t="str">
        <f t="shared" si="95"/>
        <v/>
      </c>
      <c r="F230" s="27">
        <f t="shared" si="96"/>
        <v>1.8004230994283655E-4</v>
      </c>
      <c r="G230" s="35">
        <f t="shared" si="65"/>
        <v>1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7</v>
      </c>
      <c r="D231" s="42">
        <v>7</v>
      </c>
      <c r="E231" s="27">
        <f t="shared" si="95"/>
        <v>3.9842905116967386E-4</v>
      </c>
      <c r="F231" s="27">
        <f t="shared" si="96"/>
        <v>3.15074042399964E-4</v>
      </c>
      <c r="G231" s="35">
        <f t="shared" si="65"/>
        <v>0</v>
      </c>
      <c r="H231" s="25">
        <f t="shared" si="66"/>
        <v>0</v>
      </c>
      <c r="I231" s="2"/>
    </row>
    <row r="232" spans="1:9" s="54" customFormat="1" ht="15" x14ac:dyDescent="0.25">
      <c r="A232" s="48"/>
      <c r="B232" s="28" t="s">
        <v>230</v>
      </c>
      <c r="C232" s="42">
        <v>1</v>
      </c>
      <c r="D232" s="42">
        <v>0</v>
      </c>
      <c r="E232" s="27">
        <f t="shared" si="95"/>
        <v>5.6918435881381979E-5</v>
      </c>
      <c r="F232" s="27" t="str">
        <f t="shared" si="96"/>
        <v/>
      </c>
      <c r="G232" s="35">
        <f t="shared" si="65"/>
        <v>-1</v>
      </c>
      <c r="H232" s="25">
        <f t="shared" si="66"/>
        <v>-5.6918435881381979E-5</v>
      </c>
      <c r="I232" s="2"/>
    </row>
    <row r="233" spans="1:9" s="54" customFormat="1" ht="15" x14ac:dyDescent="0.25">
      <c r="A233" s="48"/>
      <c r="B233" s="28" t="s">
        <v>50</v>
      </c>
      <c r="C233" s="42">
        <v>6</v>
      </c>
      <c r="D233" s="42">
        <v>7</v>
      </c>
      <c r="E233" s="27">
        <f t="shared" si="95"/>
        <v>3.4151061528829189E-4</v>
      </c>
      <c r="F233" s="27">
        <f t="shared" si="96"/>
        <v>3.15074042399964E-4</v>
      </c>
      <c r="G233" s="35">
        <f t="shared" si="65"/>
        <v>0.16666666666666666</v>
      </c>
      <c r="H233" s="25">
        <f t="shared" si="66"/>
        <v>5.6918435881381979E-5</v>
      </c>
      <c r="I233" s="2"/>
    </row>
    <row r="234" spans="1:9" s="54" customFormat="1" ht="15" x14ac:dyDescent="0.25">
      <c r="A234" s="48"/>
      <c r="B234" s="28" t="s">
        <v>231</v>
      </c>
      <c r="C234" s="42">
        <v>76</v>
      </c>
      <c r="D234" s="42">
        <v>58</v>
      </c>
      <c r="E234" s="27">
        <f t="shared" si="95"/>
        <v>4.3258011269850308E-3</v>
      </c>
      <c r="F234" s="27">
        <f t="shared" si="96"/>
        <v>2.6106134941711301E-3</v>
      </c>
      <c r="G234" s="35">
        <f t="shared" si="65"/>
        <v>-0.23684210526315788</v>
      </c>
      <c r="H234" s="25">
        <f t="shared" si="66"/>
        <v>-1.0245318458648757E-3</v>
      </c>
      <c r="I234" s="2"/>
    </row>
    <row r="235" spans="1:9" s="54" customFormat="1" ht="15" x14ac:dyDescent="0.25">
      <c r="A235" s="48"/>
      <c r="B235" s="28" t="s">
        <v>440</v>
      </c>
      <c r="C235" s="42">
        <v>9</v>
      </c>
      <c r="D235" s="42">
        <v>1</v>
      </c>
      <c r="E235" s="27">
        <f t="shared" si="95"/>
        <v>5.1226592293243786E-4</v>
      </c>
      <c r="F235" s="27">
        <f t="shared" si="96"/>
        <v>4.5010577485709139E-5</v>
      </c>
      <c r="G235" s="35">
        <f t="shared" si="65"/>
        <v>-0.88888888888888884</v>
      </c>
      <c r="H235" s="25">
        <f t="shared" si="66"/>
        <v>-4.5534748705105583E-4</v>
      </c>
      <c r="I235" s="2"/>
    </row>
    <row r="236" spans="1:9" s="54" customFormat="1" ht="15" x14ac:dyDescent="0.25">
      <c r="A236" s="48"/>
      <c r="B236" s="28" t="s">
        <v>56</v>
      </c>
      <c r="C236" s="42">
        <v>307</v>
      </c>
      <c r="D236" s="42">
        <v>262</v>
      </c>
      <c r="E236" s="27">
        <f t="shared" si="95"/>
        <v>1.7473959815584268E-2</v>
      </c>
      <c r="F236" s="27">
        <f t="shared" si="96"/>
        <v>1.1792771301255795E-2</v>
      </c>
      <c r="G236" s="35">
        <f t="shared" si="65"/>
        <v>-0.1465798045602606</v>
      </c>
      <c r="H236" s="25">
        <f t="shared" si="66"/>
        <v>-2.5613296146621894E-3</v>
      </c>
      <c r="I236" s="2"/>
    </row>
    <row r="237" spans="1:9" s="54" customFormat="1" ht="15" x14ac:dyDescent="0.25">
      <c r="A237" s="48"/>
      <c r="B237" s="28" t="s">
        <v>55</v>
      </c>
      <c r="C237" s="42">
        <v>12</v>
      </c>
      <c r="D237" s="42">
        <v>6</v>
      </c>
      <c r="E237" s="27">
        <f t="shared" si="95"/>
        <v>6.8302123057658378E-4</v>
      </c>
      <c r="F237" s="27">
        <f t="shared" si="96"/>
        <v>2.7006346491425485E-4</v>
      </c>
      <c r="G237" s="35">
        <f t="shared" ref="G237:G300" si="102">+IF(AND(C237=0,D237=0)," ",IF(C237=0,1,IF(D237=0,-1,(D237-C237)/C237)))</f>
        <v>-0.5</v>
      </c>
      <c r="H237" s="25">
        <f t="shared" si="66"/>
        <v>-3.4151061528829189E-4</v>
      </c>
      <c r="I237" s="2"/>
    </row>
    <row r="238" spans="1:9" s="54" customFormat="1" ht="15" x14ac:dyDescent="0.25">
      <c r="A238" s="48"/>
      <c r="B238" s="28" t="s">
        <v>441</v>
      </c>
      <c r="C238" s="42">
        <v>9</v>
      </c>
      <c r="D238" s="42">
        <v>3</v>
      </c>
      <c r="E238" s="27">
        <f t="shared" si="95"/>
        <v>5.1226592293243786E-4</v>
      </c>
      <c r="F238" s="27">
        <f t="shared" si="96"/>
        <v>1.3503173245712742E-4</v>
      </c>
      <c r="G238" s="35">
        <f t="shared" si="102"/>
        <v>-0.66666666666666663</v>
      </c>
      <c r="H238" s="25">
        <f t="shared" si="66"/>
        <v>-3.4151061528829189E-4</v>
      </c>
      <c r="I238" s="2"/>
    </row>
    <row r="239" spans="1:9" s="54" customFormat="1" ht="15" x14ac:dyDescent="0.25">
      <c r="A239" s="48"/>
      <c r="B239" s="28" t="s">
        <v>53</v>
      </c>
      <c r="C239" s="42">
        <v>1061</v>
      </c>
      <c r="D239" s="42">
        <v>60</v>
      </c>
      <c r="E239" s="27">
        <f t="shared" si="95"/>
        <v>6.0390460470146283E-2</v>
      </c>
      <c r="F239" s="27">
        <f t="shared" si="96"/>
        <v>2.7006346491425487E-3</v>
      </c>
      <c r="G239" s="35">
        <f t="shared" si="102"/>
        <v>-0.94344957587181899</v>
      </c>
      <c r="H239" s="25">
        <f t="shared" si="66"/>
        <v>-5.697535431726336E-2</v>
      </c>
      <c r="I239" s="2"/>
    </row>
    <row r="240" spans="1:9" s="54" customFormat="1" ht="15" x14ac:dyDescent="0.25">
      <c r="A240" s="48"/>
      <c r="B240" s="28" t="s">
        <v>52</v>
      </c>
      <c r="C240" s="42">
        <v>5</v>
      </c>
      <c r="D240" s="42">
        <v>0</v>
      </c>
      <c r="E240" s="27">
        <f t="shared" si="95"/>
        <v>2.8459217940690992E-4</v>
      </c>
      <c r="F240" s="27" t="str">
        <f t="shared" si="96"/>
        <v/>
      </c>
      <c r="G240" s="35">
        <f t="shared" si="102"/>
        <v>-1</v>
      </c>
      <c r="H240" s="25">
        <f t="shared" si="66"/>
        <v>-2.8459217940690992E-4</v>
      </c>
      <c r="I240" s="2"/>
    </row>
    <row r="241" spans="1:9" s="54" customFormat="1" ht="15" x14ac:dyDescent="0.25">
      <c r="A241" s="48"/>
      <c r="B241" s="28" t="s">
        <v>608</v>
      </c>
      <c r="C241" s="42">
        <v>7</v>
      </c>
      <c r="D241" s="42">
        <v>3</v>
      </c>
      <c r="E241" s="27">
        <f t="shared" si="95"/>
        <v>3.9842905116967386E-4</v>
      </c>
      <c r="F241" s="27">
        <f t="shared" si="96"/>
        <v>1.3503173245712742E-4</v>
      </c>
      <c r="G241" s="35">
        <f t="shared" si="102"/>
        <v>-0.5714285714285714</v>
      </c>
      <c r="H241" s="25">
        <f t="shared" si="66"/>
        <v>-2.2767374352552792E-4</v>
      </c>
      <c r="I241" s="2"/>
    </row>
    <row r="242" spans="1:9" s="54" customFormat="1" ht="15" x14ac:dyDescent="0.25">
      <c r="A242" s="48"/>
      <c r="B242" s="28" t="s">
        <v>54</v>
      </c>
      <c r="C242" s="42">
        <v>10</v>
      </c>
      <c r="D242" s="42">
        <v>30</v>
      </c>
      <c r="E242" s="27">
        <f t="shared" si="95"/>
        <v>5.6918435881381983E-4</v>
      </c>
      <c r="F242" s="27">
        <f t="shared" si="96"/>
        <v>1.3503173245712743E-3</v>
      </c>
      <c r="G242" s="35">
        <f t="shared" si="102"/>
        <v>2</v>
      </c>
      <c r="H242" s="25">
        <f t="shared" si="66"/>
        <v>1.1383687176276397E-3</v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2</v>
      </c>
      <c r="E243" s="27" t="str">
        <f t="shared" si="95"/>
        <v/>
      </c>
      <c r="F243" s="27">
        <f t="shared" si="96"/>
        <v>9.0021154971418277E-5</v>
      </c>
      <c r="G243" s="35">
        <f t="shared" si="102"/>
        <v>1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4</v>
      </c>
      <c r="D244" s="42">
        <v>13</v>
      </c>
      <c r="E244" s="27">
        <f t="shared" si="95"/>
        <v>2.2767374352552792E-4</v>
      </c>
      <c r="F244" s="27">
        <f t="shared" si="96"/>
        <v>5.8513750731421885E-4</v>
      </c>
      <c r="G244" s="35">
        <f t="shared" si="102"/>
        <v>2.25</v>
      </c>
      <c r="H244" s="25">
        <f t="shared" si="66"/>
        <v>5.1226592293243786E-4</v>
      </c>
      <c r="I244" s="2"/>
    </row>
    <row r="245" spans="1:9" s="54" customFormat="1" ht="15" x14ac:dyDescent="0.25">
      <c r="A245" s="48"/>
      <c r="B245" s="28" t="s">
        <v>334</v>
      </c>
      <c r="C245" s="42">
        <v>9</v>
      </c>
      <c r="D245" s="42">
        <v>0</v>
      </c>
      <c r="E245" s="27">
        <f t="shared" si="95"/>
        <v>5.1226592293243786E-4</v>
      </c>
      <c r="F245" s="27" t="str">
        <f t="shared" si="96"/>
        <v/>
      </c>
      <c r="G245" s="35">
        <f t="shared" si="102"/>
        <v>-1</v>
      </c>
      <c r="H245" s="25">
        <f t="shared" ref="H245:H328" si="103">+IF(OR(AND(E245=""),(G245="")),"",E245*G245)</f>
        <v>-5.1226592293243786E-4</v>
      </c>
      <c r="I245" s="2"/>
    </row>
    <row r="246" spans="1:9" s="54" customFormat="1" ht="15" x14ac:dyDescent="0.25">
      <c r="A246" s="48"/>
      <c r="B246" s="28" t="s">
        <v>233</v>
      </c>
      <c r="C246" s="42">
        <v>19</v>
      </c>
      <c r="D246" s="42">
        <v>6</v>
      </c>
      <c r="E246" s="27">
        <f t="shared" si="95"/>
        <v>1.0814502817462577E-3</v>
      </c>
      <c r="F246" s="27">
        <f t="shared" si="96"/>
        <v>2.7006346491425485E-4</v>
      </c>
      <c r="G246" s="35">
        <f t="shared" si="102"/>
        <v>-0.68421052631578949</v>
      </c>
      <c r="H246" s="25">
        <f t="shared" si="103"/>
        <v>-7.3993966645796586E-4</v>
      </c>
      <c r="I246" s="2"/>
    </row>
    <row r="247" spans="1:9" s="54" customFormat="1" ht="15" x14ac:dyDescent="0.25">
      <c r="A247" s="48"/>
      <c r="B247" s="28" t="s">
        <v>234</v>
      </c>
      <c r="C247" s="42">
        <v>11</v>
      </c>
      <c r="D247" s="42">
        <v>18</v>
      </c>
      <c r="E247" s="27">
        <f t="shared" si="95"/>
        <v>6.2610279469520181E-4</v>
      </c>
      <c r="F247" s="27">
        <f t="shared" si="96"/>
        <v>8.1019039474276454E-4</v>
      </c>
      <c r="G247" s="35">
        <f t="shared" si="102"/>
        <v>0.63636363636363635</v>
      </c>
      <c r="H247" s="25">
        <f t="shared" si="103"/>
        <v>3.9842905116967386E-4</v>
      </c>
      <c r="I247" s="2"/>
    </row>
    <row r="248" spans="1:9" s="54" customFormat="1" ht="15" x14ac:dyDescent="0.25">
      <c r="A248" s="48"/>
      <c r="B248" s="28" t="s">
        <v>443</v>
      </c>
      <c r="C248" s="42">
        <v>37</v>
      </c>
      <c r="D248" s="42">
        <v>38</v>
      </c>
      <c r="E248" s="27">
        <f t="shared" si="95"/>
        <v>2.1059821276111332E-3</v>
      </c>
      <c r="F248" s="27">
        <f t="shared" si="96"/>
        <v>1.7104019444569474E-3</v>
      </c>
      <c r="G248" s="35">
        <f t="shared" si="102"/>
        <v>2.7027027027027029E-2</v>
      </c>
      <c r="H248" s="25">
        <f t="shared" si="103"/>
        <v>5.6918435881381979E-5</v>
      </c>
      <c r="I248" s="2"/>
    </row>
    <row r="249" spans="1:9" s="54" customFormat="1" ht="15" x14ac:dyDescent="0.25">
      <c r="A249" s="48"/>
      <c r="B249" s="28" t="s">
        <v>235</v>
      </c>
      <c r="C249" s="42">
        <v>2</v>
      </c>
      <c r="D249" s="42">
        <v>1</v>
      </c>
      <c r="E249" s="27">
        <f t="shared" si="95"/>
        <v>1.1383687176276396E-4</v>
      </c>
      <c r="F249" s="27">
        <f t="shared" si="96"/>
        <v>4.5010577485709139E-5</v>
      </c>
      <c r="G249" s="35">
        <f t="shared" si="102"/>
        <v>-0.5</v>
      </c>
      <c r="H249" s="25">
        <f t="shared" si="103"/>
        <v>-5.6918435881381979E-5</v>
      </c>
      <c r="I249" s="2"/>
    </row>
    <row r="250" spans="1:9" s="54" customFormat="1" ht="15" x14ac:dyDescent="0.25">
      <c r="A250" s="48"/>
      <c r="B250" s="28" t="s">
        <v>444</v>
      </c>
      <c r="C250" s="42">
        <v>10</v>
      </c>
      <c r="D250" s="42">
        <v>22</v>
      </c>
      <c r="E250" s="27">
        <f t="shared" si="95"/>
        <v>5.6918435881381983E-4</v>
      </c>
      <c r="F250" s="27">
        <f t="shared" si="96"/>
        <v>9.9023270468560107E-4</v>
      </c>
      <c r="G250" s="35">
        <f t="shared" si="102"/>
        <v>1.2</v>
      </c>
      <c r="H250" s="25">
        <f t="shared" si="103"/>
        <v>6.8302123057658378E-4</v>
      </c>
      <c r="I250" s="2"/>
    </row>
    <row r="251" spans="1:9" s="54" customFormat="1" ht="15" x14ac:dyDescent="0.25">
      <c r="A251" s="48"/>
      <c r="B251" s="28" t="s">
        <v>445</v>
      </c>
      <c r="C251" s="42">
        <v>2</v>
      </c>
      <c r="D251" s="42">
        <v>0</v>
      </c>
      <c r="E251" s="27">
        <f t="shared" si="95"/>
        <v>1.1383687176276396E-4</v>
      </c>
      <c r="F251" s="27" t="str">
        <f t="shared" si="96"/>
        <v/>
      </c>
      <c r="G251" s="35">
        <f t="shared" si="102"/>
        <v>-1</v>
      </c>
      <c r="H251" s="25">
        <f t="shared" si="103"/>
        <v>-1.1383687176276396E-4</v>
      </c>
      <c r="I251" s="2"/>
    </row>
    <row r="252" spans="1:9" s="54" customFormat="1" ht="15" x14ac:dyDescent="0.25">
      <c r="A252" s="48"/>
      <c r="B252" s="28" t="s">
        <v>446</v>
      </c>
      <c r="C252" s="42">
        <v>34</v>
      </c>
      <c r="D252" s="42">
        <v>22</v>
      </c>
      <c r="E252" s="27">
        <f t="shared" si="95"/>
        <v>1.9352268199669873E-3</v>
      </c>
      <c r="F252" s="27">
        <f t="shared" si="96"/>
        <v>9.9023270468560107E-4</v>
      </c>
      <c r="G252" s="35">
        <f t="shared" si="102"/>
        <v>-0.35294117647058826</v>
      </c>
      <c r="H252" s="25">
        <f t="shared" si="103"/>
        <v>-6.8302123057658378E-4</v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3</v>
      </c>
      <c r="E253" s="27" t="str">
        <f t="shared" si="95"/>
        <v/>
      </c>
      <c r="F253" s="27">
        <f t="shared" si="96"/>
        <v>1.3503173245712742E-4</v>
      </c>
      <c r="G253" s="35">
        <f t="shared" si="102"/>
        <v>1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24</v>
      </c>
      <c r="D254" s="42">
        <v>1</v>
      </c>
      <c r="E254" s="27">
        <f t="shared" si="95"/>
        <v>1.3660424611531676E-3</v>
      </c>
      <c r="F254" s="27">
        <f t="shared" si="96"/>
        <v>4.5010577485709139E-5</v>
      </c>
      <c r="G254" s="35">
        <f t="shared" si="102"/>
        <v>-0.95833333333333337</v>
      </c>
      <c r="H254" s="25">
        <f t="shared" si="103"/>
        <v>-1.3091240252717856E-3</v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5</v>
      </c>
      <c r="E255" s="27" t="str">
        <f t="shared" si="95"/>
        <v/>
      </c>
      <c r="F255" s="27">
        <f t="shared" si="96"/>
        <v>2.2505288742854571E-4</v>
      </c>
      <c r="G255" s="35">
        <f t="shared" si="102"/>
        <v>1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60</v>
      </c>
      <c r="D257" s="42">
        <v>12</v>
      </c>
      <c r="E257" s="27">
        <f t="shared" si="95"/>
        <v>3.4151061528829188E-3</v>
      </c>
      <c r="F257" s="27">
        <f t="shared" si="96"/>
        <v>5.4012692982850969E-4</v>
      </c>
      <c r="G257" s="35">
        <f t="shared" si="102"/>
        <v>-0.8</v>
      </c>
      <c r="H257" s="25">
        <f t="shared" si="103"/>
        <v>-2.7320849223063351E-3</v>
      </c>
      <c r="I257" s="2"/>
    </row>
    <row r="258" spans="1:9" s="54" customFormat="1" ht="15" x14ac:dyDescent="0.25">
      <c r="A258" s="48"/>
      <c r="B258" s="28" t="s">
        <v>450</v>
      </c>
      <c r="C258" s="42">
        <v>56</v>
      </c>
      <c r="D258" s="42">
        <v>58</v>
      </c>
      <c r="E258" s="27">
        <f t="shared" si="95"/>
        <v>3.1874324093573909E-3</v>
      </c>
      <c r="F258" s="27">
        <f t="shared" si="96"/>
        <v>2.6106134941711301E-3</v>
      </c>
      <c r="G258" s="35">
        <f t="shared" si="102"/>
        <v>3.5714285714285712E-2</v>
      </c>
      <c r="H258" s="25">
        <f t="shared" si="103"/>
        <v>1.1383687176276396E-4</v>
      </c>
      <c r="I258" s="2"/>
    </row>
    <row r="259" spans="1:9" s="54" customFormat="1" ht="15" x14ac:dyDescent="0.25">
      <c r="A259" s="48"/>
      <c r="B259" s="28" t="s">
        <v>451</v>
      </c>
      <c r="C259" s="42">
        <v>40</v>
      </c>
      <c r="D259" s="42">
        <v>23</v>
      </c>
      <c r="E259" s="27">
        <f t="shared" si="95"/>
        <v>2.2767374352552793E-3</v>
      </c>
      <c r="F259" s="27">
        <f t="shared" si="96"/>
        <v>1.0352432821713103E-3</v>
      </c>
      <c r="G259" s="35">
        <f t="shared" si="102"/>
        <v>-0.42499999999999999</v>
      </c>
      <c r="H259" s="25">
        <f t="shared" si="103"/>
        <v>-9.6761340998349364E-4</v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2</v>
      </c>
      <c r="E260" s="26" t="str">
        <f t="shared" ref="E260:E261" si="104">+IF(C260=0,"",C260/C$169)</f>
        <v/>
      </c>
      <c r="F260" s="26">
        <f t="shared" ref="F260:F261" si="105">+IF(D260=0,"",D260/D$169)</f>
        <v>9.0021154971418277E-5</v>
      </c>
      <c r="G260" s="35">
        <f t="shared" si="102"/>
        <v>1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44</v>
      </c>
      <c r="D261" s="42">
        <v>7</v>
      </c>
      <c r="E261" s="26">
        <f t="shared" si="104"/>
        <v>2.5044111787808072E-3</v>
      </c>
      <c r="F261" s="26">
        <f t="shared" si="105"/>
        <v>3.15074042399964E-4</v>
      </c>
      <c r="G261" s="35">
        <f t="shared" si="102"/>
        <v>-0.84090909090909094</v>
      </c>
      <c r="H261" s="24">
        <f t="shared" si="106"/>
        <v>-2.1059821276111336E-3</v>
      </c>
      <c r="I261" s="2"/>
    </row>
    <row r="262" spans="1:9" s="54" customFormat="1" ht="15" x14ac:dyDescent="0.25">
      <c r="A262" s="48"/>
      <c r="B262" s="28" t="s">
        <v>57</v>
      </c>
      <c r="C262" s="42">
        <v>6</v>
      </c>
      <c r="D262" s="42">
        <v>1</v>
      </c>
      <c r="E262" s="27">
        <f t="shared" ref="E262:F264" si="107">+IF(C262=0,"",C262/C$169)</f>
        <v>3.4151061528829189E-4</v>
      </c>
      <c r="F262" s="27">
        <f t="shared" si="107"/>
        <v>4.5010577485709139E-5</v>
      </c>
      <c r="G262" s="35">
        <f t="shared" si="102"/>
        <v>-0.83333333333333337</v>
      </c>
      <c r="H262" s="25">
        <f t="shared" si="103"/>
        <v>-2.8459217940690992E-4</v>
      </c>
      <c r="I262" s="2"/>
    </row>
    <row r="263" spans="1:9" s="54" customFormat="1" ht="15" x14ac:dyDescent="0.25">
      <c r="A263" s="48"/>
      <c r="B263" s="28" t="s">
        <v>237</v>
      </c>
      <c r="C263" s="42">
        <v>333</v>
      </c>
      <c r="D263" s="42">
        <v>162</v>
      </c>
      <c r="E263" s="27">
        <f t="shared" si="107"/>
        <v>1.8953839148500198E-2</v>
      </c>
      <c r="F263" s="27">
        <f t="shared" si="107"/>
        <v>7.2917135526848805E-3</v>
      </c>
      <c r="G263" s="35">
        <f t="shared" si="102"/>
        <v>-0.51351351351351349</v>
      </c>
      <c r="H263" s="25">
        <f t="shared" si="103"/>
        <v>-9.7330525357163175E-3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15</v>
      </c>
      <c r="D265" s="42">
        <v>1</v>
      </c>
      <c r="E265" s="26">
        <f t="shared" ref="E265:E270" si="108">+IF(C265=0,"",C265/C$169)</f>
        <v>8.537765382207297E-4</v>
      </c>
      <c r="F265" s="26">
        <f t="shared" ref="F265:F270" si="109">+IF(D265=0,"",D265/D$169)</f>
        <v>4.5010577485709139E-5</v>
      </c>
      <c r="G265" s="35">
        <f t="shared" si="102"/>
        <v>-0.93333333333333335</v>
      </c>
      <c r="H265" s="24">
        <f t="shared" ref="H265:H270" si="110">+IF(OR(AND(E265=""),(G265="")),"",E265*G265)</f>
        <v>-7.9685810233934772E-4</v>
      </c>
      <c r="I265" s="2"/>
    </row>
    <row r="266" spans="1:9" s="55" customFormat="1" ht="15" x14ac:dyDescent="0.25">
      <c r="A266" s="50"/>
      <c r="B266" s="21" t="s">
        <v>532</v>
      </c>
      <c r="C266" s="42">
        <v>44</v>
      </c>
      <c r="D266" s="42">
        <v>29</v>
      </c>
      <c r="E266" s="26">
        <f t="shared" si="108"/>
        <v>2.5044111787808072E-3</v>
      </c>
      <c r="F266" s="26">
        <f t="shared" si="109"/>
        <v>1.3053067470855651E-3</v>
      </c>
      <c r="G266" s="35">
        <f t="shared" si="102"/>
        <v>-0.34090909090909088</v>
      </c>
      <c r="H266" s="24">
        <f t="shared" si="110"/>
        <v>-8.537765382207297E-4</v>
      </c>
      <c r="I266" s="2"/>
    </row>
    <row r="267" spans="1:9" s="55" customFormat="1" ht="15" x14ac:dyDescent="0.25">
      <c r="A267" s="50"/>
      <c r="B267" s="21" t="s">
        <v>611</v>
      </c>
      <c r="C267" s="42">
        <v>1</v>
      </c>
      <c r="D267" s="42">
        <v>12</v>
      </c>
      <c r="E267" s="26">
        <f t="shared" si="108"/>
        <v>5.6918435881381979E-5</v>
      </c>
      <c r="F267" s="26">
        <f t="shared" si="109"/>
        <v>5.4012692982850969E-4</v>
      </c>
      <c r="G267" s="35">
        <f t="shared" si="102"/>
        <v>11</v>
      </c>
      <c r="H267" s="24">
        <f t="shared" si="110"/>
        <v>6.2610279469520181E-4</v>
      </c>
      <c r="I267" s="2"/>
    </row>
    <row r="268" spans="1:9" s="55" customFormat="1" ht="15" x14ac:dyDescent="0.25">
      <c r="A268" s="50"/>
      <c r="B268" s="21" t="s">
        <v>533</v>
      </c>
      <c r="C268" s="42">
        <v>4</v>
      </c>
      <c r="D268" s="42">
        <v>1</v>
      </c>
      <c r="E268" s="26">
        <f t="shared" si="108"/>
        <v>2.2767374352552792E-4</v>
      </c>
      <c r="F268" s="26">
        <f t="shared" si="109"/>
        <v>4.5010577485709139E-5</v>
      </c>
      <c r="G268" s="35">
        <f t="shared" si="102"/>
        <v>-0.75</v>
      </c>
      <c r="H268" s="24">
        <f t="shared" si="110"/>
        <v>-1.7075530764414594E-4</v>
      </c>
      <c r="I268" s="2"/>
    </row>
    <row r="269" spans="1:9" s="55" customFormat="1" ht="15" x14ac:dyDescent="0.25">
      <c r="A269" s="50"/>
      <c r="B269" s="21" t="s">
        <v>534</v>
      </c>
      <c r="C269" s="42">
        <v>1</v>
      </c>
      <c r="D269" s="42">
        <v>2</v>
      </c>
      <c r="E269" s="26">
        <f t="shared" si="108"/>
        <v>5.6918435881381979E-5</v>
      </c>
      <c r="F269" s="26">
        <f t="shared" si="109"/>
        <v>9.0021154971418277E-5</v>
      </c>
      <c r="G269" s="35">
        <f t="shared" si="102"/>
        <v>1</v>
      </c>
      <c r="H269" s="24">
        <f t="shared" si="110"/>
        <v>5.6918435881381979E-5</v>
      </c>
      <c r="I269" s="2"/>
    </row>
    <row r="270" spans="1:9" s="55" customFormat="1" ht="15" x14ac:dyDescent="0.25">
      <c r="A270" s="50"/>
      <c r="B270" s="21" t="s">
        <v>535</v>
      </c>
      <c r="C270" s="42">
        <v>28</v>
      </c>
      <c r="D270" s="42">
        <v>31</v>
      </c>
      <c r="E270" s="26">
        <f t="shared" si="108"/>
        <v>1.5937162046786954E-3</v>
      </c>
      <c r="F270" s="26">
        <f t="shared" si="109"/>
        <v>1.3953279020569834E-3</v>
      </c>
      <c r="G270" s="35">
        <f t="shared" si="102"/>
        <v>0.10714285714285714</v>
      </c>
      <c r="H270" s="24">
        <f t="shared" si="110"/>
        <v>1.7075530764414594E-4</v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5</v>
      </c>
      <c r="E272" s="26" t="str">
        <f t="shared" si="111"/>
        <v/>
      </c>
      <c r="F272" s="26">
        <f t="shared" si="112"/>
        <v>2.2505288742854571E-4</v>
      </c>
      <c r="G272" s="80">
        <f t="shared" si="113"/>
        <v>1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136</v>
      </c>
      <c r="D274" s="42">
        <v>394</v>
      </c>
      <c r="E274" s="26">
        <f t="shared" si="111"/>
        <v>7.7409072798679491E-3</v>
      </c>
      <c r="F274" s="26">
        <f t="shared" si="112"/>
        <v>1.7734167529369401E-2</v>
      </c>
      <c r="G274" s="35">
        <f t="shared" si="113"/>
        <v>1.8970588235294117</v>
      </c>
      <c r="H274" s="24">
        <f t="shared" si="114"/>
        <v>1.468495645739655E-2</v>
      </c>
      <c r="I274" s="2"/>
    </row>
    <row r="275" spans="1:9" s="54" customFormat="1" ht="15" x14ac:dyDescent="0.25">
      <c r="A275" s="48"/>
      <c r="B275" s="28" t="s">
        <v>64</v>
      </c>
      <c r="C275" s="42">
        <v>348</v>
      </c>
      <c r="D275" s="42">
        <v>372</v>
      </c>
      <c r="E275" s="26">
        <f t="shared" si="111"/>
        <v>1.9807615686720927E-2</v>
      </c>
      <c r="F275" s="26">
        <f t="shared" si="112"/>
        <v>1.6743934824683802E-2</v>
      </c>
      <c r="G275" s="35">
        <f t="shared" si="113"/>
        <v>6.8965517241379309E-2</v>
      </c>
      <c r="H275" s="24">
        <f t="shared" si="114"/>
        <v>1.3660424611531673E-3</v>
      </c>
      <c r="I275" s="2"/>
    </row>
    <row r="276" spans="1:9" s="54" customFormat="1" ht="15" x14ac:dyDescent="0.25">
      <c r="A276" s="48"/>
      <c r="B276" s="28" t="s">
        <v>61</v>
      </c>
      <c r="C276" s="42">
        <v>127</v>
      </c>
      <c r="D276" s="42">
        <v>193</v>
      </c>
      <c r="E276" s="26">
        <f t="shared" si="111"/>
        <v>7.2286413569355116E-3</v>
      </c>
      <c r="F276" s="26">
        <f t="shared" si="112"/>
        <v>8.6870414547418652E-3</v>
      </c>
      <c r="G276" s="35">
        <f t="shared" si="113"/>
        <v>0.51968503937007871</v>
      </c>
      <c r="H276" s="24">
        <f t="shared" si="114"/>
        <v>3.7566167681712106E-3</v>
      </c>
      <c r="I276" s="2"/>
    </row>
    <row r="277" spans="1:9" s="54" customFormat="1" ht="15" x14ac:dyDescent="0.25">
      <c r="A277" s="48"/>
      <c r="B277" s="28" t="s">
        <v>238</v>
      </c>
      <c r="C277" s="42">
        <v>70</v>
      </c>
      <c r="D277" s="42">
        <v>81</v>
      </c>
      <c r="E277" s="26">
        <f t="shared" si="111"/>
        <v>3.9842905116967385E-3</v>
      </c>
      <c r="F277" s="26">
        <f t="shared" si="112"/>
        <v>3.6458567763424403E-3</v>
      </c>
      <c r="G277" s="35">
        <f t="shared" si="113"/>
        <v>0.15714285714285714</v>
      </c>
      <c r="H277" s="24">
        <f t="shared" si="114"/>
        <v>6.2610279469520181E-4</v>
      </c>
      <c r="I277" s="2"/>
    </row>
    <row r="278" spans="1:9" s="54" customFormat="1" ht="15" x14ac:dyDescent="0.25">
      <c r="A278" s="48"/>
      <c r="B278" s="28" t="s">
        <v>58</v>
      </c>
      <c r="C278" s="42">
        <v>4</v>
      </c>
      <c r="D278" s="42">
        <v>0</v>
      </c>
      <c r="E278" s="26">
        <f t="shared" si="111"/>
        <v>2.2767374352552792E-4</v>
      </c>
      <c r="F278" s="26" t="str">
        <f t="shared" si="112"/>
        <v/>
      </c>
      <c r="G278" s="35">
        <f t="shared" si="113"/>
        <v>-1</v>
      </c>
      <c r="H278" s="24">
        <f t="shared" si="114"/>
        <v>-2.2767374352552792E-4</v>
      </c>
      <c r="I278" s="2"/>
    </row>
    <row r="279" spans="1:9" s="55" customFormat="1" ht="15" x14ac:dyDescent="0.25">
      <c r="A279" s="50"/>
      <c r="B279" s="21" t="s">
        <v>536</v>
      </c>
      <c r="C279" s="42">
        <v>16</v>
      </c>
      <c r="D279" s="42">
        <v>20</v>
      </c>
      <c r="E279" s="26">
        <f t="shared" si="111"/>
        <v>9.1069497410211167E-4</v>
      </c>
      <c r="F279" s="26">
        <f t="shared" si="112"/>
        <v>9.0021154971418286E-4</v>
      </c>
      <c r="G279" s="35">
        <f t="shared" si="113"/>
        <v>0.25</v>
      </c>
      <c r="H279" s="24">
        <f t="shared" si="114"/>
        <v>2.2767374352552792E-4</v>
      </c>
      <c r="I279" s="2"/>
    </row>
    <row r="280" spans="1:9" s="54" customFormat="1" ht="15" x14ac:dyDescent="0.25">
      <c r="A280" s="48"/>
      <c r="B280" s="28" t="s">
        <v>62</v>
      </c>
      <c r="C280" s="42">
        <v>3</v>
      </c>
      <c r="D280" s="42">
        <v>2</v>
      </c>
      <c r="E280" s="26">
        <f t="shared" si="111"/>
        <v>1.7075530764414594E-4</v>
      </c>
      <c r="F280" s="26">
        <f t="shared" si="112"/>
        <v>9.0021154971418277E-5</v>
      </c>
      <c r="G280" s="35">
        <f t="shared" si="113"/>
        <v>-0.33333333333333331</v>
      </c>
      <c r="H280" s="24">
        <f t="shared" si="114"/>
        <v>-5.6918435881381979E-5</v>
      </c>
      <c r="I280" s="2"/>
    </row>
    <row r="281" spans="1:9" s="54" customFormat="1" ht="15" x14ac:dyDescent="0.25">
      <c r="A281" s="48"/>
      <c r="B281" s="28" t="s">
        <v>452</v>
      </c>
      <c r="C281" s="42">
        <v>813</v>
      </c>
      <c r="D281" s="42">
        <v>22</v>
      </c>
      <c r="E281" s="26">
        <f t="shared" si="111"/>
        <v>4.6274688371563552E-2</v>
      </c>
      <c r="F281" s="26">
        <f t="shared" si="112"/>
        <v>9.9023270468560107E-4</v>
      </c>
      <c r="G281" s="35">
        <f t="shared" si="113"/>
        <v>-0.97293972939729401</v>
      </c>
      <c r="H281" s="24">
        <f t="shared" si="114"/>
        <v>-4.5022482782173148E-2</v>
      </c>
      <c r="I281" s="2"/>
    </row>
    <row r="282" spans="1:9" s="54" customFormat="1" ht="15" x14ac:dyDescent="0.25">
      <c r="A282" s="48"/>
      <c r="B282" s="28" t="s">
        <v>59</v>
      </c>
      <c r="C282" s="42">
        <v>123</v>
      </c>
      <c r="D282" s="42">
        <v>261</v>
      </c>
      <c r="E282" s="26">
        <f t="shared" si="111"/>
        <v>7.0009676134099837E-3</v>
      </c>
      <c r="F282" s="26">
        <f t="shared" si="112"/>
        <v>1.1747760723770087E-2</v>
      </c>
      <c r="G282" s="35">
        <f t="shared" si="113"/>
        <v>1.1219512195121952</v>
      </c>
      <c r="H282" s="24">
        <f t="shared" si="114"/>
        <v>7.8547441516307135E-3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51</v>
      </c>
      <c r="E283" s="26" t="str">
        <f t="shared" si="111"/>
        <v/>
      </c>
      <c r="F283" s="26">
        <f t="shared" si="112"/>
        <v>2.2955394517711661E-3</v>
      </c>
      <c r="G283" s="80">
        <f t="shared" si="113"/>
        <v>1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73</v>
      </c>
      <c r="D285" s="42">
        <v>108</v>
      </c>
      <c r="E285" s="26">
        <f t="shared" si="111"/>
        <v>4.1550458193408846E-3</v>
      </c>
      <c r="F285" s="26">
        <f t="shared" si="112"/>
        <v>4.861142368456587E-3</v>
      </c>
      <c r="G285" s="35">
        <f t="shared" si="113"/>
        <v>0.47945205479452052</v>
      </c>
      <c r="H285" s="24">
        <f t="shared" si="114"/>
        <v>1.9921452558483693E-3</v>
      </c>
      <c r="I285" s="2"/>
    </row>
    <row r="286" spans="1:9" s="54" customFormat="1" ht="15" x14ac:dyDescent="0.25">
      <c r="A286" s="48"/>
      <c r="B286" s="28" t="s">
        <v>239</v>
      </c>
      <c r="C286" s="42">
        <v>71</v>
      </c>
      <c r="D286" s="42">
        <v>61</v>
      </c>
      <c r="E286" s="27">
        <f t="shared" ref="E286:F288" si="115">+IF(C286=0,"",C286/C$169)</f>
        <v>4.0412089475781203E-3</v>
      </c>
      <c r="F286" s="27">
        <f t="shared" si="115"/>
        <v>2.7456452266282575E-3</v>
      </c>
      <c r="G286" s="35">
        <f t="shared" si="102"/>
        <v>-0.14084507042253522</v>
      </c>
      <c r="H286" s="25">
        <f t="shared" si="103"/>
        <v>-5.6918435881381983E-4</v>
      </c>
      <c r="I286" s="2"/>
    </row>
    <row r="287" spans="1:9" s="54" customFormat="1" ht="15" x14ac:dyDescent="0.25">
      <c r="A287" s="48"/>
      <c r="B287" s="28" t="s">
        <v>453</v>
      </c>
      <c r="C287" s="42">
        <v>392</v>
      </c>
      <c r="D287" s="42">
        <v>955</v>
      </c>
      <c r="E287" s="27">
        <f t="shared" si="115"/>
        <v>2.2312026865501735E-2</v>
      </c>
      <c r="F287" s="27">
        <f t="shared" si="115"/>
        <v>4.2985101498852228E-2</v>
      </c>
      <c r="G287" s="35">
        <f t="shared" si="102"/>
        <v>1.4362244897959184</v>
      </c>
      <c r="H287" s="25">
        <f t="shared" si="103"/>
        <v>3.2045079401218056E-2</v>
      </c>
      <c r="I287" s="2"/>
    </row>
    <row r="288" spans="1:9" s="54" customFormat="1" ht="15" x14ac:dyDescent="0.25">
      <c r="A288" s="48"/>
      <c r="B288" s="28" t="s">
        <v>65</v>
      </c>
      <c r="C288" s="42">
        <v>120</v>
      </c>
      <c r="D288" s="42">
        <v>357</v>
      </c>
      <c r="E288" s="27">
        <f t="shared" si="115"/>
        <v>6.8302123057658376E-3</v>
      </c>
      <c r="F288" s="27">
        <f t="shared" si="115"/>
        <v>1.6068776162398164E-2</v>
      </c>
      <c r="G288" s="35">
        <f t="shared" si="102"/>
        <v>1.9750000000000001</v>
      </c>
      <c r="H288" s="25">
        <f t="shared" si="103"/>
        <v>1.3489669303887529E-2</v>
      </c>
      <c r="I288" s="2"/>
    </row>
    <row r="289" spans="1:9" s="55" customFormat="1" ht="15" x14ac:dyDescent="0.25">
      <c r="A289" s="50"/>
      <c r="B289" s="21" t="s">
        <v>537</v>
      </c>
      <c r="C289" s="42">
        <v>151</v>
      </c>
      <c r="D289" s="42">
        <v>1216</v>
      </c>
      <c r="E289" s="26">
        <f t="shared" ref="E289:E290" si="116">+IF(C289=0,"",C289/C$169)</f>
        <v>8.5946838180886789E-3</v>
      </c>
      <c r="F289" s="26">
        <f t="shared" ref="F289:F290" si="117">+IF(D289=0,"",D289/D$169)</f>
        <v>5.4732862222622317E-2</v>
      </c>
      <c r="G289" s="35">
        <f t="shared" si="102"/>
        <v>7.0529801324503314</v>
      </c>
      <c r="H289" s="24">
        <f t="shared" ref="H289:H290" si="118">+IF(OR(AND(E289=""),(G289="")),"",E289*G289)</f>
        <v>6.0618134213671813E-2</v>
      </c>
      <c r="I289" s="2"/>
    </row>
    <row r="290" spans="1:9" s="55" customFormat="1" ht="15" x14ac:dyDescent="0.25">
      <c r="A290" s="50"/>
      <c r="B290" s="21" t="s">
        <v>538</v>
      </c>
      <c r="C290" s="42">
        <v>54</v>
      </c>
      <c r="D290" s="42">
        <v>79</v>
      </c>
      <c r="E290" s="26">
        <f t="shared" si="116"/>
        <v>3.0735955375946269E-3</v>
      </c>
      <c r="F290" s="26">
        <f t="shared" si="117"/>
        <v>3.5558356213710222E-3</v>
      </c>
      <c r="G290" s="35">
        <f t="shared" si="102"/>
        <v>0.46296296296296297</v>
      </c>
      <c r="H290" s="24">
        <f t="shared" si="118"/>
        <v>1.4229608970345495E-3</v>
      </c>
      <c r="I290" s="2"/>
    </row>
    <row r="291" spans="1:9" s="54" customFormat="1" ht="15" x14ac:dyDescent="0.25">
      <c r="A291" s="48"/>
      <c r="B291" s="28" t="s">
        <v>66</v>
      </c>
      <c r="C291" s="42">
        <v>218</v>
      </c>
      <c r="D291" s="42">
        <v>173</v>
      </c>
      <c r="E291" s="27">
        <f>+IF(C291=0,"",C291/C$169)</f>
        <v>1.2408219022141271E-2</v>
      </c>
      <c r="F291" s="27">
        <f>+IF(D291=0,"",D291/D$169)</f>
        <v>7.7868299050276816E-3</v>
      </c>
      <c r="G291" s="35">
        <f t="shared" si="102"/>
        <v>-0.20642201834862386</v>
      </c>
      <c r="H291" s="25">
        <f t="shared" si="103"/>
        <v>-2.561329614662189E-3</v>
      </c>
      <c r="I291" s="2"/>
    </row>
    <row r="292" spans="1:9" s="54" customFormat="1" ht="15" x14ac:dyDescent="0.25">
      <c r="A292" s="48"/>
      <c r="B292" s="28" t="s">
        <v>612</v>
      </c>
      <c r="C292" s="42">
        <v>12</v>
      </c>
      <c r="D292" s="42">
        <v>0</v>
      </c>
      <c r="E292" s="27">
        <f>+IF(C292=0,"",C292/C$169)</f>
        <v>6.8302123057658378E-4</v>
      </c>
      <c r="F292" s="27" t="str">
        <f>+IF(D292=0,"",D292/D$169)</f>
        <v/>
      </c>
      <c r="G292" s="35">
        <f t="shared" si="102"/>
        <v>-1</v>
      </c>
      <c r="H292" s="25">
        <f t="shared" si="103"/>
        <v>-6.8302123057658378E-4</v>
      </c>
      <c r="I292" s="2"/>
    </row>
    <row r="293" spans="1:9" s="55" customFormat="1" ht="15" x14ac:dyDescent="0.25">
      <c r="A293" s="50"/>
      <c r="B293" s="21" t="s">
        <v>539</v>
      </c>
      <c r="C293" s="42">
        <v>15</v>
      </c>
      <c r="D293" s="42">
        <v>0</v>
      </c>
      <c r="E293" s="26">
        <f t="shared" ref="E293:E295" si="119">+IF(C293=0,"",C293/C$169)</f>
        <v>8.537765382207297E-4</v>
      </c>
      <c r="F293" s="26" t="str">
        <f t="shared" ref="F293:F295" si="120">+IF(D293=0,"",D293/D$169)</f>
        <v/>
      </c>
      <c r="G293" s="35">
        <f t="shared" si="102"/>
        <v>-1</v>
      </c>
      <c r="H293" s="24">
        <f t="shared" ref="H293:H295" si="121">+IF(OR(AND(E293=""),(G293="")),"",E293*G293)</f>
        <v>-8.537765382207297E-4</v>
      </c>
      <c r="I293" s="2"/>
    </row>
    <row r="294" spans="1:9" s="55" customFormat="1" ht="15" x14ac:dyDescent="0.25">
      <c r="A294" s="50"/>
      <c r="B294" s="21" t="s">
        <v>540</v>
      </c>
      <c r="C294" s="42">
        <v>13</v>
      </c>
      <c r="D294" s="42">
        <v>28</v>
      </c>
      <c r="E294" s="26">
        <f t="shared" si="119"/>
        <v>7.3993966645796575E-4</v>
      </c>
      <c r="F294" s="26">
        <f t="shared" si="120"/>
        <v>1.260296169599856E-3</v>
      </c>
      <c r="G294" s="35">
        <f t="shared" si="102"/>
        <v>1.1538461538461537</v>
      </c>
      <c r="H294" s="24">
        <f t="shared" si="121"/>
        <v>8.5377653822072959E-4</v>
      </c>
      <c r="I294" s="2"/>
    </row>
    <row r="295" spans="1:9" s="55" customFormat="1" ht="15" x14ac:dyDescent="0.25">
      <c r="A295" s="50"/>
      <c r="B295" s="21" t="s">
        <v>541</v>
      </c>
      <c r="C295" s="42">
        <v>4</v>
      </c>
      <c r="D295" s="42">
        <v>4</v>
      </c>
      <c r="E295" s="26">
        <f t="shared" si="119"/>
        <v>2.2767374352552792E-4</v>
      </c>
      <c r="F295" s="26">
        <f t="shared" si="120"/>
        <v>1.8004230994283655E-4</v>
      </c>
      <c r="G295" s="35">
        <f t="shared" si="102"/>
        <v>0</v>
      </c>
      <c r="H295" s="24">
        <f t="shared" si="121"/>
        <v>0</v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72</v>
      </c>
      <c r="D297" s="42">
        <v>16</v>
      </c>
      <c r="E297" s="26">
        <f t="shared" si="122"/>
        <v>4.0981273834595029E-3</v>
      </c>
      <c r="F297" s="26">
        <f t="shared" si="123"/>
        <v>7.2016923977134622E-4</v>
      </c>
      <c r="G297" s="35">
        <f t="shared" si="102"/>
        <v>-0.77777777777777779</v>
      </c>
      <c r="H297" s="24">
        <f t="shared" si="124"/>
        <v>-3.1874324093573913E-3</v>
      </c>
      <c r="I297" s="2"/>
    </row>
    <row r="298" spans="1:9" s="54" customFormat="1" ht="15" x14ac:dyDescent="0.25">
      <c r="A298" s="48"/>
      <c r="B298" s="28" t="s">
        <v>454</v>
      </c>
      <c r="C298" s="42">
        <v>30</v>
      </c>
      <c r="D298" s="42">
        <v>394</v>
      </c>
      <c r="E298" s="27">
        <f>+IF(C298=0,"",C298/C$169)</f>
        <v>1.7075530764414594E-3</v>
      </c>
      <c r="F298" s="27">
        <f>+IF(D298=0,"",D298/D$169)</f>
        <v>1.7734167529369401E-2</v>
      </c>
      <c r="G298" s="35">
        <f t="shared" si="102"/>
        <v>12.133333333333333</v>
      </c>
      <c r="H298" s="25">
        <f t="shared" si="103"/>
        <v>2.0718310660823039E-2</v>
      </c>
      <c r="I298" s="2"/>
    </row>
    <row r="299" spans="1:9" s="54" customFormat="1" ht="15" x14ac:dyDescent="0.25">
      <c r="A299" s="48"/>
      <c r="B299" s="28" t="s">
        <v>455</v>
      </c>
      <c r="C299" s="42">
        <v>578</v>
      </c>
      <c r="D299" s="42">
        <v>428</v>
      </c>
      <c r="E299" s="27">
        <f>+IF(C299=0,"",C299/C$169)</f>
        <v>3.2898855939438781E-2</v>
      </c>
      <c r="F299" s="27">
        <f>+IF(D299=0,"",D299/D$169)</f>
        <v>1.9264527163883511E-2</v>
      </c>
      <c r="G299" s="35">
        <f t="shared" si="102"/>
        <v>-0.25951557093425603</v>
      </c>
      <c r="H299" s="25">
        <f t="shared" si="103"/>
        <v>-8.5377653822072963E-3</v>
      </c>
      <c r="I299" s="2"/>
    </row>
    <row r="300" spans="1:9" s="55" customFormat="1" ht="15" x14ac:dyDescent="0.25">
      <c r="A300" s="50"/>
      <c r="B300" s="21" t="s">
        <v>613</v>
      </c>
      <c r="C300" s="42">
        <v>21</v>
      </c>
      <c r="D300" s="42">
        <v>21</v>
      </c>
      <c r="E300" s="26">
        <f t="shared" ref="E300" si="125">+IF(C300=0,"",C300/C$169)</f>
        <v>1.1952871535090216E-3</v>
      </c>
      <c r="F300" s="26">
        <f t="shared" ref="F300" si="126">+IF(D300=0,"",D300/D$169)</f>
        <v>9.4522212719989201E-4</v>
      </c>
      <c r="G300" s="35">
        <f t="shared" si="102"/>
        <v>0</v>
      </c>
      <c r="H300" s="24">
        <f t="shared" ref="H300" si="127">+IF(OR(AND(E300=""),(G300="")),"",E300*G300)</f>
        <v>0</v>
      </c>
      <c r="I300" s="2"/>
    </row>
    <row r="301" spans="1:9" s="54" customFormat="1" ht="15" x14ac:dyDescent="0.25">
      <c r="A301" s="48"/>
      <c r="B301" s="28" t="s">
        <v>456</v>
      </c>
      <c r="C301" s="42">
        <v>164</v>
      </c>
      <c r="D301" s="42">
        <v>71</v>
      </c>
      <c r="E301" s="27">
        <f t="shared" ref="E301:E323" si="128">+IF(C301=0,"",C301/C$169)</f>
        <v>9.3346234845466444E-3</v>
      </c>
      <c r="F301" s="27">
        <f t="shared" ref="F301:F323" si="129">+IF(D301=0,"",D301/D$169)</f>
        <v>3.1957510014853489E-3</v>
      </c>
      <c r="G301" s="35">
        <f t="shared" ref="G301:G339" si="130">+IF(AND(C301=0,D301=0)," ",IF(C301=0,1,IF(D301=0,-1,(D301-C301)/C301)))</f>
        <v>-0.56707317073170727</v>
      </c>
      <c r="H301" s="25">
        <f t="shared" si="103"/>
        <v>-5.2934145369685232E-3</v>
      </c>
      <c r="I301" s="2"/>
    </row>
    <row r="302" spans="1:9" s="54" customFormat="1" ht="15" x14ac:dyDescent="0.25">
      <c r="A302" s="48"/>
      <c r="B302" s="28" t="s">
        <v>457</v>
      </c>
      <c r="C302" s="42">
        <v>19</v>
      </c>
      <c r="D302" s="42">
        <v>18</v>
      </c>
      <c r="E302" s="27">
        <f t="shared" si="128"/>
        <v>1.0814502817462577E-3</v>
      </c>
      <c r="F302" s="27">
        <f t="shared" si="129"/>
        <v>8.1019039474276454E-4</v>
      </c>
      <c r="G302" s="35">
        <f t="shared" si="130"/>
        <v>-5.2631578947368418E-2</v>
      </c>
      <c r="H302" s="25">
        <f t="shared" si="103"/>
        <v>-5.6918435881381979E-5</v>
      </c>
      <c r="I302" s="2"/>
    </row>
    <row r="303" spans="1:9" s="54" customFormat="1" ht="15" x14ac:dyDescent="0.25">
      <c r="A303" s="48"/>
      <c r="B303" s="28" t="s">
        <v>458</v>
      </c>
      <c r="C303" s="42">
        <v>7</v>
      </c>
      <c r="D303" s="42">
        <v>4</v>
      </c>
      <c r="E303" s="27">
        <f t="shared" si="128"/>
        <v>3.9842905116967386E-4</v>
      </c>
      <c r="F303" s="27">
        <f t="shared" si="129"/>
        <v>1.8004230994283655E-4</v>
      </c>
      <c r="G303" s="35">
        <f t="shared" si="130"/>
        <v>-0.42857142857142855</v>
      </c>
      <c r="H303" s="25">
        <f t="shared" si="103"/>
        <v>-1.7075530764414594E-4</v>
      </c>
      <c r="I303" s="2"/>
    </row>
    <row r="304" spans="1:9" s="54" customFormat="1" ht="15" x14ac:dyDescent="0.25">
      <c r="A304" s="48"/>
      <c r="B304" s="28" t="s">
        <v>67</v>
      </c>
      <c r="C304" s="42">
        <v>195</v>
      </c>
      <c r="D304" s="42">
        <v>273</v>
      </c>
      <c r="E304" s="27">
        <f t="shared" si="128"/>
        <v>1.1099094996869487E-2</v>
      </c>
      <c r="F304" s="27">
        <f t="shared" si="129"/>
        <v>1.2287887653598596E-2</v>
      </c>
      <c r="G304" s="35">
        <f t="shared" si="130"/>
        <v>0.4</v>
      </c>
      <c r="H304" s="25">
        <f t="shared" si="103"/>
        <v>4.4396379987477952E-3</v>
      </c>
      <c r="I304" s="2"/>
    </row>
    <row r="305" spans="1:9" s="54" customFormat="1" ht="15" x14ac:dyDescent="0.25">
      <c r="A305" s="48"/>
      <c r="B305" s="28" t="s">
        <v>240</v>
      </c>
      <c r="C305" s="42">
        <v>5</v>
      </c>
      <c r="D305" s="42">
        <v>2</v>
      </c>
      <c r="E305" s="27">
        <f t="shared" si="128"/>
        <v>2.8459217940690992E-4</v>
      </c>
      <c r="F305" s="27">
        <f t="shared" si="129"/>
        <v>9.0021154971418277E-5</v>
      </c>
      <c r="G305" s="35">
        <f t="shared" si="130"/>
        <v>-0.6</v>
      </c>
      <c r="H305" s="25">
        <f t="shared" si="103"/>
        <v>-1.7075530764414594E-4</v>
      </c>
      <c r="I305" s="2"/>
    </row>
    <row r="306" spans="1:9" s="54" customFormat="1" ht="15" x14ac:dyDescent="0.25">
      <c r="A306" s="48"/>
      <c r="B306" s="28" t="s">
        <v>241</v>
      </c>
      <c r="C306" s="42">
        <v>8</v>
      </c>
      <c r="D306" s="42">
        <v>146</v>
      </c>
      <c r="E306" s="27">
        <f t="shared" si="128"/>
        <v>4.5534748705105583E-4</v>
      </c>
      <c r="F306" s="27">
        <f t="shared" si="129"/>
        <v>6.5715443129135348E-3</v>
      </c>
      <c r="G306" s="35">
        <f t="shared" si="130"/>
        <v>17.25</v>
      </c>
      <c r="H306" s="25">
        <f t="shared" si="103"/>
        <v>7.8547441516307135E-3</v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1</v>
      </c>
      <c r="D308" s="42">
        <v>3</v>
      </c>
      <c r="E308" s="27">
        <f t="shared" si="128"/>
        <v>5.6918435881381979E-5</v>
      </c>
      <c r="F308" s="27">
        <f t="shared" si="129"/>
        <v>1.3503173245712742E-4</v>
      </c>
      <c r="G308" s="35">
        <f t="shared" si="130"/>
        <v>2</v>
      </c>
      <c r="H308" s="25">
        <f t="shared" si="103"/>
        <v>1.1383687176276396E-4</v>
      </c>
      <c r="I308" s="2"/>
    </row>
    <row r="309" spans="1:9" s="54" customFormat="1" ht="15" x14ac:dyDescent="0.25">
      <c r="A309" s="48"/>
      <c r="B309" s="28" t="s">
        <v>460</v>
      </c>
      <c r="C309" s="42">
        <v>29</v>
      </c>
      <c r="D309" s="42">
        <v>60</v>
      </c>
      <c r="E309" s="27">
        <f t="shared" si="128"/>
        <v>1.6506346405600774E-3</v>
      </c>
      <c r="F309" s="27">
        <f t="shared" si="129"/>
        <v>2.7006346491425487E-3</v>
      </c>
      <c r="G309" s="35">
        <f t="shared" si="130"/>
        <v>1.0689655172413792</v>
      </c>
      <c r="H309" s="25">
        <f t="shared" si="103"/>
        <v>1.7644715123228411E-3</v>
      </c>
      <c r="I309" s="2"/>
    </row>
    <row r="310" spans="1:9" s="54" customFormat="1" ht="15" x14ac:dyDescent="0.25">
      <c r="A310" s="48"/>
      <c r="B310" s="28" t="s">
        <v>461</v>
      </c>
      <c r="C310" s="42">
        <v>2</v>
      </c>
      <c r="D310" s="42">
        <v>7</v>
      </c>
      <c r="E310" s="27">
        <f t="shared" si="128"/>
        <v>1.1383687176276396E-4</v>
      </c>
      <c r="F310" s="27">
        <f t="shared" si="129"/>
        <v>3.15074042399964E-4</v>
      </c>
      <c r="G310" s="35">
        <f t="shared" si="130"/>
        <v>2.5</v>
      </c>
      <c r="H310" s="25">
        <f t="shared" si="103"/>
        <v>2.8459217940690992E-4</v>
      </c>
      <c r="I310" s="2"/>
    </row>
    <row r="311" spans="1:9" s="54" customFormat="1" ht="15" x14ac:dyDescent="0.25">
      <c r="A311" s="48"/>
      <c r="B311" s="28" t="s">
        <v>462</v>
      </c>
      <c r="C311" s="42">
        <v>5</v>
      </c>
      <c r="D311" s="42">
        <v>23</v>
      </c>
      <c r="E311" s="27">
        <f t="shared" si="128"/>
        <v>2.8459217940690992E-4</v>
      </c>
      <c r="F311" s="27">
        <f t="shared" si="129"/>
        <v>1.0352432821713103E-3</v>
      </c>
      <c r="G311" s="35">
        <f t="shared" si="130"/>
        <v>3.6</v>
      </c>
      <c r="H311" s="25">
        <f t="shared" si="103"/>
        <v>1.0245318458648757E-3</v>
      </c>
      <c r="I311" s="2"/>
    </row>
    <row r="312" spans="1:9" s="54" customFormat="1" ht="15" x14ac:dyDescent="0.25">
      <c r="A312" s="48"/>
      <c r="B312" s="28" t="s">
        <v>463</v>
      </c>
      <c r="C312" s="42">
        <v>1</v>
      </c>
      <c r="D312" s="42">
        <v>0</v>
      </c>
      <c r="E312" s="27">
        <f t="shared" si="128"/>
        <v>5.6918435881381979E-5</v>
      </c>
      <c r="F312" s="27" t="str">
        <f t="shared" si="129"/>
        <v/>
      </c>
      <c r="G312" s="35">
        <f t="shared" si="130"/>
        <v>-1</v>
      </c>
      <c r="H312" s="25">
        <f t="shared" si="103"/>
        <v>-5.6918435881381979E-5</v>
      </c>
      <c r="I312" s="2"/>
    </row>
    <row r="313" spans="1:9" s="54" customFormat="1" ht="15" x14ac:dyDescent="0.25">
      <c r="A313" s="48"/>
      <c r="B313" s="28" t="s">
        <v>464</v>
      </c>
      <c r="C313" s="42">
        <v>86</v>
      </c>
      <c r="D313" s="42">
        <v>94</v>
      </c>
      <c r="E313" s="27">
        <f t="shared" si="128"/>
        <v>4.8949854857988501E-3</v>
      </c>
      <c r="F313" s="27">
        <f t="shared" si="129"/>
        <v>4.230994283656659E-3</v>
      </c>
      <c r="G313" s="35">
        <f t="shared" si="130"/>
        <v>9.3023255813953487E-2</v>
      </c>
      <c r="H313" s="25">
        <f t="shared" si="103"/>
        <v>4.5534748705105583E-4</v>
      </c>
      <c r="I313" s="2"/>
    </row>
    <row r="314" spans="1:9" s="54" customFormat="1" ht="15" x14ac:dyDescent="0.25">
      <c r="A314" s="48"/>
      <c r="B314" s="28" t="s">
        <v>465</v>
      </c>
      <c r="C314" s="42">
        <v>3</v>
      </c>
      <c r="D314" s="42">
        <v>0</v>
      </c>
      <c r="E314" s="27">
        <f t="shared" si="128"/>
        <v>1.7075530764414594E-4</v>
      </c>
      <c r="F314" s="27" t="str">
        <f t="shared" si="129"/>
        <v/>
      </c>
      <c r="G314" s="35">
        <f t="shared" si="130"/>
        <v>-1</v>
      </c>
      <c r="H314" s="25">
        <f t="shared" si="103"/>
        <v>-1.7075530764414594E-4</v>
      </c>
      <c r="I314" s="2"/>
    </row>
    <row r="315" spans="1:9" s="54" customFormat="1" ht="15" x14ac:dyDescent="0.25">
      <c r="A315" s="48"/>
      <c r="B315" s="28" t="s">
        <v>575</v>
      </c>
      <c r="C315" s="42">
        <v>349</v>
      </c>
      <c r="D315" s="42">
        <v>542</v>
      </c>
      <c r="E315" s="27">
        <f t="shared" si="128"/>
        <v>1.986453412260231E-2</v>
      </c>
      <c r="F315" s="27">
        <f t="shared" si="129"/>
        <v>2.4395732997254355E-2</v>
      </c>
      <c r="G315" s="35">
        <f t="shared" si="130"/>
        <v>0.55300859598853869</v>
      </c>
      <c r="H315" s="25">
        <f t="shared" si="103"/>
        <v>1.0985258125106721E-2</v>
      </c>
      <c r="I315" s="2"/>
    </row>
    <row r="316" spans="1:9" s="54" customFormat="1" ht="15" x14ac:dyDescent="0.25">
      <c r="A316" s="48"/>
      <c r="B316" s="28" t="s">
        <v>242</v>
      </c>
      <c r="C316" s="42">
        <v>8</v>
      </c>
      <c r="D316" s="42">
        <v>7</v>
      </c>
      <c r="E316" s="27">
        <f t="shared" si="128"/>
        <v>4.5534748705105583E-4</v>
      </c>
      <c r="F316" s="27">
        <f t="shared" si="129"/>
        <v>3.15074042399964E-4</v>
      </c>
      <c r="G316" s="35">
        <f t="shared" si="130"/>
        <v>-0.125</v>
      </c>
      <c r="H316" s="25">
        <f t="shared" si="103"/>
        <v>-5.6918435881381979E-5</v>
      </c>
      <c r="I316" s="2"/>
    </row>
    <row r="317" spans="1:9" s="54" customFormat="1" ht="15" x14ac:dyDescent="0.25">
      <c r="A317" s="48"/>
      <c r="B317" s="28" t="s">
        <v>243</v>
      </c>
      <c r="C317" s="42">
        <v>63</v>
      </c>
      <c r="D317" s="42">
        <v>61</v>
      </c>
      <c r="E317" s="27">
        <f t="shared" si="128"/>
        <v>3.5858614605270649E-3</v>
      </c>
      <c r="F317" s="27">
        <f t="shared" si="129"/>
        <v>2.7456452266282575E-3</v>
      </c>
      <c r="G317" s="35">
        <f t="shared" si="130"/>
        <v>-3.1746031746031744E-2</v>
      </c>
      <c r="H317" s="25">
        <f t="shared" si="103"/>
        <v>-1.1383687176276396E-4</v>
      </c>
      <c r="I317" s="2"/>
    </row>
    <row r="318" spans="1:9" s="54" customFormat="1" ht="15" x14ac:dyDescent="0.25">
      <c r="A318" s="48"/>
      <c r="B318" s="28" t="s">
        <v>466</v>
      </c>
      <c r="C318" s="42">
        <v>1</v>
      </c>
      <c r="D318" s="42">
        <v>0</v>
      </c>
      <c r="E318" s="27">
        <f t="shared" si="128"/>
        <v>5.6918435881381979E-5</v>
      </c>
      <c r="F318" s="27" t="str">
        <f t="shared" si="129"/>
        <v/>
      </c>
      <c r="G318" s="35">
        <f t="shared" si="130"/>
        <v>-1</v>
      </c>
      <c r="H318" s="25">
        <f t="shared" si="103"/>
        <v>-5.6918435881381979E-5</v>
      </c>
      <c r="I318" s="2"/>
    </row>
    <row r="319" spans="1:9" s="54" customFormat="1" ht="30" x14ac:dyDescent="0.25">
      <c r="A319" s="48"/>
      <c r="B319" s="28" t="s">
        <v>467</v>
      </c>
      <c r="C319" s="42">
        <v>14</v>
      </c>
      <c r="D319" s="42">
        <v>17</v>
      </c>
      <c r="E319" s="27">
        <f t="shared" si="128"/>
        <v>7.9685810233934772E-4</v>
      </c>
      <c r="F319" s="27">
        <f t="shared" si="129"/>
        <v>7.6517981725705538E-4</v>
      </c>
      <c r="G319" s="35">
        <f t="shared" si="130"/>
        <v>0.21428571428571427</v>
      </c>
      <c r="H319" s="25">
        <f t="shared" si="103"/>
        <v>1.7075530764414594E-4</v>
      </c>
      <c r="I319" s="2"/>
    </row>
    <row r="320" spans="1:9" s="54" customFormat="1" ht="15" x14ac:dyDescent="0.25">
      <c r="A320" s="48"/>
      <c r="B320" s="28" t="s">
        <v>468</v>
      </c>
      <c r="C320" s="42">
        <v>119</v>
      </c>
      <c r="D320" s="42">
        <v>91</v>
      </c>
      <c r="E320" s="27">
        <f t="shared" si="128"/>
        <v>6.7732938698844558E-3</v>
      </c>
      <c r="F320" s="27">
        <f t="shared" si="129"/>
        <v>4.0959625511995321E-3</v>
      </c>
      <c r="G320" s="35">
        <f t="shared" si="130"/>
        <v>-0.23529411764705882</v>
      </c>
      <c r="H320" s="25">
        <f t="shared" si="103"/>
        <v>-1.5937162046786954E-3</v>
      </c>
      <c r="I320" s="2"/>
    </row>
    <row r="321" spans="1:9" s="54" customFormat="1" ht="15" x14ac:dyDescent="0.25">
      <c r="A321" s="48"/>
      <c r="B321" s="28" t="s">
        <v>469</v>
      </c>
      <c r="C321" s="42">
        <v>17</v>
      </c>
      <c r="D321" s="42">
        <v>16</v>
      </c>
      <c r="E321" s="27">
        <f t="shared" si="128"/>
        <v>9.6761340998349364E-4</v>
      </c>
      <c r="F321" s="27">
        <f t="shared" si="129"/>
        <v>7.2016923977134622E-4</v>
      </c>
      <c r="G321" s="35">
        <f t="shared" si="130"/>
        <v>-5.8823529411764705E-2</v>
      </c>
      <c r="H321" s="25">
        <f t="shared" si="103"/>
        <v>-5.6918435881381979E-5</v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3</v>
      </c>
      <c r="D322" s="42">
        <v>2</v>
      </c>
      <c r="E322" s="27">
        <f t="shared" si="128"/>
        <v>1.7075530764414594E-4</v>
      </c>
      <c r="F322" s="27">
        <f t="shared" si="129"/>
        <v>9.0021154971418277E-5</v>
      </c>
      <c r="G322" s="35">
        <f t="shared" si="130"/>
        <v>-0.33333333333333331</v>
      </c>
      <c r="H322" s="25">
        <f t="shared" si="103"/>
        <v>-5.6918435881381979E-5</v>
      </c>
      <c r="I322" s="2"/>
    </row>
    <row r="323" spans="1:9" s="54" customFormat="1" ht="15" x14ac:dyDescent="0.25">
      <c r="A323" s="48"/>
      <c r="B323" s="28" t="s">
        <v>471</v>
      </c>
      <c r="C323" s="42">
        <v>3</v>
      </c>
      <c r="D323" s="42">
        <v>8</v>
      </c>
      <c r="E323" s="27">
        <f t="shared" si="128"/>
        <v>1.7075530764414594E-4</v>
      </c>
      <c r="F323" s="27">
        <f t="shared" si="129"/>
        <v>3.6008461988567311E-4</v>
      </c>
      <c r="G323" s="35">
        <f t="shared" si="130"/>
        <v>1.6666666666666667</v>
      </c>
      <c r="H323" s="25">
        <f t="shared" si="103"/>
        <v>2.8459217940690992E-4</v>
      </c>
      <c r="I323" s="2"/>
    </row>
    <row r="324" spans="1:9" s="55" customFormat="1" ht="15" x14ac:dyDescent="0.25">
      <c r="A324" s="50"/>
      <c r="B324" s="21" t="s">
        <v>568</v>
      </c>
      <c r="C324" s="42">
        <v>101</v>
      </c>
      <c r="D324" s="42">
        <v>83</v>
      </c>
      <c r="E324" s="26">
        <f t="shared" ref="E324" si="131">+IF(C324=0,"",C324/C$169)</f>
        <v>5.7487620240195799E-3</v>
      </c>
      <c r="F324" s="26">
        <f t="shared" ref="F324" si="132">+IF(D324=0,"",D324/D$169)</f>
        <v>3.7358779313138588E-3</v>
      </c>
      <c r="G324" s="35">
        <f t="shared" si="130"/>
        <v>-0.17821782178217821</v>
      </c>
      <c r="H324" s="24">
        <f t="shared" ref="H324" si="133">+IF(OR(AND(E324=""),(G324="")),"",E324*G324)</f>
        <v>-1.0245318458648755E-3</v>
      </c>
      <c r="I324" s="2"/>
    </row>
    <row r="325" spans="1:9" s="54" customFormat="1" ht="15" x14ac:dyDescent="0.25">
      <c r="A325" s="48"/>
      <c r="B325" s="28" t="s">
        <v>472</v>
      </c>
      <c r="C325" s="42">
        <v>16</v>
      </c>
      <c r="D325" s="42">
        <v>29</v>
      </c>
      <c r="E325" s="27">
        <f t="shared" ref="E325:F328" si="134">+IF(C325=0,"",C325/C$169)</f>
        <v>9.1069497410211167E-4</v>
      </c>
      <c r="F325" s="27">
        <f t="shared" si="134"/>
        <v>1.3053067470855651E-3</v>
      </c>
      <c r="G325" s="35">
        <f t="shared" si="130"/>
        <v>0.8125</v>
      </c>
      <c r="H325" s="25">
        <f t="shared" si="103"/>
        <v>7.3993966645796575E-4</v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1</v>
      </c>
      <c r="D328" s="42">
        <v>1</v>
      </c>
      <c r="E328" s="27">
        <f t="shared" si="134"/>
        <v>5.6918435881381979E-5</v>
      </c>
      <c r="F328" s="27">
        <f t="shared" si="134"/>
        <v>4.5010577485709139E-5</v>
      </c>
      <c r="G328" s="35">
        <f t="shared" si="130"/>
        <v>0</v>
      </c>
      <c r="H328" s="25">
        <f t="shared" si="103"/>
        <v>0</v>
      </c>
      <c r="I328" s="2"/>
    </row>
    <row r="329" spans="1:9" s="54" customFormat="1" ht="15" x14ac:dyDescent="0.25">
      <c r="A329" s="48"/>
      <c r="B329" s="28" t="s">
        <v>476</v>
      </c>
      <c r="C329" s="42">
        <v>31</v>
      </c>
      <c r="D329" s="42">
        <v>25</v>
      </c>
      <c r="E329" s="27">
        <f t="shared" ref="E329:E336" si="135">+IF(C329=0,"",C329/C$169)</f>
        <v>1.7644715123228414E-3</v>
      </c>
      <c r="F329" s="27">
        <f t="shared" ref="F329:F336" si="136">+IF(D329=0,"",D329/D$169)</f>
        <v>1.1252644371427284E-3</v>
      </c>
      <c r="G329" s="35">
        <f t="shared" si="130"/>
        <v>-0.19354838709677419</v>
      </c>
      <c r="H329" s="25">
        <f t="shared" ref="H329:H336" si="137">+IF(OR(AND(E329=""),(G329="")),"",E329*G329)</f>
        <v>-3.4151061528829189E-4</v>
      </c>
      <c r="I329" s="2"/>
    </row>
    <row r="330" spans="1:9" s="54" customFormat="1" ht="15" x14ac:dyDescent="0.25">
      <c r="A330" s="48"/>
      <c r="B330" s="28" t="s">
        <v>477</v>
      </c>
      <c r="C330" s="42">
        <v>6</v>
      </c>
      <c r="D330" s="42">
        <v>12</v>
      </c>
      <c r="E330" s="27">
        <f t="shared" si="135"/>
        <v>3.4151061528829189E-4</v>
      </c>
      <c r="F330" s="27">
        <f t="shared" si="136"/>
        <v>5.4012692982850969E-4</v>
      </c>
      <c r="G330" s="35">
        <f t="shared" si="130"/>
        <v>1</v>
      </c>
      <c r="H330" s="25">
        <f t="shared" si="137"/>
        <v>3.4151061528829189E-4</v>
      </c>
      <c r="I330" s="2"/>
    </row>
    <row r="331" spans="1:9" s="54" customFormat="1" ht="15" x14ac:dyDescent="0.25">
      <c r="A331" s="48"/>
      <c r="B331" s="28" t="s">
        <v>478</v>
      </c>
      <c r="C331" s="42">
        <v>15</v>
      </c>
      <c r="D331" s="42">
        <v>15</v>
      </c>
      <c r="E331" s="27">
        <f t="shared" si="135"/>
        <v>8.537765382207297E-4</v>
      </c>
      <c r="F331" s="27">
        <f t="shared" si="136"/>
        <v>6.7515866228563717E-4</v>
      </c>
      <c r="G331" s="35">
        <f t="shared" si="130"/>
        <v>0</v>
      </c>
      <c r="H331" s="25">
        <f t="shared" si="137"/>
        <v>0</v>
      </c>
      <c r="I331" s="2"/>
    </row>
    <row r="332" spans="1:9" s="54" customFormat="1" ht="15" x14ac:dyDescent="0.25">
      <c r="A332" s="48"/>
      <c r="B332" s="28" t="s">
        <v>479</v>
      </c>
      <c r="C332" s="42">
        <v>2</v>
      </c>
      <c r="D332" s="42">
        <v>1</v>
      </c>
      <c r="E332" s="27">
        <f t="shared" si="135"/>
        <v>1.1383687176276396E-4</v>
      </c>
      <c r="F332" s="27">
        <f t="shared" si="136"/>
        <v>4.5010577485709139E-5</v>
      </c>
      <c r="G332" s="35">
        <f t="shared" si="130"/>
        <v>-0.5</v>
      </c>
      <c r="H332" s="25">
        <f t="shared" si="137"/>
        <v>-5.6918435881381979E-5</v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2</v>
      </c>
      <c r="E333" s="27" t="str">
        <f t="shared" si="135"/>
        <v/>
      </c>
      <c r="F333" s="27">
        <f t="shared" si="136"/>
        <v>9.0021154971418277E-5</v>
      </c>
      <c r="G333" s="35">
        <f t="shared" si="130"/>
        <v>1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51</v>
      </c>
      <c r="D334" s="42">
        <v>63</v>
      </c>
      <c r="E334" s="27">
        <f t="shared" si="135"/>
        <v>2.9028402299504808E-3</v>
      </c>
      <c r="F334" s="27">
        <f t="shared" si="136"/>
        <v>2.835666381599676E-3</v>
      </c>
      <c r="G334" s="35">
        <f t="shared" si="130"/>
        <v>0.23529411764705882</v>
      </c>
      <c r="H334" s="25">
        <f t="shared" si="137"/>
        <v>6.8302123057658367E-4</v>
      </c>
      <c r="I334" s="2"/>
    </row>
    <row r="335" spans="1:9" s="54" customFormat="1" ht="15" x14ac:dyDescent="0.25">
      <c r="A335" s="48"/>
      <c r="B335" s="28" t="s">
        <v>245</v>
      </c>
      <c r="C335" s="42">
        <v>3</v>
      </c>
      <c r="D335" s="42">
        <v>0</v>
      </c>
      <c r="E335" s="27">
        <f t="shared" si="135"/>
        <v>1.7075530764414594E-4</v>
      </c>
      <c r="F335" s="27" t="str">
        <f t="shared" si="136"/>
        <v/>
      </c>
      <c r="G335" s="35">
        <f t="shared" si="130"/>
        <v>-1</v>
      </c>
      <c r="H335" s="25">
        <f t="shared" si="137"/>
        <v>-1.7075530764414594E-4</v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112</v>
      </c>
      <c r="D337" s="42">
        <v>105</v>
      </c>
      <c r="E337" s="26">
        <f t="shared" ref="E337:E339" si="138">+IF(C337=0,"",C337/C$169)</f>
        <v>6.3748648187147818E-3</v>
      </c>
      <c r="F337" s="26">
        <f t="shared" ref="F337:F339" si="139">+IF(D337=0,"",D337/D$169)</f>
        <v>4.7261106359994601E-3</v>
      </c>
      <c r="G337" s="35">
        <f t="shared" si="130"/>
        <v>-6.25E-2</v>
      </c>
      <c r="H337" s="24">
        <f t="shared" ref="H337:H339" si="140">+IF(OR(AND(E337=""),(G337="")),"",E337*G337)</f>
        <v>-3.9842905116967386E-4</v>
      </c>
      <c r="I337" s="2"/>
    </row>
    <row r="338" spans="1:9" s="55" customFormat="1" ht="15" x14ac:dyDescent="0.25">
      <c r="A338" s="50"/>
      <c r="B338" s="21" t="s">
        <v>543</v>
      </c>
      <c r="C338" s="42">
        <v>7</v>
      </c>
      <c r="D338" s="42">
        <v>6</v>
      </c>
      <c r="E338" s="26">
        <f t="shared" si="138"/>
        <v>3.9842905116967386E-4</v>
      </c>
      <c r="F338" s="26">
        <f t="shared" si="139"/>
        <v>2.7006346491425485E-4</v>
      </c>
      <c r="G338" s="35">
        <f t="shared" si="130"/>
        <v>-0.14285714285714285</v>
      </c>
      <c r="H338" s="24">
        <f t="shared" si="140"/>
        <v>-5.6918435881381979E-5</v>
      </c>
      <c r="I338" s="2"/>
    </row>
    <row r="339" spans="1:9" s="55" customFormat="1" ht="15" x14ac:dyDescent="0.25">
      <c r="A339" s="50"/>
      <c r="B339" s="21" t="s">
        <v>544</v>
      </c>
      <c r="C339" s="42">
        <v>85</v>
      </c>
      <c r="D339" s="42">
        <v>35</v>
      </c>
      <c r="E339" s="26">
        <f t="shared" si="138"/>
        <v>4.8380670499174683E-3</v>
      </c>
      <c r="F339" s="26">
        <f t="shared" si="139"/>
        <v>1.57537021199982E-3</v>
      </c>
      <c r="G339" s="35">
        <f t="shared" si="130"/>
        <v>-0.58823529411764708</v>
      </c>
      <c r="H339" s="24">
        <f t="shared" si="140"/>
        <v>-2.8459217940690991E-3</v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3" customFormat="1" ht="15" customHeight="1" thickBot="1" x14ac:dyDescent="0.25">
      <c r="A342" s="49"/>
      <c r="B342" s="12"/>
      <c r="C342" s="12"/>
      <c r="D342" s="12"/>
      <c r="E342" s="12"/>
      <c r="F342" s="12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58719</v>
      </c>
      <c r="D345" s="38">
        <f>SUM(D346:D564)</f>
        <v>85126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0.44971814915104141</v>
      </c>
      <c r="H345" s="40">
        <f>+IF(OR(AND(E345=""),(G345="")),"",E345*G345)</f>
        <v>0.44971814915104141</v>
      </c>
    </row>
    <row r="346" spans="1:9" s="54" customFormat="1" ht="15" x14ac:dyDescent="0.25">
      <c r="A346" s="48"/>
      <c r="B346" s="41" t="s">
        <v>74</v>
      </c>
      <c r="C346" s="42">
        <v>398</v>
      </c>
      <c r="D346" s="42">
        <v>506</v>
      </c>
      <c r="E346" s="46">
        <f t="shared" si="141"/>
        <v>6.7780445852279499E-3</v>
      </c>
      <c r="F346" s="46">
        <f t="shared" si="142"/>
        <v>5.9441298780631069E-3</v>
      </c>
      <c r="G346" s="35">
        <f t="shared" ref="G346:G410" si="143">+IF(AND(C346=0,D346=0)," ",IF(C346=0,1,IF(D346=0,-1,(D346-C346)/C346)))</f>
        <v>0.271356783919598</v>
      </c>
      <c r="H346" s="43">
        <f>+IF(OR(AND(E346=""),(G346="")),"",E346*G346)</f>
        <v>1.8392683799111019E-3</v>
      </c>
      <c r="I346" s="2"/>
    </row>
    <row r="347" spans="1:9" s="54" customFormat="1" ht="15" x14ac:dyDescent="0.25">
      <c r="A347" s="48"/>
      <c r="B347" s="5" t="s">
        <v>77</v>
      </c>
      <c r="C347" s="42">
        <v>145</v>
      </c>
      <c r="D347" s="42">
        <v>238</v>
      </c>
      <c r="E347" s="27">
        <f t="shared" si="141"/>
        <v>2.4693881026584242E-3</v>
      </c>
      <c r="F347" s="27">
        <f t="shared" si="142"/>
        <v>2.7958555552945047E-3</v>
      </c>
      <c r="G347" s="35">
        <f t="shared" si="143"/>
        <v>0.64137931034482754</v>
      </c>
      <c r="H347" s="25">
        <f t="shared" ref="H347:H414" si="144">+IF(OR(AND(E347=""),(G347="")),"",E347*G347)</f>
        <v>1.5838144382567822E-3</v>
      </c>
      <c r="I347" s="2"/>
    </row>
    <row r="348" spans="1:9" s="54" customFormat="1" ht="15" x14ac:dyDescent="0.25">
      <c r="A348" s="48"/>
      <c r="B348" s="5" t="s">
        <v>70</v>
      </c>
      <c r="C348" s="42">
        <v>305</v>
      </c>
      <c r="D348" s="42">
        <v>726</v>
      </c>
      <c r="E348" s="27">
        <f t="shared" si="141"/>
        <v>5.1942301469711681E-3</v>
      </c>
      <c r="F348" s="27">
        <f t="shared" si="142"/>
        <v>8.5285341728731524E-3</v>
      </c>
      <c r="G348" s="35">
        <f t="shared" si="143"/>
        <v>1.380327868852459</v>
      </c>
      <c r="H348" s="25">
        <f t="shared" si="144"/>
        <v>7.1697406290979074E-3</v>
      </c>
      <c r="I348" s="2"/>
    </row>
    <row r="349" spans="1:9" s="54" customFormat="1" ht="15" x14ac:dyDescent="0.25">
      <c r="A349" s="48"/>
      <c r="B349" s="5" t="s">
        <v>83</v>
      </c>
      <c r="C349" s="42">
        <v>2</v>
      </c>
      <c r="D349" s="42">
        <v>1</v>
      </c>
      <c r="E349" s="27">
        <f t="shared" si="141"/>
        <v>3.40605255539093E-5</v>
      </c>
      <c r="F349" s="27">
        <f t="shared" si="142"/>
        <v>1.1747292249136574E-5</v>
      </c>
      <c r="G349" s="35">
        <f t="shared" si="143"/>
        <v>-0.5</v>
      </c>
      <c r="H349" s="25">
        <f t="shared" si="144"/>
        <v>-1.703026277695465E-5</v>
      </c>
      <c r="I349" s="2"/>
    </row>
    <row r="350" spans="1:9" s="54" customFormat="1" ht="15" x14ac:dyDescent="0.25">
      <c r="A350" s="48"/>
      <c r="B350" s="5" t="s">
        <v>82</v>
      </c>
      <c r="C350" s="42">
        <v>27</v>
      </c>
      <c r="D350" s="42">
        <v>103</v>
      </c>
      <c r="E350" s="27">
        <f t="shared" si="141"/>
        <v>4.5981709497777549E-4</v>
      </c>
      <c r="F350" s="27">
        <f t="shared" si="142"/>
        <v>1.2099711016610672E-3</v>
      </c>
      <c r="G350" s="35">
        <f t="shared" si="143"/>
        <v>2.8148148148148149</v>
      </c>
      <c r="H350" s="25">
        <f t="shared" si="144"/>
        <v>1.2942999710485533E-3</v>
      </c>
      <c r="I350" s="2"/>
    </row>
    <row r="351" spans="1:9" s="54" customFormat="1" ht="15" x14ac:dyDescent="0.25">
      <c r="A351" s="48"/>
      <c r="B351" s="5" t="s">
        <v>480</v>
      </c>
      <c r="C351" s="42">
        <v>2005</v>
      </c>
      <c r="D351" s="42">
        <v>2743</v>
      </c>
      <c r="E351" s="27">
        <f t="shared" si="141"/>
        <v>3.4145676867794073E-2</v>
      </c>
      <c r="F351" s="27">
        <f t="shared" si="142"/>
        <v>3.2222822639381622E-2</v>
      </c>
      <c r="G351" s="35">
        <f t="shared" si="143"/>
        <v>0.36807980049875311</v>
      </c>
      <c r="H351" s="25">
        <f t="shared" si="144"/>
        <v>1.2568333929392531E-2</v>
      </c>
      <c r="I351" s="2"/>
    </row>
    <row r="352" spans="1:9" s="54" customFormat="1" ht="15" x14ac:dyDescent="0.25">
      <c r="A352" s="48"/>
      <c r="B352" s="5" t="s">
        <v>80</v>
      </c>
      <c r="C352" s="42">
        <v>262</v>
      </c>
      <c r="D352" s="42">
        <v>556</v>
      </c>
      <c r="E352" s="27">
        <f t="shared" si="141"/>
        <v>4.4619288475621181E-3</v>
      </c>
      <c r="F352" s="27">
        <f t="shared" si="142"/>
        <v>6.5314944905199351E-3</v>
      </c>
      <c r="G352" s="35">
        <f t="shared" si="143"/>
        <v>1.1221374045801527</v>
      </c>
      <c r="H352" s="25">
        <f t="shared" si="144"/>
        <v>5.0068972564246668E-3</v>
      </c>
      <c r="I352" s="2"/>
    </row>
    <row r="353" spans="1:9" s="54" customFormat="1" ht="15" x14ac:dyDescent="0.25">
      <c r="A353" s="48"/>
      <c r="B353" s="5" t="s">
        <v>576</v>
      </c>
      <c r="C353" s="42">
        <v>248</v>
      </c>
      <c r="D353" s="42">
        <v>402</v>
      </c>
      <c r="E353" s="27">
        <f t="shared" si="141"/>
        <v>4.2235051686847526E-3</v>
      </c>
      <c r="F353" s="27">
        <f t="shared" si="142"/>
        <v>4.7224114841529028E-3</v>
      </c>
      <c r="G353" s="35">
        <f t="shared" si="143"/>
        <v>0.62096774193548387</v>
      </c>
      <c r="H353" s="25">
        <f t="shared" si="144"/>
        <v>2.6226604676510158E-3</v>
      </c>
      <c r="I353" s="2"/>
    </row>
    <row r="354" spans="1:9" s="54" customFormat="1" ht="15" x14ac:dyDescent="0.25">
      <c r="A354" s="48"/>
      <c r="B354" s="5" t="s">
        <v>79</v>
      </c>
      <c r="C354" s="42">
        <v>213</v>
      </c>
      <c r="D354" s="42">
        <v>236</v>
      </c>
      <c r="E354" s="27">
        <f t="shared" si="141"/>
        <v>3.62744597149134E-3</v>
      </c>
      <c r="F354" s="27">
        <f t="shared" si="142"/>
        <v>2.7723609707962314E-3</v>
      </c>
      <c r="G354" s="35">
        <f t="shared" si="143"/>
        <v>0.107981220657277</v>
      </c>
      <c r="H354" s="25">
        <f t="shared" si="144"/>
        <v>3.916960438699569E-4</v>
      </c>
      <c r="I354" s="2"/>
    </row>
    <row r="355" spans="1:9" s="54" customFormat="1" ht="15" x14ac:dyDescent="0.25">
      <c r="A355" s="48"/>
      <c r="B355" s="5" t="s">
        <v>247</v>
      </c>
      <c r="C355" s="42">
        <v>99</v>
      </c>
      <c r="D355" s="42">
        <v>102</v>
      </c>
      <c r="E355" s="27">
        <f t="shared" si="141"/>
        <v>1.6859960149185102E-3</v>
      </c>
      <c r="F355" s="27">
        <f t="shared" si="142"/>
        <v>1.1982238094119305E-3</v>
      </c>
      <c r="G355" s="35">
        <f t="shared" si="143"/>
        <v>3.0303030303030304E-2</v>
      </c>
      <c r="H355" s="25">
        <f t="shared" si="144"/>
        <v>5.1090788330863947E-5</v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3</v>
      </c>
      <c r="E356" s="27" t="str">
        <f t="shared" si="141"/>
        <v/>
      </c>
      <c r="F356" s="27">
        <f t="shared" si="142"/>
        <v>3.5241876747409723E-5</v>
      </c>
      <c r="G356" s="35">
        <f t="shared" si="143"/>
        <v>1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3377</v>
      </c>
      <c r="D357" s="42">
        <v>4666</v>
      </c>
      <c r="E357" s="27">
        <f t="shared" si="141"/>
        <v>5.7511197397775847E-2</v>
      </c>
      <c r="F357" s="27">
        <f t="shared" si="142"/>
        <v>5.4812865634471256E-2</v>
      </c>
      <c r="G357" s="35">
        <f t="shared" si="143"/>
        <v>0.38169973349126446</v>
      </c>
      <c r="H357" s="25">
        <f t="shared" si="144"/>
        <v>2.1952008719494542E-2</v>
      </c>
      <c r="I357" s="2"/>
    </row>
    <row r="358" spans="1:9" s="54" customFormat="1" ht="15" x14ac:dyDescent="0.25">
      <c r="A358" s="48"/>
      <c r="B358" s="5" t="s">
        <v>577</v>
      </c>
      <c r="C358" s="42">
        <v>668</v>
      </c>
      <c r="D358" s="42">
        <v>541</v>
      </c>
      <c r="E358" s="27">
        <f t="shared" si="141"/>
        <v>1.1376215535005705E-2</v>
      </c>
      <c r="F358" s="27">
        <f t="shared" si="142"/>
        <v>6.3552851067828868E-3</v>
      </c>
      <c r="G358" s="35">
        <f t="shared" si="143"/>
        <v>-0.19011976047904192</v>
      </c>
      <c r="H358" s="25">
        <f t="shared" si="144"/>
        <v>-2.1628433726732402E-3</v>
      </c>
      <c r="I358" s="2"/>
    </row>
    <row r="359" spans="1:9" s="54" customFormat="1" ht="15" x14ac:dyDescent="0.25">
      <c r="A359" s="48"/>
      <c r="B359" s="5" t="s">
        <v>71</v>
      </c>
      <c r="C359" s="42">
        <v>1</v>
      </c>
      <c r="D359" s="42">
        <v>0</v>
      </c>
      <c r="E359" s="27">
        <f t="shared" si="141"/>
        <v>1.703026277695465E-5</v>
      </c>
      <c r="F359" s="27" t="str">
        <f t="shared" si="142"/>
        <v/>
      </c>
      <c r="G359" s="35">
        <f t="shared" si="143"/>
        <v>-1</v>
      </c>
      <c r="H359" s="25">
        <f t="shared" si="144"/>
        <v>-1.703026277695465E-5</v>
      </c>
      <c r="I359" s="2"/>
    </row>
    <row r="360" spans="1:9" s="54" customFormat="1" ht="15" x14ac:dyDescent="0.25">
      <c r="A360" s="48"/>
      <c r="B360" s="5" t="s">
        <v>78</v>
      </c>
      <c r="C360" s="42">
        <v>705</v>
      </c>
      <c r="D360" s="42">
        <v>744</v>
      </c>
      <c r="E360" s="27">
        <f t="shared" si="141"/>
        <v>1.2006335257753027E-2</v>
      </c>
      <c r="F360" s="27">
        <f t="shared" si="142"/>
        <v>8.7399854333576107E-3</v>
      </c>
      <c r="G360" s="35">
        <f t="shared" si="143"/>
        <v>5.5319148936170209E-2</v>
      </c>
      <c r="H360" s="25">
        <f t="shared" si="144"/>
        <v>6.6418024830123125E-4</v>
      </c>
      <c r="I360" s="2"/>
    </row>
    <row r="361" spans="1:9" s="54" customFormat="1" ht="15" x14ac:dyDescent="0.25">
      <c r="A361" s="48"/>
      <c r="B361" s="5" t="s">
        <v>615</v>
      </c>
      <c r="C361" s="42">
        <v>286</v>
      </c>
      <c r="D361" s="42">
        <v>554</v>
      </c>
      <c r="E361" s="27">
        <f t="shared" si="141"/>
        <v>4.8706551542090299E-3</v>
      </c>
      <c r="F361" s="27">
        <f t="shared" si="142"/>
        <v>6.5079999060216618E-3</v>
      </c>
      <c r="G361" s="35">
        <f t="shared" si="143"/>
        <v>0.93706293706293708</v>
      </c>
      <c r="H361" s="25">
        <f t="shared" si="144"/>
        <v>4.5641104242238459E-3</v>
      </c>
      <c r="I361" s="2"/>
    </row>
    <row r="362" spans="1:9" s="55" customFormat="1" ht="15" x14ac:dyDescent="0.25">
      <c r="A362" s="50"/>
      <c r="B362" s="19" t="s">
        <v>587</v>
      </c>
      <c r="C362" s="42">
        <v>89</v>
      </c>
      <c r="D362" s="42">
        <v>93</v>
      </c>
      <c r="E362" s="26">
        <f t="shared" si="141"/>
        <v>1.5156933871489637E-3</v>
      </c>
      <c r="F362" s="26">
        <f t="shared" si="142"/>
        <v>1.0924981791697013E-3</v>
      </c>
      <c r="G362" s="35">
        <f t="shared" si="143"/>
        <v>4.49438202247191E-2</v>
      </c>
      <c r="H362" s="24">
        <f t="shared" ref="H362" si="145">+IF(OR(AND(E362=""),(G362="")),"",E362*G362)</f>
        <v>6.8121051107818587E-5</v>
      </c>
      <c r="I362" s="2"/>
    </row>
    <row r="363" spans="1:9" s="54" customFormat="1" ht="15" x14ac:dyDescent="0.25">
      <c r="A363" s="48"/>
      <c r="B363" s="5" t="s">
        <v>72</v>
      </c>
      <c r="C363" s="42">
        <v>12</v>
      </c>
      <c r="D363" s="42">
        <v>5</v>
      </c>
      <c r="E363" s="27">
        <f t="shared" si="141"/>
        <v>2.0436315332345579E-4</v>
      </c>
      <c r="F363" s="27">
        <f t="shared" si="142"/>
        <v>5.8736461245682871E-5</v>
      </c>
      <c r="G363" s="35">
        <f t="shared" si="143"/>
        <v>-0.58333333333333337</v>
      </c>
      <c r="H363" s="25">
        <f t="shared" si="144"/>
        <v>-1.1921183943868255E-4</v>
      </c>
      <c r="I363" s="2"/>
    </row>
    <row r="364" spans="1:9" s="54" customFormat="1" ht="15" x14ac:dyDescent="0.25">
      <c r="A364" s="48"/>
      <c r="B364" s="5" t="s">
        <v>248</v>
      </c>
      <c r="C364" s="42">
        <v>2</v>
      </c>
      <c r="D364" s="42">
        <v>3</v>
      </c>
      <c r="E364" s="27">
        <f t="shared" si="141"/>
        <v>3.40605255539093E-5</v>
      </c>
      <c r="F364" s="27">
        <f t="shared" si="142"/>
        <v>3.5241876747409723E-5</v>
      </c>
      <c r="G364" s="35">
        <f t="shared" si="143"/>
        <v>0.5</v>
      </c>
      <c r="H364" s="25">
        <f t="shared" si="144"/>
        <v>1.703026277695465E-5</v>
      </c>
      <c r="I364" s="2"/>
    </row>
    <row r="365" spans="1:9" s="54" customFormat="1" ht="15" x14ac:dyDescent="0.25">
      <c r="A365" s="48"/>
      <c r="B365" s="5" t="s">
        <v>249</v>
      </c>
      <c r="C365" s="42">
        <v>4139</v>
      </c>
      <c r="D365" s="42">
        <v>7210</v>
      </c>
      <c r="E365" s="27">
        <f t="shared" si="141"/>
        <v>7.0488257633815291E-2</v>
      </c>
      <c r="F365" s="27">
        <f t="shared" si="142"/>
        <v>8.4697977116274692E-2</v>
      </c>
      <c r="G365" s="35">
        <f t="shared" si="143"/>
        <v>0.74196665861319155</v>
      </c>
      <c r="H365" s="25">
        <f t="shared" si="144"/>
        <v>5.229993698802772E-2</v>
      </c>
      <c r="I365" s="2"/>
    </row>
    <row r="366" spans="1:9" s="54" customFormat="1" ht="15" x14ac:dyDescent="0.25">
      <c r="A366" s="48"/>
      <c r="B366" s="5" t="s">
        <v>250</v>
      </c>
      <c r="C366" s="42">
        <v>208</v>
      </c>
      <c r="D366" s="42">
        <v>2449</v>
      </c>
      <c r="E366" s="27">
        <f t="shared" si="141"/>
        <v>3.5422946576065669E-3</v>
      </c>
      <c r="F366" s="27">
        <f t="shared" si="142"/>
        <v>2.8769118718135471E-2</v>
      </c>
      <c r="G366" s="35">
        <f t="shared" si="143"/>
        <v>10.774038461538462</v>
      </c>
      <c r="H366" s="25">
        <f t="shared" si="144"/>
        <v>3.8164818883155371E-2</v>
      </c>
      <c r="I366" s="2"/>
    </row>
    <row r="367" spans="1:9" s="54" customFormat="1" ht="15" x14ac:dyDescent="0.25">
      <c r="A367" s="48"/>
      <c r="B367" s="5" t="s">
        <v>75</v>
      </c>
      <c r="C367" s="42">
        <v>3</v>
      </c>
      <c r="D367" s="42">
        <v>0</v>
      </c>
      <c r="E367" s="27">
        <f t="shared" si="141"/>
        <v>5.1090788330863947E-5</v>
      </c>
      <c r="F367" s="27" t="str">
        <f t="shared" si="142"/>
        <v/>
      </c>
      <c r="G367" s="35">
        <f t="shared" si="143"/>
        <v>-1</v>
      </c>
      <c r="H367" s="25">
        <f t="shared" si="144"/>
        <v>-5.1090788330863947E-5</v>
      </c>
      <c r="I367" s="2"/>
    </row>
    <row r="368" spans="1:9" s="54" customFormat="1" ht="15" x14ac:dyDescent="0.25">
      <c r="A368" s="48"/>
      <c r="B368" s="5" t="s">
        <v>76</v>
      </c>
      <c r="C368" s="42">
        <v>476</v>
      </c>
      <c r="D368" s="42">
        <v>550</v>
      </c>
      <c r="E368" s="27">
        <f t="shared" si="141"/>
        <v>8.1064050818304128E-3</v>
      </c>
      <c r="F368" s="27">
        <f t="shared" si="142"/>
        <v>6.461010737025116E-3</v>
      </c>
      <c r="G368" s="35">
        <f t="shared" si="143"/>
        <v>0.15546218487394958</v>
      </c>
      <c r="H368" s="25">
        <f t="shared" si="144"/>
        <v>1.260239445494644E-3</v>
      </c>
      <c r="I368" s="2"/>
    </row>
    <row r="369" spans="1:9" s="54" customFormat="1" ht="15" x14ac:dyDescent="0.25">
      <c r="A369" s="48"/>
      <c r="B369" s="5" t="s">
        <v>578</v>
      </c>
      <c r="C369" s="42">
        <v>2475</v>
      </c>
      <c r="D369" s="42">
        <v>4110</v>
      </c>
      <c r="E369" s="27">
        <f t="shared" si="141"/>
        <v>4.2149900372962755E-2</v>
      </c>
      <c r="F369" s="27">
        <f t="shared" si="142"/>
        <v>4.828137114395132E-2</v>
      </c>
      <c r="G369" s="35">
        <f t="shared" si="143"/>
        <v>0.66060606060606064</v>
      </c>
      <c r="H369" s="25">
        <f t="shared" si="144"/>
        <v>2.784447964032085E-2</v>
      </c>
      <c r="I369" s="2"/>
    </row>
    <row r="370" spans="1:9" s="54" customFormat="1" ht="15" x14ac:dyDescent="0.25">
      <c r="A370" s="48"/>
      <c r="B370" s="5" t="s">
        <v>85</v>
      </c>
      <c r="C370" s="42">
        <v>587</v>
      </c>
      <c r="D370" s="42">
        <v>1170</v>
      </c>
      <c r="E370" s="27">
        <f t="shared" si="141"/>
        <v>9.9967642500723795E-3</v>
      </c>
      <c r="F370" s="27">
        <f t="shared" si="142"/>
        <v>1.3744331931489792E-2</v>
      </c>
      <c r="G370" s="35">
        <f t="shared" si="143"/>
        <v>0.99318568994889267</v>
      </c>
      <c r="H370" s="25">
        <f t="shared" si="144"/>
        <v>9.928643198964561E-3</v>
      </c>
      <c r="I370" s="2"/>
    </row>
    <row r="371" spans="1:9" s="54" customFormat="1" ht="15" x14ac:dyDescent="0.25">
      <c r="A371" s="48"/>
      <c r="B371" s="5" t="s">
        <v>84</v>
      </c>
      <c r="C371" s="42">
        <v>10</v>
      </c>
      <c r="D371" s="42">
        <v>19</v>
      </c>
      <c r="E371" s="27">
        <f t="shared" si="141"/>
        <v>1.7030262776954649E-4</v>
      </c>
      <c r="F371" s="27">
        <f t="shared" si="142"/>
        <v>2.231985527335949E-4</v>
      </c>
      <c r="G371" s="35">
        <f t="shared" si="143"/>
        <v>0.9</v>
      </c>
      <c r="H371" s="25">
        <f t="shared" si="144"/>
        <v>1.5327236499259185E-4</v>
      </c>
      <c r="I371" s="2"/>
    </row>
    <row r="372" spans="1:9" s="54" customFormat="1" ht="15" x14ac:dyDescent="0.25">
      <c r="A372" s="48"/>
      <c r="B372" s="5" t="s">
        <v>73</v>
      </c>
      <c r="C372" s="42">
        <v>34</v>
      </c>
      <c r="D372" s="42">
        <v>35</v>
      </c>
      <c r="E372" s="27">
        <f t="shared" si="141"/>
        <v>5.7902893441645804E-4</v>
      </c>
      <c r="F372" s="27">
        <f t="shared" si="142"/>
        <v>4.1115522871978011E-4</v>
      </c>
      <c r="G372" s="35">
        <f t="shared" si="143"/>
        <v>2.9411764705882353E-2</v>
      </c>
      <c r="H372" s="25">
        <f t="shared" si="144"/>
        <v>1.7030262776954647E-5</v>
      </c>
      <c r="I372" s="2"/>
    </row>
    <row r="373" spans="1:9" s="54" customFormat="1" ht="15" x14ac:dyDescent="0.25">
      <c r="A373" s="48"/>
      <c r="B373" s="5" t="s">
        <v>251</v>
      </c>
      <c r="C373" s="42">
        <v>25</v>
      </c>
      <c r="D373" s="42">
        <v>377</v>
      </c>
      <c r="E373" s="27">
        <f t="shared" si="141"/>
        <v>4.2575656942386619E-4</v>
      </c>
      <c r="F373" s="27">
        <f t="shared" si="142"/>
        <v>4.4287291779244887E-3</v>
      </c>
      <c r="G373" s="35">
        <f t="shared" si="143"/>
        <v>14.08</v>
      </c>
      <c r="H373" s="25">
        <f t="shared" si="144"/>
        <v>5.9946524974880356E-3</v>
      </c>
      <c r="I373" s="2"/>
    </row>
    <row r="374" spans="1:9" s="54" customFormat="1" ht="15" x14ac:dyDescent="0.25">
      <c r="A374" s="48"/>
      <c r="B374" s="5" t="s">
        <v>335</v>
      </c>
      <c r="C374" s="42">
        <v>8</v>
      </c>
      <c r="D374" s="42">
        <v>35</v>
      </c>
      <c r="E374" s="27">
        <f t="shared" si="141"/>
        <v>1.362421022156372E-4</v>
      </c>
      <c r="F374" s="27">
        <f t="shared" si="142"/>
        <v>4.1115522871978011E-4</v>
      </c>
      <c r="G374" s="35">
        <f t="shared" si="143"/>
        <v>3.375</v>
      </c>
      <c r="H374" s="25">
        <f t="shared" si="144"/>
        <v>4.5981709497777554E-4</v>
      </c>
      <c r="I374" s="2"/>
    </row>
    <row r="375" spans="1:9" s="54" customFormat="1" ht="15" x14ac:dyDescent="0.25">
      <c r="A375" s="48"/>
      <c r="B375" s="5" t="s">
        <v>336</v>
      </c>
      <c r="C375" s="42">
        <v>130</v>
      </c>
      <c r="D375" s="42">
        <v>215</v>
      </c>
      <c r="E375" s="27">
        <f t="shared" si="141"/>
        <v>2.2139341610041044E-3</v>
      </c>
      <c r="F375" s="27">
        <f t="shared" si="142"/>
        <v>2.5256678335643635E-3</v>
      </c>
      <c r="G375" s="35">
        <f t="shared" si="143"/>
        <v>0.65384615384615385</v>
      </c>
      <c r="H375" s="25">
        <f t="shared" si="144"/>
        <v>1.4475723360411453E-3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1</v>
      </c>
      <c r="E376" s="26" t="str">
        <f t="shared" ref="E376" si="146">+IF(C376=0,"",C376/C$345)</f>
        <v/>
      </c>
      <c r="F376" s="26">
        <f t="shared" ref="F376" si="147">+IF(D376=0,"",D376/D$345)</f>
        <v>1.1747292249136574E-5</v>
      </c>
      <c r="G376" s="80">
        <f t="shared" ref="G376" si="148">+IF(AND(C376=0,D376=0)," ",IF(C376=0,1,IF(D376=0,-1,(D376-C376)/C376)))</f>
        <v>1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150</v>
      </c>
      <c r="D377" s="42">
        <v>249</v>
      </c>
      <c r="E377" s="27">
        <f t="shared" si="141"/>
        <v>2.5545394165431973E-3</v>
      </c>
      <c r="F377" s="27">
        <f t="shared" si="142"/>
        <v>2.9250757700350067E-3</v>
      </c>
      <c r="G377" s="35">
        <f t="shared" si="143"/>
        <v>0.66</v>
      </c>
      <c r="H377" s="25">
        <f t="shared" si="144"/>
        <v>1.6859960149185104E-3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424</v>
      </c>
      <c r="E378" s="26" t="str">
        <f t="shared" ref="E378:E381" si="150">+IF(C378=0,"",C378/C$345)</f>
        <v/>
      </c>
      <c r="F378" s="26">
        <f t="shared" ref="F378:F381" si="151">+IF(D378=0,"",D378/D$345)</f>
        <v>4.9808519136339078E-3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945</v>
      </c>
      <c r="D379" s="42">
        <v>1494</v>
      </c>
      <c r="E379" s="27">
        <f t="shared" si="150"/>
        <v>1.6093598324222143E-2</v>
      </c>
      <c r="F379" s="27">
        <f t="shared" si="151"/>
        <v>1.7550454620210043E-2</v>
      </c>
      <c r="G379" s="35">
        <f t="shared" si="152"/>
        <v>0.580952380952381</v>
      </c>
      <c r="H379" s="25">
        <f t="shared" si="153"/>
        <v>9.3496142645481031E-3</v>
      </c>
      <c r="I379" s="2"/>
    </row>
    <row r="380" spans="1:9" s="54" customFormat="1" ht="15" x14ac:dyDescent="0.25">
      <c r="A380" s="48"/>
      <c r="B380" s="5" t="s">
        <v>483</v>
      </c>
      <c r="C380" s="42">
        <v>29</v>
      </c>
      <c r="D380" s="42">
        <v>41</v>
      </c>
      <c r="E380" s="27">
        <f t="shared" si="150"/>
        <v>4.9387762053168483E-4</v>
      </c>
      <c r="F380" s="27">
        <f t="shared" si="151"/>
        <v>4.8163898221459953E-4</v>
      </c>
      <c r="G380" s="35">
        <f t="shared" si="152"/>
        <v>0.41379310344827586</v>
      </c>
      <c r="H380" s="25">
        <f t="shared" si="153"/>
        <v>2.0436315332345579E-4</v>
      </c>
      <c r="I380" s="2"/>
    </row>
    <row r="381" spans="1:9" s="54" customFormat="1" ht="15" x14ac:dyDescent="0.25">
      <c r="A381" s="48"/>
      <c r="B381" s="5" t="s">
        <v>484</v>
      </c>
      <c r="C381" s="42">
        <v>32</v>
      </c>
      <c r="D381" s="42">
        <v>15</v>
      </c>
      <c r="E381" s="27">
        <f t="shared" si="150"/>
        <v>5.449684088625488E-4</v>
      </c>
      <c r="F381" s="27">
        <f t="shared" si="151"/>
        <v>1.762093837370486E-4</v>
      </c>
      <c r="G381" s="35">
        <f t="shared" si="152"/>
        <v>-0.53125</v>
      </c>
      <c r="H381" s="25">
        <f t="shared" si="153"/>
        <v>-2.8951446720822907E-4</v>
      </c>
      <c r="I381" s="2"/>
    </row>
    <row r="382" spans="1:9" s="54" customFormat="1" ht="15" x14ac:dyDescent="0.25">
      <c r="A382" s="48"/>
      <c r="B382" s="5" t="s">
        <v>252</v>
      </c>
      <c r="C382" s="42">
        <v>8</v>
      </c>
      <c r="D382" s="42">
        <v>26</v>
      </c>
      <c r="E382" s="27">
        <f t="shared" ref="E382:E401" si="154">+IF(C382=0,"",C382/C$345)</f>
        <v>1.362421022156372E-4</v>
      </c>
      <c r="F382" s="27">
        <f t="shared" ref="F382:F401" si="155">+IF(D382=0,"",D382/D$345)</f>
        <v>3.054295984775509E-4</v>
      </c>
      <c r="G382" s="35">
        <f t="shared" si="143"/>
        <v>2.25</v>
      </c>
      <c r="H382" s="25">
        <f t="shared" si="144"/>
        <v>3.0654472998518369E-4</v>
      </c>
      <c r="I382" s="2"/>
    </row>
    <row r="383" spans="1:9" s="54" customFormat="1" ht="15" x14ac:dyDescent="0.25">
      <c r="A383" s="48"/>
      <c r="B383" s="5" t="s">
        <v>253</v>
      </c>
      <c r="C383" s="42">
        <v>318</v>
      </c>
      <c r="D383" s="42">
        <v>588</v>
      </c>
      <c r="E383" s="27">
        <f t="shared" si="154"/>
        <v>5.4156235630715786E-3</v>
      </c>
      <c r="F383" s="27">
        <f t="shared" si="155"/>
        <v>6.9074078424923059E-3</v>
      </c>
      <c r="G383" s="35">
        <f t="shared" si="143"/>
        <v>0.84905660377358494</v>
      </c>
      <c r="H383" s="25">
        <f t="shared" si="144"/>
        <v>4.598170949777756E-3</v>
      </c>
      <c r="I383" s="2"/>
    </row>
    <row r="384" spans="1:9" s="54" customFormat="1" ht="15" x14ac:dyDescent="0.25">
      <c r="A384" s="48"/>
      <c r="B384" s="5" t="s">
        <v>485</v>
      </c>
      <c r="C384" s="42">
        <v>6</v>
      </c>
      <c r="D384" s="42">
        <v>54</v>
      </c>
      <c r="E384" s="27">
        <f t="shared" si="154"/>
        <v>1.0218157666172789E-4</v>
      </c>
      <c r="F384" s="27">
        <f t="shared" si="155"/>
        <v>6.3435378145337503E-4</v>
      </c>
      <c r="G384" s="35">
        <f t="shared" si="143"/>
        <v>8</v>
      </c>
      <c r="H384" s="25">
        <f t="shared" si="144"/>
        <v>8.1745261329382315E-4</v>
      </c>
      <c r="I384" s="2"/>
    </row>
    <row r="385" spans="1:9" s="55" customFormat="1" ht="15" x14ac:dyDescent="0.25">
      <c r="A385" s="50"/>
      <c r="B385" s="19" t="s">
        <v>591</v>
      </c>
      <c r="C385" s="42">
        <v>1129</v>
      </c>
      <c r="D385" s="42">
        <v>692</v>
      </c>
      <c r="E385" s="26">
        <f t="shared" si="154"/>
        <v>1.92271666751818E-2</v>
      </c>
      <c r="F385" s="26">
        <f t="shared" si="155"/>
        <v>8.1291262364025091E-3</v>
      </c>
      <c r="G385" s="35">
        <f t="shared" si="143"/>
        <v>-0.38706820194862712</v>
      </c>
      <c r="H385" s="24">
        <f t="shared" ref="H385" si="156">+IF(OR(AND(E385=""),(G385="")),"",E385*G385)</f>
        <v>-7.4422248335291822E-3</v>
      </c>
      <c r="I385" s="2"/>
    </row>
    <row r="386" spans="1:9" s="54" customFormat="1" ht="15" x14ac:dyDescent="0.25">
      <c r="A386" s="48"/>
      <c r="B386" s="5" t="s">
        <v>486</v>
      </c>
      <c r="C386" s="42">
        <v>5944</v>
      </c>
      <c r="D386" s="42">
        <v>8806</v>
      </c>
      <c r="E386" s="27">
        <f t="shared" si="154"/>
        <v>0.10122788194621843</v>
      </c>
      <c r="F386" s="27">
        <f t="shared" si="155"/>
        <v>0.10344665554589667</v>
      </c>
      <c r="G386" s="35">
        <f t="shared" si="143"/>
        <v>0.48149394347240915</v>
      </c>
      <c r="H386" s="25">
        <f t="shared" si="144"/>
        <v>4.8740612067644205E-2</v>
      </c>
      <c r="I386" s="2"/>
    </row>
    <row r="387" spans="1:9" s="54" customFormat="1" ht="15" x14ac:dyDescent="0.25">
      <c r="A387" s="48"/>
      <c r="B387" s="5" t="s">
        <v>93</v>
      </c>
      <c r="C387" s="42">
        <v>1445</v>
      </c>
      <c r="D387" s="42">
        <v>1539</v>
      </c>
      <c r="E387" s="27">
        <f t="shared" si="154"/>
        <v>2.4608729712699468E-2</v>
      </c>
      <c r="F387" s="27">
        <f t="shared" si="155"/>
        <v>1.8079082771421187E-2</v>
      </c>
      <c r="G387" s="35">
        <f t="shared" si="143"/>
        <v>6.5051903114186849E-2</v>
      </c>
      <c r="H387" s="25">
        <f t="shared" si="144"/>
        <v>1.6008447010337371E-3</v>
      </c>
      <c r="I387" s="2"/>
    </row>
    <row r="388" spans="1:9" s="54" customFormat="1" ht="15" x14ac:dyDescent="0.25">
      <c r="A388" s="48"/>
      <c r="B388" s="5" t="s">
        <v>86</v>
      </c>
      <c r="C388" s="42">
        <v>3652</v>
      </c>
      <c r="D388" s="42">
        <v>6564</v>
      </c>
      <c r="E388" s="27">
        <f t="shared" si="154"/>
        <v>6.2194519661438373E-2</v>
      </c>
      <c r="F388" s="27">
        <f t="shared" si="155"/>
        <v>7.7109226323332475E-2</v>
      </c>
      <c r="G388" s="35">
        <f t="shared" si="143"/>
        <v>0.79737130339539974</v>
      </c>
      <c r="H388" s="25">
        <f t="shared" si="144"/>
        <v>4.9592125206491929E-2</v>
      </c>
      <c r="I388" s="2"/>
    </row>
    <row r="389" spans="1:9" s="54" customFormat="1" ht="15" x14ac:dyDescent="0.25">
      <c r="A389" s="48"/>
      <c r="B389" s="5" t="s">
        <v>92</v>
      </c>
      <c r="C389" s="42">
        <v>925</v>
      </c>
      <c r="D389" s="42">
        <v>1090</v>
      </c>
      <c r="E389" s="27">
        <f t="shared" si="154"/>
        <v>1.5752993068683049E-2</v>
      </c>
      <c r="F389" s="27">
        <f t="shared" si="155"/>
        <v>1.2804548551558865E-2</v>
      </c>
      <c r="G389" s="35">
        <f t="shared" si="143"/>
        <v>0.17837837837837839</v>
      </c>
      <c r="H389" s="25">
        <f t="shared" si="144"/>
        <v>2.809993358197517E-3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109</v>
      </c>
      <c r="D391" s="42">
        <v>170</v>
      </c>
      <c r="E391" s="27">
        <f t="shared" si="154"/>
        <v>1.8562986426880566E-3</v>
      </c>
      <c r="F391" s="27">
        <f t="shared" si="155"/>
        <v>1.9970396823532177E-3</v>
      </c>
      <c r="G391" s="35">
        <f t="shared" si="143"/>
        <v>0.55963302752293576</v>
      </c>
      <c r="H391" s="25">
        <f t="shared" si="144"/>
        <v>1.0388460293942335E-3</v>
      </c>
      <c r="I391" s="2"/>
    </row>
    <row r="392" spans="1:9" s="54" customFormat="1" ht="15" x14ac:dyDescent="0.25">
      <c r="A392" s="48"/>
      <c r="B392" s="5" t="s">
        <v>254</v>
      </c>
      <c r="C392" s="42">
        <v>7</v>
      </c>
      <c r="D392" s="42">
        <v>18</v>
      </c>
      <c r="E392" s="27">
        <f t="shared" si="154"/>
        <v>1.1921183943868254E-4</v>
      </c>
      <c r="F392" s="27">
        <f t="shared" si="155"/>
        <v>2.1145126048445834E-4</v>
      </c>
      <c r="G392" s="35">
        <f t="shared" si="143"/>
        <v>1.5714285714285714</v>
      </c>
      <c r="H392" s="25">
        <f t="shared" si="144"/>
        <v>1.8733289054650114E-4</v>
      </c>
      <c r="I392" s="2"/>
    </row>
    <row r="393" spans="1:9" s="54" customFormat="1" ht="15" x14ac:dyDescent="0.25">
      <c r="A393" s="48"/>
      <c r="B393" s="5" t="s">
        <v>255</v>
      </c>
      <c r="C393" s="42">
        <v>152</v>
      </c>
      <c r="D393" s="42">
        <v>155</v>
      </c>
      <c r="E393" s="27">
        <f t="shared" si="154"/>
        <v>2.5885999420971065E-3</v>
      </c>
      <c r="F393" s="27">
        <f t="shared" si="155"/>
        <v>1.820830298616169E-3</v>
      </c>
      <c r="G393" s="35">
        <f t="shared" si="143"/>
        <v>1.9736842105263157E-2</v>
      </c>
      <c r="H393" s="25">
        <f t="shared" si="144"/>
        <v>5.109078833086394E-5</v>
      </c>
      <c r="I393" s="2"/>
    </row>
    <row r="394" spans="1:9" s="54" customFormat="1" ht="15" x14ac:dyDescent="0.25">
      <c r="A394" s="48"/>
      <c r="B394" s="5" t="s">
        <v>579</v>
      </c>
      <c r="C394" s="42">
        <v>9</v>
      </c>
      <c r="D394" s="42">
        <v>4</v>
      </c>
      <c r="E394" s="27">
        <f t="shared" si="154"/>
        <v>1.5327236499259185E-4</v>
      </c>
      <c r="F394" s="27">
        <f t="shared" si="155"/>
        <v>4.6989168996546297E-5</v>
      </c>
      <c r="G394" s="35">
        <f t="shared" si="143"/>
        <v>-0.55555555555555558</v>
      </c>
      <c r="H394" s="25">
        <f t="shared" si="144"/>
        <v>-8.5151313884773247E-5</v>
      </c>
      <c r="I394" s="2"/>
    </row>
    <row r="395" spans="1:9" s="54" customFormat="1" ht="15" x14ac:dyDescent="0.25">
      <c r="A395" s="48"/>
      <c r="B395" s="5" t="s">
        <v>580</v>
      </c>
      <c r="C395" s="42">
        <v>88</v>
      </c>
      <c r="D395" s="42">
        <v>147</v>
      </c>
      <c r="E395" s="27">
        <f t="shared" si="154"/>
        <v>1.4986631243720091E-3</v>
      </c>
      <c r="F395" s="27">
        <f t="shared" si="155"/>
        <v>1.7268519606230765E-3</v>
      </c>
      <c r="G395" s="35">
        <f t="shared" si="143"/>
        <v>0.67045454545454541</v>
      </c>
      <c r="H395" s="25">
        <f t="shared" si="144"/>
        <v>1.0047855038403243E-3</v>
      </c>
      <c r="I395" s="2"/>
    </row>
    <row r="396" spans="1:9" s="54" customFormat="1" ht="15" x14ac:dyDescent="0.25">
      <c r="A396" s="48"/>
      <c r="B396" s="5" t="s">
        <v>256</v>
      </c>
      <c r="C396" s="42">
        <v>11</v>
      </c>
      <c r="D396" s="42">
        <v>39</v>
      </c>
      <c r="E396" s="27">
        <f t="shared" si="154"/>
        <v>1.8733289054650114E-4</v>
      </c>
      <c r="F396" s="27">
        <f t="shared" si="155"/>
        <v>4.5814439771632641E-4</v>
      </c>
      <c r="G396" s="35">
        <f t="shared" si="143"/>
        <v>2.5454545454545454</v>
      </c>
      <c r="H396" s="25">
        <f t="shared" si="144"/>
        <v>4.7684735775473016E-4</v>
      </c>
      <c r="I396" s="2"/>
    </row>
    <row r="397" spans="1:9" s="54" customFormat="1" ht="15" x14ac:dyDescent="0.25">
      <c r="A397" s="48"/>
      <c r="B397" s="5" t="s">
        <v>487</v>
      </c>
      <c r="C397" s="42">
        <v>118</v>
      </c>
      <c r="D397" s="42">
        <v>141</v>
      </c>
      <c r="E397" s="27">
        <f t="shared" si="154"/>
        <v>2.0095710076806486E-3</v>
      </c>
      <c r="F397" s="27">
        <f t="shared" si="155"/>
        <v>1.6563682071282569E-3</v>
      </c>
      <c r="G397" s="35">
        <f t="shared" si="143"/>
        <v>0.19491525423728814</v>
      </c>
      <c r="H397" s="25">
        <f t="shared" si="144"/>
        <v>3.9169604386995695E-4</v>
      </c>
      <c r="I397" s="2"/>
    </row>
    <row r="398" spans="1:9" s="54" customFormat="1" ht="15" x14ac:dyDescent="0.25">
      <c r="A398" s="48"/>
      <c r="B398" s="5" t="s">
        <v>94</v>
      </c>
      <c r="C398" s="42">
        <v>300</v>
      </c>
      <c r="D398" s="42">
        <v>326</v>
      </c>
      <c r="E398" s="27">
        <f t="shared" si="154"/>
        <v>5.1090788330863945E-3</v>
      </c>
      <c r="F398" s="27">
        <f t="shared" si="155"/>
        <v>3.8296172732185233E-3</v>
      </c>
      <c r="G398" s="35">
        <f t="shared" si="143"/>
        <v>8.666666666666667E-2</v>
      </c>
      <c r="H398" s="25">
        <f t="shared" si="144"/>
        <v>4.4278683220082087E-4</v>
      </c>
      <c r="I398" s="2"/>
    </row>
    <row r="399" spans="1:9" s="54" customFormat="1" ht="15" x14ac:dyDescent="0.25">
      <c r="A399" s="48"/>
      <c r="B399" s="5" t="s">
        <v>257</v>
      </c>
      <c r="C399" s="42">
        <v>1088</v>
      </c>
      <c r="D399" s="42">
        <v>1748</v>
      </c>
      <c r="E399" s="27">
        <f t="shared" si="154"/>
        <v>1.8528925901326657E-2</v>
      </c>
      <c r="F399" s="27">
        <f t="shared" si="155"/>
        <v>2.0534266851490731E-2</v>
      </c>
      <c r="G399" s="35">
        <f t="shared" si="143"/>
        <v>0.60661764705882348</v>
      </c>
      <c r="H399" s="25">
        <f t="shared" si="144"/>
        <v>1.1239973432790066E-2</v>
      </c>
      <c r="I399" s="2"/>
    </row>
    <row r="400" spans="1:9" s="54" customFormat="1" ht="15" x14ac:dyDescent="0.25">
      <c r="A400" s="48"/>
      <c r="B400" s="5" t="s">
        <v>581</v>
      </c>
      <c r="C400" s="42">
        <v>54</v>
      </c>
      <c r="D400" s="42">
        <v>53</v>
      </c>
      <c r="E400" s="27">
        <f t="shared" si="154"/>
        <v>9.1963418995555097E-4</v>
      </c>
      <c r="F400" s="27">
        <f t="shared" si="155"/>
        <v>6.2260648920423847E-4</v>
      </c>
      <c r="G400" s="35">
        <f t="shared" si="143"/>
        <v>-1.8518518518518517E-2</v>
      </c>
      <c r="H400" s="25">
        <f t="shared" si="144"/>
        <v>-1.7030262776954647E-5</v>
      </c>
      <c r="I400" s="2"/>
    </row>
    <row r="401" spans="1:9" s="54" customFormat="1" ht="15" x14ac:dyDescent="0.25">
      <c r="A401" s="48"/>
      <c r="B401" s="5" t="s">
        <v>88</v>
      </c>
      <c r="C401" s="42">
        <v>496</v>
      </c>
      <c r="D401" s="42">
        <v>504</v>
      </c>
      <c r="E401" s="27">
        <f t="shared" si="154"/>
        <v>8.4470103373695052E-3</v>
      </c>
      <c r="F401" s="27">
        <f t="shared" si="155"/>
        <v>5.9206352935648335E-3</v>
      </c>
      <c r="G401" s="35">
        <f t="shared" si="143"/>
        <v>1.6129032258064516E-2</v>
      </c>
      <c r="H401" s="25">
        <f t="shared" si="144"/>
        <v>1.3624210221563717E-4</v>
      </c>
      <c r="I401" s="2"/>
    </row>
    <row r="402" spans="1:9" s="55" customFormat="1" ht="15" x14ac:dyDescent="0.25">
      <c r="A402" s="50"/>
      <c r="B402" s="19" t="s">
        <v>545</v>
      </c>
      <c r="C402" s="42">
        <v>92</v>
      </c>
      <c r="D402" s="42">
        <v>70</v>
      </c>
      <c r="E402" s="26">
        <f t="shared" ref="E402" si="157">+IF(C402=0,"",C402/C$345)</f>
        <v>1.5667841754798276E-3</v>
      </c>
      <c r="F402" s="26">
        <f t="shared" ref="F402" si="158">+IF(D402=0,"",D402/D$345)</f>
        <v>8.2231045743956022E-4</v>
      </c>
      <c r="G402" s="35">
        <f t="shared" si="143"/>
        <v>-0.2391304347826087</v>
      </c>
      <c r="H402" s="24">
        <f t="shared" ref="H402" si="159">+IF(OR(AND(E402=""),(G402="")),"",E402*G402)</f>
        <v>-3.7466578109300228E-4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27</v>
      </c>
      <c r="D404" s="42">
        <v>20</v>
      </c>
      <c r="E404" s="27">
        <f t="shared" si="160"/>
        <v>4.5981709497777549E-4</v>
      </c>
      <c r="F404" s="27">
        <f t="shared" si="161"/>
        <v>2.3494584498273148E-4</v>
      </c>
      <c r="G404" s="35">
        <f t="shared" si="143"/>
        <v>-0.25925925925925924</v>
      </c>
      <c r="H404" s="25">
        <f t="shared" si="144"/>
        <v>-1.1921183943868253E-4</v>
      </c>
      <c r="I404" s="2"/>
    </row>
    <row r="405" spans="1:9" s="54" customFormat="1" ht="15" x14ac:dyDescent="0.25">
      <c r="A405" s="48"/>
      <c r="B405" s="5" t="s">
        <v>582</v>
      </c>
      <c r="C405" s="42">
        <v>45</v>
      </c>
      <c r="D405" s="42">
        <v>34</v>
      </c>
      <c r="E405" s="27">
        <f t="shared" si="160"/>
        <v>7.6636182496295918E-4</v>
      </c>
      <c r="F405" s="27">
        <f t="shared" si="161"/>
        <v>3.994079364706435E-4</v>
      </c>
      <c r="G405" s="35">
        <f t="shared" si="143"/>
        <v>-0.24444444444444444</v>
      </c>
      <c r="H405" s="25">
        <f t="shared" si="144"/>
        <v>-1.8733289054650114E-4</v>
      </c>
      <c r="I405" s="2"/>
    </row>
    <row r="406" spans="1:9" s="54" customFormat="1" ht="15" x14ac:dyDescent="0.25">
      <c r="A406" s="48"/>
      <c r="B406" s="5" t="s">
        <v>87</v>
      </c>
      <c r="C406" s="42">
        <v>37</v>
      </c>
      <c r="D406" s="42">
        <v>137</v>
      </c>
      <c r="E406" s="27">
        <f t="shared" si="160"/>
        <v>6.3011972274732201E-4</v>
      </c>
      <c r="F406" s="27">
        <f t="shared" si="161"/>
        <v>1.6093790381317107E-3</v>
      </c>
      <c r="G406" s="35">
        <f t="shared" si="143"/>
        <v>2.7027027027027026</v>
      </c>
      <c r="H406" s="25">
        <f t="shared" si="144"/>
        <v>1.7030262776954648E-3</v>
      </c>
      <c r="I406" s="2"/>
    </row>
    <row r="407" spans="1:9" s="54" customFormat="1" ht="15" x14ac:dyDescent="0.25">
      <c r="A407" s="48"/>
      <c r="B407" s="5" t="s">
        <v>260</v>
      </c>
      <c r="C407" s="42">
        <v>5</v>
      </c>
      <c r="D407" s="42">
        <v>2</v>
      </c>
      <c r="E407" s="27">
        <f t="shared" si="160"/>
        <v>8.5151313884773247E-5</v>
      </c>
      <c r="F407" s="27">
        <f t="shared" si="161"/>
        <v>2.3494584498273148E-5</v>
      </c>
      <c r="G407" s="35">
        <f t="shared" si="143"/>
        <v>-0.6</v>
      </c>
      <c r="H407" s="25">
        <f t="shared" si="144"/>
        <v>-5.1090788330863947E-5</v>
      </c>
      <c r="I407" s="2"/>
    </row>
    <row r="408" spans="1:9" s="54" customFormat="1" ht="15" x14ac:dyDescent="0.25">
      <c r="A408" s="48"/>
      <c r="B408" s="5" t="s">
        <v>91</v>
      </c>
      <c r="C408" s="42">
        <v>20</v>
      </c>
      <c r="D408" s="42">
        <v>12</v>
      </c>
      <c r="E408" s="27">
        <f t="shared" si="160"/>
        <v>3.4060525553909299E-4</v>
      </c>
      <c r="F408" s="27">
        <f t="shared" si="161"/>
        <v>1.4096750698963889E-4</v>
      </c>
      <c r="G408" s="35">
        <f t="shared" si="143"/>
        <v>-0.4</v>
      </c>
      <c r="H408" s="25">
        <f t="shared" si="144"/>
        <v>-1.362421022156372E-4</v>
      </c>
      <c r="I408" s="2"/>
    </row>
    <row r="409" spans="1:9" s="54" customFormat="1" ht="15" x14ac:dyDescent="0.25">
      <c r="A409" s="48"/>
      <c r="B409" s="5" t="s">
        <v>90</v>
      </c>
      <c r="C409" s="42">
        <v>2350</v>
      </c>
      <c r="D409" s="42">
        <v>3316</v>
      </c>
      <c r="E409" s="27">
        <f t="shared" si="160"/>
        <v>4.0021117525843426E-2</v>
      </c>
      <c r="F409" s="27">
        <f t="shared" si="161"/>
        <v>3.8954021098136879E-2</v>
      </c>
      <c r="G409" s="35">
        <f t="shared" si="143"/>
        <v>0.41106382978723405</v>
      </c>
      <c r="H409" s="25">
        <f t="shared" si="144"/>
        <v>1.6451233842538191E-2</v>
      </c>
      <c r="I409" s="2"/>
    </row>
    <row r="410" spans="1:9" s="54" customFormat="1" ht="15" x14ac:dyDescent="0.25">
      <c r="A410" s="48"/>
      <c r="B410" s="5" t="s">
        <v>488</v>
      </c>
      <c r="C410" s="42">
        <v>9</v>
      </c>
      <c r="D410" s="42">
        <v>0</v>
      </c>
      <c r="E410" s="27">
        <f t="shared" si="160"/>
        <v>1.5327236499259185E-4</v>
      </c>
      <c r="F410" s="27" t="str">
        <f t="shared" si="161"/>
        <v/>
      </c>
      <c r="G410" s="35">
        <f t="shared" si="143"/>
        <v>-1</v>
      </c>
      <c r="H410" s="25">
        <f t="shared" si="144"/>
        <v>-1.5327236499259185E-4</v>
      </c>
      <c r="I410" s="2"/>
    </row>
    <row r="411" spans="1:9" s="54" customFormat="1" ht="15" x14ac:dyDescent="0.25">
      <c r="A411" s="48"/>
      <c r="B411" s="5" t="s">
        <v>261</v>
      </c>
      <c r="C411" s="42">
        <v>134</v>
      </c>
      <c r="D411" s="42">
        <v>13</v>
      </c>
      <c r="E411" s="27">
        <f t="shared" si="160"/>
        <v>2.2820552121119229E-3</v>
      </c>
      <c r="F411" s="27">
        <f t="shared" si="161"/>
        <v>1.5271479923877545E-4</v>
      </c>
      <c r="G411" s="35">
        <f t="shared" ref="G411:G477" si="162">+IF(AND(C411=0,D411=0)," ",IF(C411=0,1,IF(D411=0,-1,(D411-C411)/C411)))</f>
        <v>-0.90298507462686572</v>
      </c>
      <c r="H411" s="25">
        <f t="shared" si="144"/>
        <v>-2.0606617960115124E-3</v>
      </c>
      <c r="I411" s="2"/>
    </row>
    <row r="412" spans="1:9" s="54" customFormat="1" ht="15" x14ac:dyDescent="0.25">
      <c r="A412" s="48"/>
      <c r="B412" s="5" t="s">
        <v>262</v>
      </c>
      <c r="C412" s="42">
        <v>248</v>
      </c>
      <c r="D412" s="42">
        <v>9</v>
      </c>
      <c r="E412" s="27">
        <f t="shared" si="160"/>
        <v>4.2235051686847526E-3</v>
      </c>
      <c r="F412" s="27">
        <f t="shared" si="161"/>
        <v>1.0572563024222917E-4</v>
      </c>
      <c r="G412" s="35">
        <f t="shared" si="162"/>
        <v>-0.96370967741935487</v>
      </c>
      <c r="H412" s="25">
        <f t="shared" si="144"/>
        <v>-4.0702328036921606E-3</v>
      </c>
      <c r="I412" s="2"/>
    </row>
    <row r="413" spans="1:9" s="54" customFormat="1" ht="15" x14ac:dyDescent="0.25">
      <c r="A413" s="48"/>
      <c r="B413" s="5" t="s">
        <v>489</v>
      </c>
      <c r="C413" s="42">
        <v>125</v>
      </c>
      <c r="D413" s="42">
        <v>184</v>
      </c>
      <c r="E413" s="27">
        <f t="shared" si="160"/>
        <v>2.1287828471193309E-3</v>
      </c>
      <c r="F413" s="27">
        <f t="shared" si="161"/>
        <v>2.1615017738411298E-3</v>
      </c>
      <c r="G413" s="35">
        <f t="shared" si="162"/>
        <v>0.47199999999999998</v>
      </c>
      <c r="H413" s="25">
        <f t="shared" si="144"/>
        <v>1.0047855038403241E-3</v>
      </c>
      <c r="I413" s="2"/>
    </row>
    <row r="414" spans="1:9" s="54" customFormat="1" ht="15" x14ac:dyDescent="0.25">
      <c r="A414" s="48"/>
      <c r="B414" s="5" t="s">
        <v>89</v>
      </c>
      <c r="C414" s="42">
        <v>31</v>
      </c>
      <c r="D414" s="42">
        <v>54</v>
      </c>
      <c r="E414" s="27">
        <f t="shared" si="160"/>
        <v>5.2793814608559407E-4</v>
      </c>
      <c r="F414" s="27">
        <f t="shared" si="161"/>
        <v>6.3435378145337503E-4</v>
      </c>
      <c r="G414" s="35">
        <f t="shared" si="162"/>
        <v>0.74193548387096775</v>
      </c>
      <c r="H414" s="25">
        <f t="shared" si="144"/>
        <v>3.916960438699569E-4</v>
      </c>
      <c r="I414" s="2"/>
    </row>
    <row r="415" spans="1:9" s="54" customFormat="1" ht="15" x14ac:dyDescent="0.25">
      <c r="A415" s="48"/>
      <c r="B415" s="5" t="s">
        <v>583</v>
      </c>
      <c r="C415" s="42">
        <v>12</v>
      </c>
      <c r="D415" s="42">
        <v>1</v>
      </c>
      <c r="E415" s="27">
        <f t="shared" ref="E415:E490" si="163">+IF(C415=0,"",C415/C$345)</f>
        <v>2.0436315332345579E-4</v>
      </c>
      <c r="F415" s="27">
        <f t="shared" ref="F415:F490" si="164">+IF(D415=0,"",D415/D$345)</f>
        <v>1.1747292249136574E-5</v>
      </c>
      <c r="G415" s="35">
        <f t="shared" si="162"/>
        <v>-0.91666666666666663</v>
      </c>
      <c r="H415" s="25">
        <f t="shared" ref="H415:H490" si="165">+IF(OR(AND(E415=""),(G415="")),"",E415*G415)</f>
        <v>-1.8733289054650114E-4</v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151</v>
      </c>
      <c r="D417" s="42">
        <v>153</v>
      </c>
      <c r="E417" s="26">
        <f t="shared" ref="E417:E419" si="166">+IF(C417=0,"",C417/C$345)</f>
        <v>2.5715696793201519E-3</v>
      </c>
      <c r="F417" s="26">
        <f t="shared" ref="F417:F419" si="167">+IF(D417=0,"",D417/D$345)</f>
        <v>1.7973357141178958E-3</v>
      </c>
      <c r="G417" s="35">
        <f t="shared" si="162"/>
        <v>1.3245033112582781E-2</v>
      </c>
      <c r="H417" s="24">
        <f t="shared" ref="H417:H419" si="168">+IF(OR(AND(E417=""),(G417="")),"",E417*G417)</f>
        <v>3.4060525553909293E-5</v>
      </c>
      <c r="I417" s="2"/>
    </row>
    <row r="418" spans="1:9" s="55" customFormat="1" ht="15" x14ac:dyDescent="0.25">
      <c r="A418" s="50"/>
      <c r="B418" s="19" t="s">
        <v>547</v>
      </c>
      <c r="C418" s="42">
        <v>91</v>
      </c>
      <c r="D418" s="42">
        <v>137</v>
      </c>
      <c r="E418" s="26">
        <f t="shared" si="166"/>
        <v>1.549753912702873E-3</v>
      </c>
      <c r="F418" s="26">
        <f t="shared" si="167"/>
        <v>1.6093790381317107E-3</v>
      </c>
      <c r="G418" s="35">
        <f t="shared" si="162"/>
        <v>0.50549450549450547</v>
      </c>
      <c r="H418" s="24">
        <f t="shared" si="168"/>
        <v>7.833920877399138E-4</v>
      </c>
      <c r="I418" s="2"/>
    </row>
    <row r="419" spans="1:9" s="55" customFormat="1" ht="15" x14ac:dyDescent="0.25">
      <c r="A419" s="50"/>
      <c r="B419" s="19" t="s">
        <v>548</v>
      </c>
      <c r="C419" s="42">
        <v>1</v>
      </c>
      <c r="D419" s="42">
        <v>2</v>
      </c>
      <c r="E419" s="26">
        <f t="shared" si="166"/>
        <v>1.703026277695465E-5</v>
      </c>
      <c r="F419" s="26">
        <f t="shared" si="167"/>
        <v>2.3494584498273148E-5</v>
      </c>
      <c r="G419" s="35">
        <f t="shared" si="162"/>
        <v>1</v>
      </c>
      <c r="H419" s="24">
        <f t="shared" si="168"/>
        <v>1.703026277695465E-5</v>
      </c>
      <c r="I419" s="2"/>
    </row>
    <row r="420" spans="1:9" s="54" customFormat="1" ht="15" x14ac:dyDescent="0.25">
      <c r="A420" s="48"/>
      <c r="B420" s="5" t="s">
        <v>264</v>
      </c>
      <c r="C420" s="42">
        <v>50</v>
      </c>
      <c r="D420" s="42">
        <v>8</v>
      </c>
      <c r="E420" s="27">
        <f t="shared" si="163"/>
        <v>8.5151313884773239E-4</v>
      </c>
      <c r="F420" s="27">
        <f t="shared" si="164"/>
        <v>9.3978337993092594E-5</v>
      </c>
      <c r="G420" s="35">
        <f t="shared" si="162"/>
        <v>-0.84</v>
      </c>
      <c r="H420" s="25">
        <f t="shared" si="165"/>
        <v>-7.1527103663209521E-4</v>
      </c>
      <c r="I420" s="2"/>
    </row>
    <row r="421" spans="1:9" s="54" customFormat="1" ht="15" x14ac:dyDescent="0.25">
      <c r="A421" s="48"/>
      <c r="B421" s="5" t="s">
        <v>265</v>
      </c>
      <c r="C421" s="42">
        <v>592</v>
      </c>
      <c r="D421" s="42">
        <v>1851</v>
      </c>
      <c r="E421" s="27">
        <f t="shared" si="163"/>
        <v>1.0081915563957152E-2</v>
      </c>
      <c r="F421" s="27">
        <f t="shared" si="164"/>
        <v>2.17442379531518E-2</v>
      </c>
      <c r="G421" s="35">
        <f t="shared" si="162"/>
        <v>2.126689189189189</v>
      </c>
      <c r="H421" s="25">
        <f t="shared" si="165"/>
        <v>2.1441100836185903E-2</v>
      </c>
      <c r="I421" s="2"/>
    </row>
    <row r="422" spans="1:9" s="54" customFormat="1" ht="15" x14ac:dyDescent="0.25">
      <c r="A422" s="48"/>
      <c r="B422" s="5" t="s">
        <v>490</v>
      </c>
      <c r="C422" s="42">
        <v>139</v>
      </c>
      <c r="D422" s="42">
        <v>113</v>
      </c>
      <c r="E422" s="27">
        <f t="shared" si="163"/>
        <v>2.367206525996696E-3</v>
      </c>
      <c r="F422" s="27">
        <f t="shared" si="164"/>
        <v>1.3274440241524328E-3</v>
      </c>
      <c r="G422" s="35">
        <f t="shared" si="162"/>
        <v>-0.18705035971223022</v>
      </c>
      <c r="H422" s="25">
        <f t="shared" si="165"/>
        <v>-4.4278683220082087E-4</v>
      </c>
      <c r="I422" s="2"/>
    </row>
    <row r="423" spans="1:9" s="54" customFormat="1" ht="15" x14ac:dyDescent="0.25">
      <c r="A423" s="48"/>
      <c r="B423" s="5" t="s">
        <v>266</v>
      </c>
      <c r="C423" s="42">
        <v>411</v>
      </c>
      <c r="D423" s="42">
        <v>278</v>
      </c>
      <c r="E423" s="27">
        <f t="shared" si="163"/>
        <v>6.9994380013283604E-3</v>
      </c>
      <c r="F423" s="27">
        <f t="shared" si="164"/>
        <v>3.2657472452599676E-3</v>
      </c>
      <c r="G423" s="35">
        <f t="shared" si="162"/>
        <v>-0.32360097323600973</v>
      </c>
      <c r="H423" s="25">
        <f t="shared" si="165"/>
        <v>-2.2650249493349683E-3</v>
      </c>
      <c r="I423" s="2"/>
    </row>
    <row r="424" spans="1:9" s="54" customFormat="1" ht="15" x14ac:dyDescent="0.25">
      <c r="A424" s="48"/>
      <c r="B424" s="5" t="s">
        <v>491</v>
      </c>
      <c r="C424" s="42">
        <v>24</v>
      </c>
      <c r="D424" s="42">
        <v>8</v>
      </c>
      <c r="E424" s="27">
        <f t="shared" si="163"/>
        <v>4.0872630664691157E-4</v>
      </c>
      <c r="F424" s="27">
        <f t="shared" si="164"/>
        <v>9.3978337993092594E-5</v>
      </c>
      <c r="G424" s="35">
        <f t="shared" si="162"/>
        <v>-0.66666666666666663</v>
      </c>
      <c r="H424" s="25">
        <f t="shared" si="165"/>
        <v>-2.7248420443127435E-4</v>
      </c>
      <c r="I424" s="2"/>
    </row>
    <row r="425" spans="1:9" s="55" customFormat="1" ht="15" x14ac:dyDescent="0.25">
      <c r="A425" s="50"/>
      <c r="B425" s="19" t="s">
        <v>549</v>
      </c>
      <c r="C425" s="42">
        <v>8</v>
      </c>
      <c r="D425" s="42">
        <v>25</v>
      </c>
      <c r="E425" s="26">
        <f t="shared" ref="E425:E429" si="169">+IF(C425=0,"",C425/C$345)</f>
        <v>1.362421022156372E-4</v>
      </c>
      <c r="F425" s="26">
        <f t="shared" ref="F425:F429" si="170">+IF(D425=0,"",D425/D$345)</f>
        <v>2.9368230622841434E-4</v>
      </c>
      <c r="G425" s="35">
        <f t="shared" si="162"/>
        <v>2.125</v>
      </c>
      <c r="H425" s="24">
        <f t="shared" ref="H425:H429" si="171">+IF(OR(AND(E425=""),(G425="")),"",E425*G425)</f>
        <v>2.8951446720822907E-4</v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6</v>
      </c>
      <c r="E426" s="26" t="str">
        <f t="shared" ref="E426:E428" si="172">+IF(C426=0,"",C426/C$345)</f>
        <v/>
      </c>
      <c r="F426" s="26">
        <f t="shared" ref="F426:F428" si="173">+IF(D426=0,"",D426/D$345)</f>
        <v>7.0483753494819445E-5</v>
      </c>
      <c r="G426" s="80">
        <f t="shared" ref="G426:G428" si="174">+IF(AND(C426=0,D426=0)," ",IF(C426=0,1,IF(D426=0,-1,(D426-C426)/C426)))</f>
        <v>1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2</v>
      </c>
      <c r="E427" s="26" t="str">
        <f t="shared" si="172"/>
        <v/>
      </c>
      <c r="F427" s="26">
        <f t="shared" si="173"/>
        <v>2.3494584498273148E-5</v>
      </c>
      <c r="G427" s="80">
        <f t="shared" si="174"/>
        <v>1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22</v>
      </c>
      <c r="E428" s="26" t="str">
        <f t="shared" si="172"/>
        <v/>
      </c>
      <c r="F428" s="26">
        <f t="shared" si="173"/>
        <v>2.5844042948100461E-4</v>
      </c>
      <c r="G428" s="80">
        <f t="shared" si="174"/>
        <v>1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33</v>
      </c>
      <c r="D429" s="42">
        <v>1</v>
      </c>
      <c r="E429" s="27">
        <f t="shared" si="169"/>
        <v>5.6199867163950342E-4</v>
      </c>
      <c r="F429" s="27">
        <f t="shared" si="170"/>
        <v>1.1747292249136574E-5</v>
      </c>
      <c r="G429" s="35">
        <f t="shared" si="162"/>
        <v>-0.96969696969696972</v>
      </c>
      <c r="H429" s="25">
        <f t="shared" si="171"/>
        <v>-5.449684088625488E-4</v>
      </c>
      <c r="I429" s="2"/>
    </row>
    <row r="430" spans="1:9" s="54" customFormat="1" ht="15" x14ac:dyDescent="0.25">
      <c r="A430" s="48"/>
      <c r="B430" s="5" t="s">
        <v>268</v>
      </c>
      <c r="C430" s="42">
        <v>85</v>
      </c>
      <c r="D430" s="42">
        <v>179</v>
      </c>
      <c r="E430" s="27">
        <f t="shared" si="163"/>
        <v>1.447572336041145E-3</v>
      </c>
      <c r="F430" s="27">
        <f t="shared" si="164"/>
        <v>2.1027653125954469E-3</v>
      </c>
      <c r="G430" s="35">
        <f t="shared" si="162"/>
        <v>1.1058823529411765</v>
      </c>
      <c r="H430" s="25">
        <f t="shared" si="165"/>
        <v>1.6008447010337371E-3</v>
      </c>
      <c r="I430" s="2"/>
    </row>
    <row r="431" spans="1:9" s="54" customFormat="1" ht="15" x14ac:dyDescent="0.25">
      <c r="A431" s="48"/>
      <c r="B431" s="5" t="s">
        <v>269</v>
      </c>
      <c r="C431" s="42">
        <v>252</v>
      </c>
      <c r="D431" s="42">
        <v>709</v>
      </c>
      <c r="E431" s="27">
        <f t="shared" si="163"/>
        <v>4.2916262197925711E-3</v>
      </c>
      <c r="F431" s="27">
        <f t="shared" si="164"/>
        <v>8.3288302046378316E-3</v>
      </c>
      <c r="G431" s="35">
        <f t="shared" si="162"/>
        <v>1.8134920634920635</v>
      </c>
      <c r="H431" s="25">
        <f t="shared" si="165"/>
        <v>7.7828300890682737E-3</v>
      </c>
      <c r="I431" s="2"/>
    </row>
    <row r="432" spans="1:9" s="54" customFormat="1" ht="15" x14ac:dyDescent="0.25">
      <c r="A432" s="48"/>
      <c r="B432" s="5" t="s">
        <v>98</v>
      </c>
      <c r="C432" s="42">
        <v>351</v>
      </c>
      <c r="D432" s="42">
        <v>188</v>
      </c>
      <c r="E432" s="27">
        <f t="shared" si="163"/>
        <v>5.9776222347110814E-3</v>
      </c>
      <c r="F432" s="27">
        <f t="shared" si="164"/>
        <v>2.208490942837676E-3</v>
      </c>
      <c r="G432" s="35">
        <f t="shared" si="162"/>
        <v>-0.46438746438746437</v>
      </c>
      <c r="H432" s="25">
        <f t="shared" si="165"/>
        <v>-2.7759328326436073E-3</v>
      </c>
      <c r="I432" s="2"/>
    </row>
    <row r="433" spans="1:9" s="54" customFormat="1" ht="15" x14ac:dyDescent="0.25">
      <c r="A433" s="48"/>
      <c r="B433" s="5" t="s">
        <v>99</v>
      </c>
      <c r="C433" s="42">
        <v>640</v>
      </c>
      <c r="D433" s="42">
        <v>360</v>
      </c>
      <c r="E433" s="27">
        <f t="shared" si="163"/>
        <v>1.0899368177250976E-2</v>
      </c>
      <c r="F433" s="27">
        <f t="shared" si="164"/>
        <v>4.229025209689167E-3</v>
      </c>
      <c r="G433" s="35">
        <f t="shared" si="162"/>
        <v>-0.4375</v>
      </c>
      <c r="H433" s="25">
        <f t="shared" si="165"/>
        <v>-4.7684735775473022E-3</v>
      </c>
      <c r="I433" s="2"/>
    </row>
    <row r="434" spans="1:9" s="54" customFormat="1" ht="15" x14ac:dyDescent="0.25">
      <c r="A434" s="48"/>
      <c r="B434" s="5" t="s">
        <v>100</v>
      </c>
      <c r="C434" s="42">
        <v>219</v>
      </c>
      <c r="D434" s="42">
        <v>387</v>
      </c>
      <c r="E434" s="27">
        <f t="shared" si="163"/>
        <v>3.7296275481530682E-3</v>
      </c>
      <c r="F434" s="27">
        <f t="shared" si="164"/>
        <v>4.5462021004158545E-3</v>
      </c>
      <c r="G434" s="35">
        <f t="shared" si="162"/>
        <v>0.76712328767123283</v>
      </c>
      <c r="H434" s="25">
        <f t="shared" si="165"/>
        <v>2.8610841465283809E-3</v>
      </c>
      <c r="I434" s="2"/>
    </row>
    <row r="435" spans="1:9" s="54" customFormat="1" ht="15" x14ac:dyDescent="0.25">
      <c r="A435" s="48"/>
      <c r="B435" s="5" t="s">
        <v>270</v>
      </c>
      <c r="C435" s="42">
        <v>40</v>
      </c>
      <c r="D435" s="42">
        <v>0</v>
      </c>
      <c r="E435" s="27">
        <f t="shared" si="163"/>
        <v>6.8121051107818598E-4</v>
      </c>
      <c r="F435" s="27" t="str">
        <f t="shared" si="164"/>
        <v/>
      </c>
      <c r="G435" s="35">
        <f t="shared" si="162"/>
        <v>-1</v>
      </c>
      <c r="H435" s="25">
        <f t="shared" si="165"/>
        <v>-6.8121051107818598E-4</v>
      </c>
      <c r="I435" s="2"/>
    </row>
    <row r="436" spans="1:9" s="55" customFormat="1" ht="15" x14ac:dyDescent="0.25">
      <c r="A436" s="50"/>
      <c r="B436" s="19" t="s">
        <v>550</v>
      </c>
      <c r="C436" s="42">
        <v>12</v>
      </c>
      <c r="D436" s="42">
        <v>0</v>
      </c>
      <c r="E436" s="26">
        <f t="shared" ref="E436:E437" si="176">+IF(C436=0,"",C436/C$345)</f>
        <v>2.0436315332345579E-4</v>
      </c>
      <c r="F436" s="26" t="str">
        <f t="shared" ref="F436:F437" si="177">+IF(D436=0,"",D436/D$345)</f>
        <v/>
      </c>
      <c r="G436" s="35">
        <f t="shared" si="162"/>
        <v>-1</v>
      </c>
      <c r="H436" s="24">
        <f t="shared" ref="H436:H437" si="178">+IF(OR(AND(E436=""),(G436="")),"",E436*G436)</f>
        <v>-2.0436315332345579E-4</v>
      </c>
      <c r="I436" s="2"/>
    </row>
    <row r="437" spans="1:9" s="55" customFormat="1" ht="15" x14ac:dyDescent="0.25">
      <c r="A437" s="50"/>
      <c r="B437" s="19" t="s">
        <v>551</v>
      </c>
      <c r="C437" s="42">
        <v>33</v>
      </c>
      <c r="D437" s="42">
        <v>1</v>
      </c>
      <c r="E437" s="26">
        <f t="shared" si="176"/>
        <v>5.6199867163950342E-4</v>
      </c>
      <c r="F437" s="26">
        <f t="shared" si="177"/>
        <v>1.1747292249136574E-5</v>
      </c>
      <c r="G437" s="35">
        <f t="shared" si="162"/>
        <v>-0.96969696969696972</v>
      </c>
      <c r="H437" s="24">
        <f t="shared" si="178"/>
        <v>-5.449684088625488E-4</v>
      </c>
      <c r="I437" s="2"/>
    </row>
    <row r="438" spans="1:9" s="54" customFormat="1" ht="15" x14ac:dyDescent="0.25">
      <c r="A438" s="48"/>
      <c r="B438" s="5" t="s">
        <v>97</v>
      </c>
      <c r="C438" s="42">
        <v>38</v>
      </c>
      <c r="D438" s="42">
        <v>14</v>
      </c>
      <c r="E438" s="27">
        <f t="shared" si="163"/>
        <v>6.4714998552427663E-4</v>
      </c>
      <c r="F438" s="27">
        <f t="shared" si="164"/>
        <v>1.6446209148791204E-4</v>
      </c>
      <c r="G438" s="35">
        <f t="shared" si="162"/>
        <v>-0.63157894736842102</v>
      </c>
      <c r="H438" s="25">
        <f t="shared" si="165"/>
        <v>-4.0872630664691152E-4</v>
      </c>
      <c r="I438" s="2"/>
    </row>
    <row r="439" spans="1:9" s="55" customFormat="1" ht="15" x14ac:dyDescent="0.25">
      <c r="A439" s="50"/>
      <c r="B439" s="19" t="s">
        <v>552</v>
      </c>
      <c r="C439" s="42">
        <v>25</v>
      </c>
      <c r="D439" s="42">
        <v>45</v>
      </c>
      <c r="E439" s="26">
        <f t="shared" ref="E439:E441" si="179">+IF(C439=0,"",C439/C$345)</f>
        <v>4.2575656942386619E-4</v>
      </c>
      <c r="F439" s="26">
        <f t="shared" ref="F439:F441" si="180">+IF(D439=0,"",D439/D$345)</f>
        <v>5.2862815121114588E-4</v>
      </c>
      <c r="G439" s="35">
        <f t="shared" si="162"/>
        <v>0.8</v>
      </c>
      <c r="H439" s="24">
        <f t="shared" ref="H439:H441" si="181">+IF(OR(AND(E439=""),(G439="")),"",E439*G439)</f>
        <v>3.4060525553909299E-4</v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13</v>
      </c>
      <c r="E440" s="26" t="str">
        <f t="shared" si="179"/>
        <v/>
      </c>
      <c r="F440" s="26">
        <f t="shared" si="180"/>
        <v>1.5271479923877545E-4</v>
      </c>
      <c r="G440" s="35">
        <f t="shared" si="162"/>
        <v>1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82</v>
      </c>
      <c r="D442" s="42">
        <v>107</v>
      </c>
      <c r="E442" s="27">
        <f t="shared" si="163"/>
        <v>1.3964815477102812E-3</v>
      </c>
      <c r="F442" s="27">
        <f t="shared" si="164"/>
        <v>1.2569602706576134E-3</v>
      </c>
      <c r="G442" s="35">
        <f t="shared" si="162"/>
        <v>0.3048780487804878</v>
      </c>
      <c r="H442" s="25">
        <f t="shared" si="165"/>
        <v>4.2575656942386619E-4</v>
      </c>
      <c r="I442" s="2"/>
    </row>
    <row r="443" spans="1:9" s="54" customFormat="1" ht="15" x14ac:dyDescent="0.25">
      <c r="A443" s="48"/>
      <c r="B443" s="5" t="s">
        <v>104</v>
      </c>
      <c r="C443" s="42">
        <v>9</v>
      </c>
      <c r="D443" s="42">
        <v>12</v>
      </c>
      <c r="E443" s="27">
        <f t="shared" si="163"/>
        <v>1.5327236499259185E-4</v>
      </c>
      <c r="F443" s="27">
        <f t="shared" si="164"/>
        <v>1.4096750698963889E-4</v>
      </c>
      <c r="G443" s="35">
        <f t="shared" si="162"/>
        <v>0.33333333333333331</v>
      </c>
      <c r="H443" s="25">
        <f t="shared" si="165"/>
        <v>5.1090788330863947E-5</v>
      </c>
      <c r="I443" s="2"/>
    </row>
    <row r="444" spans="1:9" s="54" customFormat="1" ht="15" x14ac:dyDescent="0.25">
      <c r="A444" s="48"/>
      <c r="B444" s="5" t="s">
        <v>113</v>
      </c>
      <c r="C444" s="42">
        <v>211</v>
      </c>
      <c r="D444" s="42">
        <v>334</v>
      </c>
      <c r="E444" s="27">
        <f t="shared" si="163"/>
        <v>3.5933854459374308E-3</v>
      </c>
      <c r="F444" s="27">
        <f t="shared" si="164"/>
        <v>3.9235956112116154E-3</v>
      </c>
      <c r="G444" s="35">
        <f t="shared" si="162"/>
        <v>0.58293838862559244</v>
      </c>
      <c r="H444" s="25">
        <f t="shared" si="165"/>
        <v>2.0947223215654217E-3</v>
      </c>
      <c r="I444" s="2"/>
    </row>
    <row r="445" spans="1:9" s="54" customFormat="1" ht="15" x14ac:dyDescent="0.25">
      <c r="A445" s="48"/>
      <c r="B445" s="5" t="s">
        <v>112</v>
      </c>
      <c r="C445" s="42">
        <v>525</v>
      </c>
      <c r="D445" s="42">
        <v>533</v>
      </c>
      <c r="E445" s="27">
        <f t="shared" si="163"/>
        <v>8.9408879579011905E-3</v>
      </c>
      <c r="F445" s="27">
        <f t="shared" si="164"/>
        <v>6.2613067687897943E-3</v>
      </c>
      <c r="G445" s="35">
        <f t="shared" si="162"/>
        <v>1.5238095238095238E-2</v>
      </c>
      <c r="H445" s="25">
        <f t="shared" si="165"/>
        <v>1.362421022156372E-4</v>
      </c>
      <c r="I445" s="2"/>
    </row>
    <row r="446" spans="1:9" s="54" customFormat="1" ht="15" x14ac:dyDescent="0.25">
      <c r="A446" s="48"/>
      <c r="B446" s="5" t="s">
        <v>271</v>
      </c>
      <c r="C446" s="42">
        <v>116</v>
      </c>
      <c r="D446" s="42">
        <v>205</v>
      </c>
      <c r="E446" s="27">
        <f t="shared" si="163"/>
        <v>1.9755104821267393E-3</v>
      </c>
      <c r="F446" s="27">
        <f t="shared" si="164"/>
        <v>2.4081949110729976E-3</v>
      </c>
      <c r="G446" s="35">
        <f t="shared" si="162"/>
        <v>0.76724137931034486</v>
      </c>
      <c r="H446" s="25">
        <f t="shared" si="165"/>
        <v>1.515693387148964E-3</v>
      </c>
      <c r="I446" s="2"/>
    </row>
    <row r="447" spans="1:9" s="54" customFormat="1" ht="15" x14ac:dyDescent="0.25">
      <c r="A447" s="48"/>
      <c r="B447" s="5" t="s">
        <v>493</v>
      </c>
      <c r="C447" s="42">
        <v>233</v>
      </c>
      <c r="D447" s="42">
        <v>84</v>
      </c>
      <c r="E447" s="27">
        <f t="shared" si="163"/>
        <v>3.9680512270304329E-3</v>
      </c>
      <c r="F447" s="27">
        <f t="shared" si="164"/>
        <v>9.8677254892747218E-4</v>
      </c>
      <c r="G447" s="35">
        <f t="shared" si="162"/>
        <v>-0.63948497854077258</v>
      </c>
      <c r="H447" s="25">
        <f t="shared" si="165"/>
        <v>-2.5375091537662427E-3</v>
      </c>
      <c r="I447" s="2"/>
    </row>
    <row r="448" spans="1:9" s="54" customFormat="1" ht="30" x14ac:dyDescent="0.25">
      <c r="A448" s="48"/>
      <c r="B448" s="5" t="s">
        <v>494</v>
      </c>
      <c r="C448" s="42">
        <v>240</v>
      </c>
      <c r="D448" s="42">
        <v>312</v>
      </c>
      <c r="E448" s="27">
        <f t="shared" si="163"/>
        <v>4.0872630664691156E-3</v>
      </c>
      <c r="F448" s="27">
        <f t="shared" si="164"/>
        <v>3.6651551817306113E-3</v>
      </c>
      <c r="G448" s="35">
        <f t="shared" si="162"/>
        <v>0.3</v>
      </c>
      <c r="H448" s="25">
        <f t="shared" si="165"/>
        <v>1.2261789199407346E-3</v>
      </c>
      <c r="I448" s="2"/>
    </row>
    <row r="449" spans="1:9" s="54" customFormat="1" ht="15" x14ac:dyDescent="0.25">
      <c r="A449" s="48"/>
      <c r="B449" s="5" t="s">
        <v>495</v>
      </c>
      <c r="C449" s="42">
        <v>1</v>
      </c>
      <c r="D449" s="42">
        <v>19</v>
      </c>
      <c r="E449" s="27">
        <f t="shared" si="163"/>
        <v>1.703026277695465E-5</v>
      </c>
      <c r="F449" s="27">
        <f t="shared" si="164"/>
        <v>2.231985527335949E-4</v>
      </c>
      <c r="G449" s="35">
        <f t="shared" si="162"/>
        <v>18</v>
      </c>
      <c r="H449" s="25">
        <f t="shared" si="165"/>
        <v>3.0654472998518369E-4</v>
      </c>
      <c r="I449" s="2"/>
    </row>
    <row r="450" spans="1:9" s="54" customFormat="1" ht="15" x14ac:dyDescent="0.25">
      <c r="A450" s="48"/>
      <c r="B450" s="5" t="s">
        <v>108</v>
      </c>
      <c r="C450" s="42">
        <v>47</v>
      </c>
      <c r="D450" s="42">
        <v>95</v>
      </c>
      <c r="E450" s="27">
        <f t="shared" si="163"/>
        <v>8.0042235051686853E-4</v>
      </c>
      <c r="F450" s="27">
        <f t="shared" si="164"/>
        <v>1.1159927636679745E-3</v>
      </c>
      <c r="G450" s="35">
        <f t="shared" si="162"/>
        <v>1.0212765957446808</v>
      </c>
      <c r="H450" s="25">
        <f t="shared" si="165"/>
        <v>8.1745261329382315E-4</v>
      </c>
      <c r="I450" s="2"/>
    </row>
    <row r="451" spans="1:9" s="54" customFormat="1" ht="15" x14ac:dyDescent="0.25">
      <c r="A451" s="48"/>
      <c r="B451" s="5" t="s">
        <v>616</v>
      </c>
      <c r="C451" s="42">
        <v>92</v>
      </c>
      <c r="D451" s="42">
        <v>20</v>
      </c>
      <c r="E451" s="27">
        <f t="shared" si="163"/>
        <v>1.5667841754798276E-3</v>
      </c>
      <c r="F451" s="27">
        <f t="shared" si="164"/>
        <v>2.3494584498273148E-4</v>
      </c>
      <c r="G451" s="35">
        <f t="shared" si="162"/>
        <v>-0.78260869565217395</v>
      </c>
      <c r="H451" s="25">
        <f t="shared" si="165"/>
        <v>-1.2261789199407348E-3</v>
      </c>
      <c r="I451" s="2"/>
    </row>
    <row r="452" spans="1:9" s="54" customFormat="1" ht="15" x14ac:dyDescent="0.25">
      <c r="A452" s="48"/>
      <c r="B452" s="5" t="s">
        <v>109</v>
      </c>
      <c r="C452" s="42">
        <v>228</v>
      </c>
      <c r="D452" s="42">
        <v>103</v>
      </c>
      <c r="E452" s="27">
        <f t="shared" si="163"/>
        <v>3.8828999131456598E-3</v>
      </c>
      <c r="F452" s="27">
        <f t="shared" si="164"/>
        <v>1.2099711016610672E-3</v>
      </c>
      <c r="G452" s="35">
        <f t="shared" si="162"/>
        <v>-0.54824561403508776</v>
      </c>
      <c r="H452" s="25">
        <f t="shared" si="165"/>
        <v>-2.1287828471193313E-3</v>
      </c>
      <c r="I452" s="2"/>
    </row>
    <row r="453" spans="1:9" s="54" customFormat="1" ht="15" x14ac:dyDescent="0.25">
      <c r="A453" s="48"/>
      <c r="B453" s="5" t="s">
        <v>384</v>
      </c>
      <c r="C453" s="42">
        <v>136</v>
      </c>
      <c r="D453" s="42">
        <v>164</v>
      </c>
      <c r="E453" s="27">
        <f t="shared" si="163"/>
        <v>2.3161157376658322E-3</v>
      </c>
      <c r="F453" s="27">
        <f t="shared" si="164"/>
        <v>1.9265559288583981E-3</v>
      </c>
      <c r="G453" s="35">
        <f t="shared" si="162"/>
        <v>0.20588235294117646</v>
      </c>
      <c r="H453" s="25">
        <f t="shared" si="165"/>
        <v>4.7684735775473011E-4</v>
      </c>
      <c r="I453" s="2"/>
    </row>
    <row r="454" spans="1:9" s="54" customFormat="1" ht="15" x14ac:dyDescent="0.25">
      <c r="A454" s="48"/>
      <c r="B454" s="5" t="s">
        <v>107</v>
      </c>
      <c r="C454" s="42">
        <v>1211</v>
      </c>
      <c r="D454" s="42">
        <v>1324</v>
      </c>
      <c r="E454" s="27">
        <f t="shared" si="163"/>
        <v>2.0623648222892078E-2</v>
      </c>
      <c r="F454" s="27">
        <f t="shared" si="164"/>
        <v>1.5553414937856823E-2</v>
      </c>
      <c r="G454" s="35">
        <f t="shared" si="162"/>
        <v>9.331131296449216E-2</v>
      </c>
      <c r="H454" s="25">
        <f t="shared" si="165"/>
        <v>1.9244196937958753E-3</v>
      </c>
      <c r="I454" s="2"/>
    </row>
    <row r="455" spans="1:9" s="54" customFormat="1" ht="15" x14ac:dyDescent="0.25">
      <c r="A455" s="48"/>
      <c r="B455" s="5" t="s">
        <v>272</v>
      </c>
      <c r="C455" s="42">
        <v>286</v>
      </c>
      <c r="D455" s="42">
        <v>290</v>
      </c>
      <c r="E455" s="27">
        <f t="shared" si="163"/>
        <v>4.8706551542090299E-3</v>
      </c>
      <c r="F455" s="27">
        <f t="shared" si="164"/>
        <v>3.4067147522496063E-3</v>
      </c>
      <c r="G455" s="35">
        <f t="shared" si="162"/>
        <v>1.3986013986013986E-2</v>
      </c>
      <c r="H455" s="25">
        <f t="shared" si="165"/>
        <v>6.81210511078186E-5</v>
      </c>
      <c r="I455" s="2"/>
    </row>
    <row r="456" spans="1:9" s="54" customFormat="1" ht="15" x14ac:dyDescent="0.25">
      <c r="A456" s="48"/>
      <c r="B456" s="5" t="s">
        <v>106</v>
      </c>
      <c r="C456" s="42">
        <v>51</v>
      </c>
      <c r="D456" s="42">
        <v>35</v>
      </c>
      <c r="E456" s="27">
        <f t="shared" si="163"/>
        <v>8.6854340162468712E-4</v>
      </c>
      <c r="F456" s="27">
        <f t="shared" si="164"/>
        <v>4.1115522871978011E-4</v>
      </c>
      <c r="G456" s="35">
        <f t="shared" si="162"/>
        <v>-0.31372549019607843</v>
      </c>
      <c r="H456" s="25">
        <f t="shared" si="165"/>
        <v>-2.724842044312744E-4</v>
      </c>
      <c r="I456" s="2"/>
    </row>
    <row r="457" spans="1:9" s="54" customFormat="1" ht="15" x14ac:dyDescent="0.25">
      <c r="A457" s="48"/>
      <c r="B457" s="5" t="s">
        <v>337</v>
      </c>
      <c r="C457" s="42">
        <v>227</v>
      </c>
      <c r="D457" s="42">
        <v>164</v>
      </c>
      <c r="E457" s="27">
        <f t="shared" si="163"/>
        <v>3.8658696503687051E-3</v>
      </c>
      <c r="F457" s="27">
        <f t="shared" si="164"/>
        <v>1.9265559288583981E-3</v>
      </c>
      <c r="G457" s="35">
        <f t="shared" si="162"/>
        <v>-0.27753303964757708</v>
      </c>
      <c r="H457" s="25">
        <f t="shared" si="165"/>
        <v>-1.0729065549481428E-3</v>
      </c>
      <c r="I457" s="2"/>
    </row>
    <row r="458" spans="1:9" s="54" customFormat="1" ht="15" x14ac:dyDescent="0.25">
      <c r="A458" s="48"/>
      <c r="B458" s="5" t="s">
        <v>116</v>
      </c>
      <c r="C458" s="42">
        <v>83</v>
      </c>
      <c r="D458" s="42">
        <v>265</v>
      </c>
      <c r="E458" s="27">
        <f t="shared" si="163"/>
        <v>1.4135118104872358E-3</v>
      </c>
      <c r="F458" s="27">
        <f t="shared" si="164"/>
        <v>3.1130324460211922E-3</v>
      </c>
      <c r="G458" s="35">
        <f t="shared" si="162"/>
        <v>2.1927710843373496</v>
      </c>
      <c r="H458" s="25">
        <f t="shared" si="165"/>
        <v>3.0995078254057464E-3</v>
      </c>
      <c r="I458" s="2"/>
    </row>
    <row r="459" spans="1:9" s="54" customFormat="1" ht="15" x14ac:dyDescent="0.25">
      <c r="A459" s="48"/>
      <c r="B459" s="5" t="s">
        <v>103</v>
      </c>
      <c r="C459" s="42">
        <v>47</v>
      </c>
      <c r="D459" s="42">
        <v>41</v>
      </c>
      <c r="E459" s="27">
        <f t="shared" si="163"/>
        <v>8.0042235051686853E-4</v>
      </c>
      <c r="F459" s="27">
        <f t="shared" si="164"/>
        <v>4.8163898221459953E-4</v>
      </c>
      <c r="G459" s="35">
        <f t="shared" si="162"/>
        <v>-0.1276595744680851</v>
      </c>
      <c r="H459" s="25">
        <f t="shared" si="165"/>
        <v>-1.0218157666172789E-4</v>
      </c>
      <c r="I459" s="2"/>
    </row>
    <row r="460" spans="1:9" s="54" customFormat="1" ht="15" x14ac:dyDescent="0.25">
      <c r="A460" s="48"/>
      <c r="B460" s="5" t="s">
        <v>273</v>
      </c>
      <c r="C460" s="42">
        <v>1577</v>
      </c>
      <c r="D460" s="42">
        <v>2112</v>
      </c>
      <c r="E460" s="27">
        <f t="shared" si="163"/>
        <v>2.685672439925748E-2</v>
      </c>
      <c r="F460" s="27">
        <f t="shared" si="164"/>
        <v>2.4810281230176444E-2</v>
      </c>
      <c r="G460" s="35">
        <f t="shared" si="162"/>
        <v>0.33925174381737477</v>
      </c>
      <c r="H460" s="25">
        <f t="shared" si="165"/>
        <v>9.1111905856707375E-3</v>
      </c>
      <c r="I460" s="2"/>
    </row>
    <row r="461" spans="1:9" s="54" customFormat="1" ht="15" x14ac:dyDescent="0.25">
      <c r="A461" s="48"/>
      <c r="B461" s="5" t="s">
        <v>496</v>
      </c>
      <c r="C461" s="42">
        <v>5</v>
      </c>
      <c r="D461" s="42">
        <v>7</v>
      </c>
      <c r="E461" s="27">
        <f t="shared" si="163"/>
        <v>8.5151313884773247E-5</v>
      </c>
      <c r="F461" s="27">
        <f t="shared" si="164"/>
        <v>8.223104574395602E-5</v>
      </c>
      <c r="G461" s="35">
        <f t="shared" si="162"/>
        <v>0.4</v>
      </c>
      <c r="H461" s="25">
        <f t="shared" si="165"/>
        <v>3.40605255539093E-5</v>
      </c>
      <c r="I461" s="2"/>
    </row>
    <row r="462" spans="1:9" s="54" customFormat="1" ht="15" x14ac:dyDescent="0.25">
      <c r="A462" s="48"/>
      <c r="B462" s="5" t="s">
        <v>110</v>
      </c>
      <c r="C462" s="42">
        <v>30</v>
      </c>
      <c r="D462" s="42">
        <v>3</v>
      </c>
      <c r="E462" s="27">
        <f t="shared" si="163"/>
        <v>5.1090788330863945E-4</v>
      </c>
      <c r="F462" s="27">
        <f t="shared" si="164"/>
        <v>3.5241876747409723E-5</v>
      </c>
      <c r="G462" s="35">
        <f t="shared" si="162"/>
        <v>-0.9</v>
      </c>
      <c r="H462" s="25">
        <f t="shared" si="165"/>
        <v>-4.5981709497777554E-4</v>
      </c>
      <c r="I462" s="2"/>
    </row>
    <row r="463" spans="1:9" s="54" customFormat="1" ht="15" x14ac:dyDescent="0.25">
      <c r="A463" s="48"/>
      <c r="B463" s="5" t="s">
        <v>114</v>
      </c>
      <c r="C463" s="42">
        <v>4</v>
      </c>
      <c r="D463" s="42">
        <v>13</v>
      </c>
      <c r="E463" s="27">
        <f t="shared" si="163"/>
        <v>6.81210511078186E-5</v>
      </c>
      <c r="F463" s="27">
        <f t="shared" si="164"/>
        <v>1.5271479923877545E-4</v>
      </c>
      <c r="G463" s="35">
        <f t="shared" si="162"/>
        <v>2.25</v>
      </c>
      <c r="H463" s="25">
        <f t="shared" si="165"/>
        <v>1.5327236499259185E-4</v>
      </c>
      <c r="I463" s="2"/>
    </row>
    <row r="464" spans="1:9" s="54" customFormat="1" ht="15" x14ac:dyDescent="0.25">
      <c r="A464" s="48"/>
      <c r="B464" s="5" t="s">
        <v>101</v>
      </c>
      <c r="C464" s="42">
        <v>56</v>
      </c>
      <c r="D464" s="42">
        <v>18</v>
      </c>
      <c r="E464" s="27">
        <f t="shared" si="163"/>
        <v>9.5369471550946032E-4</v>
      </c>
      <c r="F464" s="27">
        <f t="shared" si="164"/>
        <v>2.1145126048445834E-4</v>
      </c>
      <c r="G464" s="35">
        <f t="shared" si="162"/>
        <v>-0.6785714285714286</v>
      </c>
      <c r="H464" s="25">
        <f t="shared" si="165"/>
        <v>-6.4714998552427663E-4</v>
      </c>
      <c r="I464" s="2"/>
    </row>
    <row r="465" spans="1:9" s="54" customFormat="1" ht="15" x14ac:dyDescent="0.25">
      <c r="A465" s="48"/>
      <c r="B465" s="5" t="s">
        <v>105</v>
      </c>
      <c r="C465" s="42">
        <v>71</v>
      </c>
      <c r="D465" s="42">
        <v>86</v>
      </c>
      <c r="E465" s="27">
        <f t="shared" si="163"/>
        <v>1.2091486571637799E-3</v>
      </c>
      <c r="F465" s="27">
        <f t="shared" si="164"/>
        <v>1.0102671334257453E-3</v>
      </c>
      <c r="G465" s="35">
        <f t="shared" si="162"/>
        <v>0.21126760563380281</v>
      </c>
      <c r="H465" s="25">
        <f t="shared" si="165"/>
        <v>2.5545394165431973E-4</v>
      </c>
      <c r="I465" s="2"/>
    </row>
    <row r="466" spans="1:9" s="54" customFormat="1" ht="15" x14ac:dyDescent="0.25">
      <c r="A466" s="48"/>
      <c r="B466" s="5" t="s">
        <v>111</v>
      </c>
      <c r="C466" s="42">
        <v>3</v>
      </c>
      <c r="D466" s="42">
        <v>1</v>
      </c>
      <c r="E466" s="27">
        <f t="shared" si="163"/>
        <v>5.1090788330863947E-5</v>
      </c>
      <c r="F466" s="27">
        <f t="shared" si="164"/>
        <v>1.1747292249136574E-5</v>
      </c>
      <c r="G466" s="35">
        <f t="shared" si="162"/>
        <v>-0.66666666666666663</v>
      </c>
      <c r="H466" s="25">
        <f t="shared" si="165"/>
        <v>-3.4060525553909293E-5</v>
      </c>
      <c r="I466" s="2"/>
    </row>
    <row r="467" spans="1:9" s="54" customFormat="1" ht="15" x14ac:dyDescent="0.25">
      <c r="A467" s="48"/>
      <c r="B467" s="5" t="s">
        <v>115</v>
      </c>
      <c r="C467" s="42">
        <v>1</v>
      </c>
      <c r="D467" s="42">
        <v>1</v>
      </c>
      <c r="E467" s="27">
        <f t="shared" si="163"/>
        <v>1.703026277695465E-5</v>
      </c>
      <c r="F467" s="27">
        <f t="shared" si="164"/>
        <v>1.1747292249136574E-5</v>
      </c>
      <c r="G467" s="35">
        <f t="shared" si="162"/>
        <v>0</v>
      </c>
      <c r="H467" s="25">
        <f t="shared" si="165"/>
        <v>0</v>
      </c>
      <c r="I467" s="2"/>
    </row>
    <row r="468" spans="1:9" s="54" customFormat="1" ht="15" x14ac:dyDescent="0.25">
      <c r="A468" s="48"/>
      <c r="B468" s="5" t="s">
        <v>274</v>
      </c>
      <c r="C468" s="42">
        <v>623</v>
      </c>
      <c r="D468" s="42">
        <v>1189</v>
      </c>
      <c r="E468" s="27">
        <f t="shared" si="163"/>
        <v>1.0609853710042746E-2</v>
      </c>
      <c r="F468" s="27">
        <f t="shared" si="164"/>
        <v>1.3967530484223386E-2</v>
      </c>
      <c r="G468" s="35">
        <f t="shared" si="162"/>
        <v>0.9085072231139647</v>
      </c>
      <c r="H468" s="25">
        <f t="shared" si="165"/>
        <v>9.6391287317563312E-3</v>
      </c>
      <c r="I468" s="2"/>
    </row>
    <row r="469" spans="1:9" s="54" customFormat="1" ht="15" x14ac:dyDescent="0.25">
      <c r="A469" s="48"/>
      <c r="B469" s="5" t="s">
        <v>497</v>
      </c>
      <c r="C469" s="42">
        <v>41</v>
      </c>
      <c r="D469" s="42">
        <v>17</v>
      </c>
      <c r="E469" s="27">
        <f t="shared" si="163"/>
        <v>6.9824077385514059E-4</v>
      </c>
      <c r="F469" s="27">
        <f t="shared" si="164"/>
        <v>1.9970396823532175E-4</v>
      </c>
      <c r="G469" s="35">
        <f t="shared" si="162"/>
        <v>-0.58536585365853655</v>
      </c>
      <c r="H469" s="25">
        <f t="shared" si="165"/>
        <v>-4.0872630664691152E-4</v>
      </c>
      <c r="I469" s="2"/>
    </row>
    <row r="470" spans="1:9" s="54" customFormat="1" ht="15" x14ac:dyDescent="0.25">
      <c r="A470" s="48"/>
      <c r="B470" s="5" t="s">
        <v>275</v>
      </c>
      <c r="C470" s="42">
        <v>75</v>
      </c>
      <c r="D470" s="42">
        <v>102</v>
      </c>
      <c r="E470" s="27">
        <f t="shared" si="163"/>
        <v>1.2772697082715986E-3</v>
      </c>
      <c r="F470" s="27">
        <f t="shared" si="164"/>
        <v>1.1982238094119305E-3</v>
      </c>
      <c r="G470" s="35">
        <f t="shared" si="162"/>
        <v>0.36</v>
      </c>
      <c r="H470" s="25">
        <f t="shared" si="165"/>
        <v>4.5981709497777549E-4</v>
      </c>
      <c r="I470" s="2"/>
    </row>
    <row r="471" spans="1:9" s="54" customFormat="1" ht="15" x14ac:dyDescent="0.25">
      <c r="A471" s="48"/>
      <c r="B471" s="5" t="s">
        <v>276</v>
      </c>
      <c r="C471" s="42">
        <v>10</v>
      </c>
      <c r="D471" s="42">
        <v>9</v>
      </c>
      <c r="E471" s="27">
        <f t="shared" si="163"/>
        <v>1.7030262776954649E-4</v>
      </c>
      <c r="F471" s="27">
        <f t="shared" si="164"/>
        <v>1.0572563024222917E-4</v>
      </c>
      <c r="G471" s="35">
        <f t="shared" si="162"/>
        <v>-0.1</v>
      </c>
      <c r="H471" s="25">
        <f t="shared" si="165"/>
        <v>-1.703026277695465E-5</v>
      </c>
      <c r="I471" s="2"/>
    </row>
    <row r="472" spans="1:9" s="54" customFormat="1" ht="15" x14ac:dyDescent="0.25">
      <c r="A472" s="48"/>
      <c r="B472" s="5" t="s">
        <v>498</v>
      </c>
      <c r="C472" s="42">
        <v>120</v>
      </c>
      <c r="D472" s="42">
        <v>189</v>
      </c>
      <c r="E472" s="27">
        <f t="shared" si="163"/>
        <v>2.0436315332345578E-3</v>
      </c>
      <c r="F472" s="27">
        <f t="shared" si="164"/>
        <v>2.2202382350868127E-3</v>
      </c>
      <c r="G472" s="35">
        <f t="shared" si="162"/>
        <v>0.57499999999999996</v>
      </c>
      <c r="H472" s="25">
        <f t="shared" si="165"/>
        <v>1.1750881316098707E-3</v>
      </c>
      <c r="I472" s="2"/>
    </row>
    <row r="473" spans="1:9" s="54" customFormat="1" ht="15" x14ac:dyDescent="0.25">
      <c r="A473" s="48"/>
      <c r="B473" s="5" t="s">
        <v>277</v>
      </c>
      <c r="C473" s="42">
        <v>529</v>
      </c>
      <c r="D473" s="42">
        <v>588</v>
      </c>
      <c r="E473" s="27">
        <f t="shared" si="163"/>
        <v>9.0090090090090089E-3</v>
      </c>
      <c r="F473" s="27">
        <f t="shared" si="164"/>
        <v>6.9074078424923059E-3</v>
      </c>
      <c r="G473" s="35">
        <f t="shared" si="162"/>
        <v>0.11153119092627599</v>
      </c>
      <c r="H473" s="25">
        <f t="shared" si="165"/>
        <v>1.0047855038403243E-3</v>
      </c>
      <c r="I473" s="2"/>
    </row>
    <row r="474" spans="1:9" s="54" customFormat="1" ht="15" x14ac:dyDescent="0.25">
      <c r="A474" s="48"/>
      <c r="B474" s="5" t="s">
        <v>278</v>
      </c>
      <c r="C474" s="42">
        <v>48</v>
      </c>
      <c r="D474" s="42">
        <v>94</v>
      </c>
      <c r="E474" s="27">
        <f t="shared" si="163"/>
        <v>8.1745261329382315E-4</v>
      </c>
      <c r="F474" s="27">
        <f t="shared" si="164"/>
        <v>1.104245471418838E-3</v>
      </c>
      <c r="G474" s="35">
        <f t="shared" si="162"/>
        <v>0.95833333333333337</v>
      </c>
      <c r="H474" s="25">
        <f t="shared" si="165"/>
        <v>7.8339208773991391E-4</v>
      </c>
      <c r="I474" s="2"/>
    </row>
    <row r="475" spans="1:9" s="54" customFormat="1" ht="15" x14ac:dyDescent="0.25">
      <c r="A475" s="48"/>
      <c r="B475" s="5" t="s">
        <v>279</v>
      </c>
      <c r="C475" s="42">
        <v>91</v>
      </c>
      <c r="D475" s="42">
        <v>126</v>
      </c>
      <c r="E475" s="27">
        <f t="shared" si="163"/>
        <v>1.549753912702873E-3</v>
      </c>
      <c r="F475" s="27">
        <f t="shared" si="164"/>
        <v>1.4801588233912084E-3</v>
      </c>
      <c r="G475" s="35">
        <f t="shared" si="162"/>
        <v>0.38461538461538464</v>
      </c>
      <c r="H475" s="25">
        <f t="shared" si="165"/>
        <v>5.9605919719341277E-4</v>
      </c>
      <c r="I475" s="2"/>
    </row>
    <row r="476" spans="1:9" s="54" customFormat="1" ht="15" x14ac:dyDescent="0.25">
      <c r="A476" s="48"/>
      <c r="B476" s="5" t="s">
        <v>102</v>
      </c>
      <c r="C476" s="42">
        <v>41</v>
      </c>
      <c r="D476" s="42">
        <v>72</v>
      </c>
      <c r="E476" s="27">
        <f t="shared" si="163"/>
        <v>6.9824077385514059E-4</v>
      </c>
      <c r="F476" s="27">
        <f t="shared" si="164"/>
        <v>8.4580504193783334E-4</v>
      </c>
      <c r="G476" s="35">
        <f t="shared" si="162"/>
        <v>0.75609756097560976</v>
      </c>
      <c r="H476" s="25">
        <f t="shared" si="165"/>
        <v>5.2793814608559407E-4</v>
      </c>
      <c r="I476" s="2"/>
    </row>
    <row r="477" spans="1:9" s="54" customFormat="1" ht="15" x14ac:dyDescent="0.25">
      <c r="A477" s="48"/>
      <c r="B477" s="5" t="s">
        <v>280</v>
      </c>
      <c r="C477" s="42">
        <v>28</v>
      </c>
      <c r="D477" s="42">
        <v>14</v>
      </c>
      <c r="E477" s="27">
        <f t="shared" si="163"/>
        <v>4.7684735775473016E-4</v>
      </c>
      <c r="F477" s="27">
        <f t="shared" si="164"/>
        <v>1.6446209148791204E-4</v>
      </c>
      <c r="G477" s="35">
        <f t="shared" si="162"/>
        <v>-0.5</v>
      </c>
      <c r="H477" s="25">
        <f t="shared" si="165"/>
        <v>-2.3842367887736508E-4</v>
      </c>
      <c r="I477" s="2"/>
    </row>
    <row r="478" spans="1:9" s="54" customFormat="1" ht="15" x14ac:dyDescent="0.25">
      <c r="A478" s="48"/>
      <c r="B478" s="5" t="s">
        <v>281</v>
      </c>
      <c r="C478" s="42">
        <v>254</v>
      </c>
      <c r="D478" s="42">
        <v>477</v>
      </c>
      <c r="E478" s="27">
        <f t="shared" si="163"/>
        <v>4.3256867453464803E-3</v>
      </c>
      <c r="F478" s="27">
        <f t="shared" si="164"/>
        <v>5.6034584028381461E-3</v>
      </c>
      <c r="G478" s="35">
        <f t="shared" ref="G478:G541" si="182">+IF(AND(C478=0,D478=0)," ",IF(C478=0,1,IF(D478=0,-1,(D478-C478)/C478)))</f>
        <v>0.87795275590551181</v>
      </c>
      <c r="H478" s="25">
        <f t="shared" si="165"/>
        <v>3.7977485992608862E-3</v>
      </c>
      <c r="I478" s="2"/>
    </row>
    <row r="479" spans="1:9" s="54" customFormat="1" ht="15" x14ac:dyDescent="0.25">
      <c r="A479" s="48"/>
      <c r="B479" s="5" t="s">
        <v>499</v>
      </c>
      <c r="C479" s="42">
        <v>271</v>
      </c>
      <c r="D479" s="42">
        <v>787</v>
      </c>
      <c r="E479" s="27">
        <f t="shared" si="163"/>
        <v>4.6152012125547101E-3</v>
      </c>
      <c r="F479" s="27">
        <f t="shared" si="164"/>
        <v>9.2451190000704831E-3</v>
      </c>
      <c r="G479" s="35">
        <f t="shared" si="182"/>
        <v>1.9040590405904059</v>
      </c>
      <c r="H479" s="25">
        <f t="shared" si="165"/>
        <v>8.7876155929085993E-3</v>
      </c>
      <c r="I479" s="2"/>
    </row>
    <row r="480" spans="1:9" s="54" customFormat="1" ht="15" x14ac:dyDescent="0.25">
      <c r="A480" s="48"/>
      <c r="B480" s="5" t="s">
        <v>282</v>
      </c>
      <c r="C480" s="42">
        <v>2</v>
      </c>
      <c r="D480" s="42">
        <v>10</v>
      </c>
      <c r="E480" s="27">
        <f t="shared" si="163"/>
        <v>3.40605255539093E-5</v>
      </c>
      <c r="F480" s="27">
        <f t="shared" si="164"/>
        <v>1.1747292249136574E-4</v>
      </c>
      <c r="G480" s="35">
        <f t="shared" si="182"/>
        <v>4</v>
      </c>
      <c r="H480" s="25">
        <f t="shared" si="165"/>
        <v>1.362421022156372E-4</v>
      </c>
      <c r="I480" s="2"/>
    </row>
    <row r="481" spans="1:9" s="54" customFormat="1" ht="15" x14ac:dyDescent="0.25">
      <c r="A481" s="48"/>
      <c r="B481" s="5" t="s">
        <v>283</v>
      </c>
      <c r="C481" s="42">
        <v>6</v>
      </c>
      <c r="D481" s="42">
        <v>17</v>
      </c>
      <c r="E481" s="27">
        <f t="shared" si="163"/>
        <v>1.0218157666172789E-4</v>
      </c>
      <c r="F481" s="27">
        <f t="shared" si="164"/>
        <v>1.9970396823532175E-4</v>
      </c>
      <c r="G481" s="35">
        <f t="shared" si="182"/>
        <v>1.8333333333333333</v>
      </c>
      <c r="H481" s="25">
        <f t="shared" si="165"/>
        <v>1.8733289054650114E-4</v>
      </c>
      <c r="I481" s="2"/>
    </row>
    <row r="482" spans="1:9" s="54" customFormat="1" ht="15" x14ac:dyDescent="0.25">
      <c r="A482" s="48"/>
      <c r="B482" s="5" t="s">
        <v>284</v>
      </c>
      <c r="C482" s="42">
        <v>3</v>
      </c>
      <c r="D482" s="42">
        <v>15</v>
      </c>
      <c r="E482" s="27">
        <f t="shared" si="163"/>
        <v>5.1090788330863947E-5</v>
      </c>
      <c r="F482" s="27">
        <f t="shared" si="164"/>
        <v>1.762093837370486E-4</v>
      </c>
      <c r="G482" s="35">
        <f t="shared" si="182"/>
        <v>4</v>
      </c>
      <c r="H482" s="25">
        <f t="shared" si="165"/>
        <v>2.0436315332345579E-4</v>
      </c>
      <c r="I482" s="2"/>
    </row>
    <row r="483" spans="1:9" s="54" customFormat="1" ht="15" x14ac:dyDescent="0.25">
      <c r="A483" s="48"/>
      <c r="B483" s="5" t="s">
        <v>285</v>
      </c>
      <c r="C483" s="42">
        <v>4</v>
      </c>
      <c r="D483" s="42">
        <v>25</v>
      </c>
      <c r="E483" s="27">
        <f t="shared" si="163"/>
        <v>6.81210511078186E-5</v>
      </c>
      <c r="F483" s="27">
        <f t="shared" si="164"/>
        <v>2.9368230622841434E-4</v>
      </c>
      <c r="G483" s="35">
        <f t="shared" si="182"/>
        <v>5.25</v>
      </c>
      <c r="H483" s="25">
        <f t="shared" si="165"/>
        <v>3.5763551831604766E-4</v>
      </c>
      <c r="I483" s="2"/>
    </row>
    <row r="484" spans="1:9" s="54" customFormat="1" ht="15" x14ac:dyDescent="0.25">
      <c r="A484" s="48"/>
      <c r="B484" s="5" t="s">
        <v>125</v>
      </c>
      <c r="C484" s="42">
        <v>21</v>
      </c>
      <c r="D484" s="42">
        <v>84</v>
      </c>
      <c r="E484" s="27">
        <f t="shared" si="163"/>
        <v>3.5763551831604761E-4</v>
      </c>
      <c r="F484" s="27">
        <f t="shared" si="164"/>
        <v>9.8677254892747218E-4</v>
      </c>
      <c r="G484" s="35">
        <f t="shared" si="182"/>
        <v>3</v>
      </c>
      <c r="H484" s="25">
        <f t="shared" si="165"/>
        <v>1.0729065549481428E-3</v>
      </c>
      <c r="I484" s="2"/>
    </row>
    <row r="485" spans="1:9" s="54" customFormat="1" ht="15" x14ac:dyDescent="0.25">
      <c r="A485" s="48"/>
      <c r="B485" s="5" t="s">
        <v>126</v>
      </c>
      <c r="C485" s="42">
        <v>3</v>
      </c>
      <c r="D485" s="42">
        <v>16</v>
      </c>
      <c r="E485" s="27">
        <f t="shared" si="163"/>
        <v>5.1090788330863947E-5</v>
      </c>
      <c r="F485" s="27">
        <f t="shared" si="164"/>
        <v>1.8795667598618519E-4</v>
      </c>
      <c r="G485" s="35">
        <f t="shared" si="182"/>
        <v>4.333333333333333</v>
      </c>
      <c r="H485" s="25">
        <f t="shared" si="165"/>
        <v>2.2139341610041043E-4</v>
      </c>
      <c r="I485" s="2"/>
    </row>
    <row r="486" spans="1:9" s="54" customFormat="1" ht="15" x14ac:dyDescent="0.25">
      <c r="A486" s="48"/>
      <c r="B486" s="5" t="s">
        <v>286</v>
      </c>
      <c r="C486" s="42">
        <v>52</v>
      </c>
      <c r="D486" s="42">
        <v>57</v>
      </c>
      <c r="E486" s="27">
        <f t="shared" si="163"/>
        <v>8.8557366440164174E-4</v>
      </c>
      <c r="F486" s="27">
        <f t="shared" si="164"/>
        <v>6.6959565820078472E-4</v>
      </c>
      <c r="G486" s="35">
        <f t="shared" si="182"/>
        <v>9.6153846153846159E-2</v>
      </c>
      <c r="H486" s="25">
        <f t="shared" si="165"/>
        <v>8.5151313884773247E-5</v>
      </c>
      <c r="I486" s="2"/>
    </row>
    <row r="487" spans="1:9" s="54" customFormat="1" ht="15" x14ac:dyDescent="0.25">
      <c r="A487" s="48"/>
      <c r="B487" s="5" t="s">
        <v>287</v>
      </c>
      <c r="C487" s="42">
        <v>167</v>
      </c>
      <c r="D487" s="42">
        <v>280</v>
      </c>
      <c r="E487" s="27">
        <f t="shared" si="163"/>
        <v>2.8440538837514262E-3</v>
      </c>
      <c r="F487" s="27">
        <f t="shared" si="164"/>
        <v>3.2892418297582409E-3</v>
      </c>
      <c r="G487" s="35">
        <f t="shared" si="182"/>
        <v>0.67664670658682635</v>
      </c>
      <c r="H487" s="25">
        <f t="shared" si="165"/>
        <v>1.9244196937958753E-3</v>
      </c>
      <c r="I487" s="2"/>
    </row>
    <row r="488" spans="1:9" s="54" customFormat="1" ht="15" x14ac:dyDescent="0.25">
      <c r="A488" s="48"/>
      <c r="B488" s="5" t="s">
        <v>288</v>
      </c>
      <c r="C488" s="42">
        <v>58</v>
      </c>
      <c r="D488" s="42">
        <v>27</v>
      </c>
      <c r="E488" s="27">
        <f t="shared" si="163"/>
        <v>9.8775524106336967E-4</v>
      </c>
      <c r="F488" s="27">
        <f t="shared" si="164"/>
        <v>3.1717689072668752E-4</v>
      </c>
      <c r="G488" s="35">
        <f t="shared" si="182"/>
        <v>-0.53448275862068961</v>
      </c>
      <c r="H488" s="25">
        <f t="shared" si="165"/>
        <v>-5.2793814608559407E-4</v>
      </c>
      <c r="I488" s="2"/>
    </row>
    <row r="489" spans="1:9" s="54" customFormat="1" ht="15" x14ac:dyDescent="0.25">
      <c r="A489" s="48"/>
      <c r="B489" s="5" t="s">
        <v>123</v>
      </c>
      <c r="C489" s="42">
        <v>75</v>
      </c>
      <c r="D489" s="42">
        <v>80</v>
      </c>
      <c r="E489" s="27">
        <f t="shared" si="163"/>
        <v>1.2772697082715986E-3</v>
      </c>
      <c r="F489" s="27">
        <f t="shared" si="164"/>
        <v>9.3978337993092594E-4</v>
      </c>
      <c r="G489" s="35">
        <f t="shared" si="182"/>
        <v>6.6666666666666666E-2</v>
      </c>
      <c r="H489" s="25">
        <f t="shared" si="165"/>
        <v>8.5151313884773247E-5</v>
      </c>
      <c r="I489" s="2"/>
    </row>
    <row r="490" spans="1:9" s="54" customFormat="1" ht="15" x14ac:dyDescent="0.25">
      <c r="A490" s="48"/>
      <c r="B490" s="5" t="s">
        <v>289</v>
      </c>
      <c r="C490" s="42">
        <v>4</v>
      </c>
      <c r="D490" s="42">
        <v>29</v>
      </c>
      <c r="E490" s="27">
        <f t="shared" si="163"/>
        <v>6.81210511078186E-5</v>
      </c>
      <c r="F490" s="27">
        <f t="shared" si="164"/>
        <v>3.4067147522496064E-4</v>
      </c>
      <c r="G490" s="35">
        <f t="shared" si="182"/>
        <v>6.25</v>
      </c>
      <c r="H490" s="25">
        <f t="shared" si="165"/>
        <v>4.2575656942386625E-4</v>
      </c>
      <c r="I490" s="2"/>
    </row>
    <row r="491" spans="1:9" s="54" customFormat="1" ht="15" x14ac:dyDescent="0.25">
      <c r="A491" s="48"/>
      <c r="B491" s="5" t="s">
        <v>290</v>
      </c>
      <c r="C491" s="42">
        <v>10</v>
      </c>
      <c r="D491" s="42">
        <v>0</v>
      </c>
      <c r="E491" s="27">
        <f t="shared" ref="E491:E522" si="183">+IF(C491=0,"",C491/C$345)</f>
        <v>1.7030262776954649E-4</v>
      </c>
      <c r="F491" s="27" t="str">
        <f t="shared" ref="F491:F522" si="184">+IF(D491=0,"",D491/D$345)</f>
        <v/>
      </c>
      <c r="G491" s="35">
        <f t="shared" si="182"/>
        <v>-1</v>
      </c>
      <c r="H491" s="25">
        <f t="shared" ref="H491:H552" si="185">+IF(OR(AND(E491=""),(G491="")),"",E491*G491)</f>
        <v>-1.7030262776954649E-4</v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3</v>
      </c>
      <c r="E492" s="27" t="str">
        <f t="shared" si="183"/>
        <v/>
      </c>
      <c r="F492" s="27">
        <f t="shared" si="184"/>
        <v>3.5241876747409723E-5</v>
      </c>
      <c r="G492" s="35">
        <f t="shared" si="182"/>
        <v>1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20</v>
      </c>
      <c r="E493" s="27" t="str">
        <f t="shared" si="183"/>
        <v/>
      </c>
      <c r="F493" s="27">
        <f t="shared" si="184"/>
        <v>2.3494584498273148E-4</v>
      </c>
      <c r="G493" s="35">
        <f t="shared" si="182"/>
        <v>1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15</v>
      </c>
      <c r="D495" s="42">
        <v>18</v>
      </c>
      <c r="E495" s="27">
        <f t="shared" si="183"/>
        <v>2.5545394165431973E-4</v>
      </c>
      <c r="F495" s="27">
        <f t="shared" si="184"/>
        <v>2.1145126048445834E-4</v>
      </c>
      <c r="G495" s="35">
        <f t="shared" si="182"/>
        <v>0.2</v>
      </c>
      <c r="H495" s="25">
        <f t="shared" si="185"/>
        <v>5.1090788330863947E-5</v>
      </c>
      <c r="I495" s="2"/>
    </row>
    <row r="496" spans="1:9" s="54" customFormat="1" ht="15" x14ac:dyDescent="0.25">
      <c r="A496" s="48"/>
      <c r="B496" s="5" t="s">
        <v>294</v>
      </c>
      <c r="C496" s="42">
        <v>43</v>
      </c>
      <c r="D496" s="42">
        <v>17</v>
      </c>
      <c r="E496" s="27">
        <f t="shared" si="183"/>
        <v>7.3230129940904983E-4</v>
      </c>
      <c r="F496" s="27">
        <f t="shared" si="184"/>
        <v>1.9970396823532175E-4</v>
      </c>
      <c r="G496" s="35">
        <f t="shared" si="182"/>
        <v>-0.60465116279069764</v>
      </c>
      <c r="H496" s="25">
        <f t="shared" si="185"/>
        <v>-4.4278683220082081E-4</v>
      </c>
      <c r="I496" s="2"/>
    </row>
    <row r="497" spans="1:9" s="54" customFormat="1" ht="15" x14ac:dyDescent="0.25">
      <c r="A497" s="48"/>
      <c r="B497" s="5" t="s">
        <v>500</v>
      </c>
      <c r="C497" s="42">
        <v>29</v>
      </c>
      <c r="D497" s="42">
        <v>52</v>
      </c>
      <c r="E497" s="27">
        <f t="shared" si="183"/>
        <v>4.9387762053168483E-4</v>
      </c>
      <c r="F497" s="27">
        <f t="shared" si="184"/>
        <v>6.1085919695510181E-4</v>
      </c>
      <c r="G497" s="35">
        <f t="shared" si="182"/>
        <v>0.7931034482758621</v>
      </c>
      <c r="H497" s="25">
        <f t="shared" si="185"/>
        <v>3.9169604386995695E-4</v>
      </c>
      <c r="I497" s="2"/>
    </row>
    <row r="498" spans="1:9" s="54" customFormat="1" ht="15" x14ac:dyDescent="0.25">
      <c r="A498" s="48"/>
      <c r="B498" s="5" t="s">
        <v>129</v>
      </c>
      <c r="C498" s="42">
        <v>6</v>
      </c>
      <c r="D498" s="42">
        <v>74</v>
      </c>
      <c r="E498" s="27">
        <f t="shared" si="183"/>
        <v>1.0218157666172789E-4</v>
      </c>
      <c r="F498" s="27">
        <f t="shared" si="184"/>
        <v>8.6929962643610646E-4</v>
      </c>
      <c r="G498" s="35">
        <f t="shared" si="182"/>
        <v>11.333333333333334</v>
      </c>
      <c r="H498" s="25">
        <f t="shared" si="185"/>
        <v>1.1580578688329161E-3</v>
      </c>
      <c r="I498" s="2"/>
    </row>
    <row r="499" spans="1:9" s="54" customFormat="1" ht="15" x14ac:dyDescent="0.25">
      <c r="A499" s="48"/>
      <c r="B499" s="5" t="s">
        <v>501</v>
      </c>
      <c r="C499" s="42">
        <v>1184</v>
      </c>
      <c r="D499" s="42">
        <v>931</v>
      </c>
      <c r="E499" s="27">
        <f t="shared" si="183"/>
        <v>2.0163831127914304E-2</v>
      </c>
      <c r="F499" s="27">
        <f t="shared" si="184"/>
        <v>1.093672908394615E-2</v>
      </c>
      <c r="G499" s="35">
        <f t="shared" si="182"/>
        <v>-0.21368243243243243</v>
      </c>
      <c r="H499" s="25">
        <f t="shared" si="185"/>
        <v>-4.3086564825695261E-3</v>
      </c>
      <c r="I499" s="2"/>
    </row>
    <row r="500" spans="1:9" s="54" customFormat="1" ht="15" x14ac:dyDescent="0.25">
      <c r="A500" s="48"/>
      <c r="B500" s="5" t="s">
        <v>122</v>
      </c>
      <c r="C500" s="42">
        <v>133</v>
      </c>
      <c r="D500" s="42">
        <v>181</v>
      </c>
      <c r="E500" s="27">
        <f t="shared" si="183"/>
        <v>2.2650249493349683E-3</v>
      </c>
      <c r="F500" s="27">
        <f t="shared" si="184"/>
        <v>2.1262598970937198E-3</v>
      </c>
      <c r="G500" s="35">
        <f t="shared" si="182"/>
        <v>0.36090225563909772</v>
      </c>
      <c r="H500" s="25">
        <f t="shared" si="185"/>
        <v>8.1745261329382315E-4</v>
      </c>
      <c r="I500" s="2"/>
    </row>
    <row r="501" spans="1:9" s="54" customFormat="1" ht="30" x14ac:dyDescent="0.25">
      <c r="A501" s="48"/>
      <c r="B501" s="5" t="s">
        <v>295</v>
      </c>
      <c r="C501" s="42">
        <v>97</v>
      </c>
      <c r="D501" s="42">
        <v>33</v>
      </c>
      <c r="E501" s="27">
        <f t="shared" si="183"/>
        <v>1.6519354893646009E-3</v>
      </c>
      <c r="F501" s="27">
        <f t="shared" si="184"/>
        <v>3.8766064422150694E-4</v>
      </c>
      <c r="G501" s="35">
        <f t="shared" si="182"/>
        <v>-0.65979381443298968</v>
      </c>
      <c r="H501" s="25">
        <f t="shared" si="185"/>
        <v>-1.0899368177250974E-3</v>
      </c>
      <c r="I501" s="2"/>
    </row>
    <row r="502" spans="1:9" s="54" customFormat="1" ht="15" x14ac:dyDescent="0.25">
      <c r="A502" s="48"/>
      <c r="B502" s="5" t="s">
        <v>124</v>
      </c>
      <c r="C502" s="42">
        <v>10</v>
      </c>
      <c r="D502" s="42">
        <v>0</v>
      </c>
      <c r="E502" s="27">
        <f t="shared" si="183"/>
        <v>1.7030262776954649E-4</v>
      </c>
      <c r="F502" s="27" t="str">
        <f t="shared" si="184"/>
        <v/>
      </c>
      <c r="G502" s="35">
        <f t="shared" si="182"/>
        <v>-1</v>
      </c>
      <c r="H502" s="25">
        <f t="shared" si="185"/>
        <v>-1.7030262776954649E-4</v>
      </c>
      <c r="I502" s="2"/>
    </row>
    <row r="503" spans="1:9" s="54" customFormat="1" ht="15" x14ac:dyDescent="0.25">
      <c r="A503" s="48"/>
      <c r="B503" s="5" t="s">
        <v>296</v>
      </c>
      <c r="C503" s="42">
        <v>37</v>
      </c>
      <c r="D503" s="42">
        <v>50</v>
      </c>
      <c r="E503" s="27">
        <f t="shared" si="183"/>
        <v>6.3011972274732201E-4</v>
      </c>
      <c r="F503" s="27">
        <f t="shared" si="184"/>
        <v>5.8736461245682868E-4</v>
      </c>
      <c r="G503" s="35">
        <f t="shared" si="182"/>
        <v>0.35135135135135137</v>
      </c>
      <c r="H503" s="25">
        <f t="shared" si="185"/>
        <v>2.2139341610041046E-4</v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108</v>
      </c>
      <c r="D504" s="42">
        <v>343</v>
      </c>
      <c r="E504" s="27">
        <f t="shared" si="183"/>
        <v>1.8392683799111019E-3</v>
      </c>
      <c r="F504" s="27">
        <f t="shared" si="184"/>
        <v>4.0293212414538445E-3</v>
      </c>
      <c r="G504" s="35">
        <f t="shared" si="182"/>
        <v>2.175925925925926</v>
      </c>
      <c r="H504" s="25">
        <f t="shared" si="185"/>
        <v>4.0021117525843421E-3</v>
      </c>
      <c r="I504" s="2"/>
    </row>
    <row r="505" spans="1:9" s="54" customFormat="1" ht="15" x14ac:dyDescent="0.25">
      <c r="A505" s="48"/>
      <c r="B505" s="5" t="s">
        <v>117</v>
      </c>
      <c r="C505" s="42">
        <v>531</v>
      </c>
      <c r="D505" s="42">
        <v>215</v>
      </c>
      <c r="E505" s="27">
        <f t="shared" si="183"/>
        <v>9.043069534562919E-3</v>
      </c>
      <c r="F505" s="27">
        <f t="shared" si="184"/>
        <v>2.5256678335643635E-3</v>
      </c>
      <c r="G505" s="35">
        <f t="shared" si="182"/>
        <v>-0.59510357815442561</v>
      </c>
      <c r="H505" s="25">
        <f t="shared" si="185"/>
        <v>-5.3815630375176693E-3</v>
      </c>
      <c r="I505" s="2"/>
    </row>
    <row r="506" spans="1:9" s="54" customFormat="1" ht="15" x14ac:dyDescent="0.25">
      <c r="A506" s="48"/>
      <c r="B506" s="5" t="s">
        <v>502</v>
      </c>
      <c r="C506" s="42">
        <v>113</v>
      </c>
      <c r="D506" s="42">
        <v>125</v>
      </c>
      <c r="E506" s="27">
        <f t="shared" si="183"/>
        <v>1.9244196937958753E-3</v>
      </c>
      <c r="F506" s="27">
        <f t="shared" si="184"/>
        <v>1.4684115311420717E-3</v>
      </c>
      <c r="G506" s="35">
        <f t="shared" si="182"/>
        <v>0.10619469026548672</v>
      </c>
      <c r="H506" s="25">
        <f t="shared" si="185"/>
        <v>2.0436315332345579E-4</v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1</v>
      </c>
      <c r="D508" s="42">
        <v>1</v>
      </c>
      <c r="E508" s="27">
        <f t="shared" si="183"/>
        <v>1.703026277695465E-5</v>
      </c>
      <c r="F508" s="27">
        <f t="shared" si="184"/>
        <v>1.1747292249136574E-5</v>
      </c>
      <c r="G508" s="35">
        <f t="shared" si="182"/>
        <v>0</v>
      </c>
      <c r="H508" s="25">
        <f t="shared" si="185"/>
        <v>0</v>
      </c>
      <c r="I508" s="2"/>
    </row>
    <row r="509" spans="1:9" s="54" customFormat="1" ht="15" x14ac:dyDescent="0.25">
      <c r="A509" s="48"/>
      <c r="B509" s="5" t="s">
        <v>503</v>
      </c>
      <c r="C509" s="42">
        <v>31</v>
      </c>
      <c r="D509" s="42">
        <v>36</v>
      </c>
      <c r="E509" s="27">
        <f t="shared" si="183"/>
        <v>5.2793814608559407E-4</v>
      </c>
      <c r="F509" s="27">
        <f t="shared" si="184"/>
        <v>4.2290252096891667E-4</v>
      </c>
      <c r="G509" s="35">
        <f t="shared" si="182"/>
        <v>0.16129032258064516</v>
      </c>
      <c r="H509" s="25">
        <f t="shared" si="185"/>
        <v>8.5151313884773233E-5</v>
      </c>
      <c r="I509" s="2"/>
    </row>
    <row r="510" spans="1:9" s="54" customFormat="1" ht="15" x14ac:dyDescent="0.25">
      <c r="A510" s="48"/>
      <c r="B510" s="5" t="s">
        <v>504</v>
      </c>
      <c r="C510" s="42">
        <v>5</v>
      </c>
      <c r="D510" s="42">
        <v>3</v>
      </c>
      <c r="E510" s="27">
        <f t="shared" si="183"/>
        <v>8.5151313884773247E-5</v>
      </c>
      <c r="F510" s="27">
        <f t="shared" si="184"/>
        <v>3.5241876747409723E-5</v>
      </c>
      <c r="G510" s="35">
        <f t="shared" si="182"/>
        <v>-0.4</v>
      </c>
      <c r="H510" s="25">
        <f t="shared" si="185"/>
        <v>-3.40605255539093E-5</v>
      </c>
      <c r="I510" s="2"/>
    </row>
    <row r="511" spans="1:9" s="54" customFormat="1" ht="15" x14ac:dyDescent="0.25">
      <c r="A511" s="48"/>
      <c r="B511" s="5" t="s">
        <v>300</v>
      </c>
      <c r="C511" s="42">
        <v>11</v>
      </c>
      <c r="D511" s="42">
        <v>6</v>
      </c>
      <c r="E511" s="27">
        <f t="shared" si="183"/>
        <v>1.8733289054650114E-4</v>
      </c>
      <c r="F511" s="27">
        <f t="shared" si="184"/>
        <v>7.0483753494819445E-5</v>
      </c>
      <c r="G511" s="35">
        <f t="shared" si="182"/>
        <v>-0.45454545454545453</v>
      </c>
      <c r="H511" s="25">
        <f t="shared" si="185"/>
        <v>-8.5151313884773247E-5</v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8</v>
      </c>
      <c r="D512" s="42">
        <v>8</v>
      </c>
      <c r="E512" s="27">
        <f t="shared" si="183"/>
        <v>1.362421022156372E-4</v>
      </c>
      <c r="F512" s="27">
        <f t="shared" si="184"/>
        <v>9.3978337993092594E-5</v>
      </c>
      <c r="G512" s="35">
        <f t="shared" si="182"/>
        <v>0</v>
      </c>
      <c r="H512" s="25">
        <f t="shared" si="185"/>
        <v>0</v>
      </c>
      <c r="I512" s="2"/>
    </row>
    <row r="513" spans="1:9" s="54" customFormat="1" ht="15" x14ac:dyDescent="0.25">
      <c r="A513" s="48"/>
      <c r="B513" s="5" t="s">
        <v>302</v>
      </c>
      <c r="C513" s="42">
        <v>16</v>
      </c>
      <c r="D513" s="42">
        <v>8</v>
      </c>
      <c r="E513" s="27">
        <f t="shared" si="183"/>
        <v>2.724842044312744E-4</v>
      </c>
      <c r="F513" s="27">
        <f t="shared" si="184"/>
        <v>9.3978337993092594E-5</v>
      </c>
      <c r="G513" s="35">
        <f t="shared" si="182"/>
        <v>-0.5</v>
      </c>
      <c r="H513" s="25">
        <f t="shared" si="185"/>
        <v>-1.362421022156372E-4</v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2</v>
      </c>
      <c r="D515" s="42">
        <v>19</v>
      </c>
      <c r="E515" s="27">
        <f t="shared" si="183"/>
        <v>3.40605255539093E-5</v>
      </c>
      <c r="F515" s="27">
        <f t="shared" si="184"/>
        <v>2.231985527335949E-4</v>
      </c>
      <c r="G515" s="35">
        <f t="shared" si="182"/>
        <v>8.5</v>
      </c>
      <c r="H515" s="25">
        <f t="shared" si="185"/>
        <v>2.8951446720822907E-4</v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4</v>
      </c>
      <c r="E516" s="27" t="str">
        <f t="shared" si="183"/>
        <v/>
      </c>
      <c r="F516" s="27">
        <f t="shared" si="184"/>
        <v>4.6989168996546297E-5</v>
      </c>
      <c r="G516" s="35">
        <f t="shared" si="182"/>
        <v>1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8</v>
      </c>
      <c r="D517" s="42">
        <v>10</v>
      </c>
      <c r="E517" s="27">
        <f t="shared" si="183"/>
        <v>1.362421022156372E-4</v>
      </c>
      <c r="F517" s="27">
        <f t="shared" si="184"/>
        <v>1.1747292249136574E-4</v>
      </c>
      <c r="G517" s="35">
        <f t="shared" si="182"/>
        <v>0.25</v>
      </c>
      <c r="H517" s="25">
        <f t="shared" si="185"/>
        <v>3.40605255539093E-5</v>
      </c>
      <c r="I517" s="2"/>
    </row>
    <row r="518" spans="1:9" s="54" customFormat="1" ht="15" x14ac:dyDescent="0.25">
      <c r="A518" s="48"/>
      <c r="B518" s="5" t="s">
        <v>120</v>
      </c>
      <c r="C518" s="42">
        <v>79</v>
      </c>
      <c r="D518" s="42">
        <v>11</v>
      </c>
      <c r="E518" s="27">
        <f t="shared" si="183"/>
        <v>1.3453907593794173E-3</v>
      </c>
      <c r="F518" s="27">
        <f t="shared" si="184"/>
        <v>1.292202147405023E-4</v>
      </c>
      <c r="G518" s="35">
        <f t="shared" si="182"/>
        <v>-0.86075949367088611</v>
      </c>
      <c r="H518" s="25">
        <f t="shared" si="185"/>
        <v>-1.1580578688329163E-3</v>
      </c>
      <c r="I518" s="2"/>
    </row>
    <row r="519" spans="1:9" s="54" customFormat="1" ht="15" x14ac:dyDescent="0.25">
      <c r="A519" s="48"/>
      <c r="B519" s="5" t="s">
        <v>304</v>
      </c>
      <c r="C519" s="42">
        <v>15</v>
      </c>
      <c r="D519" s="42">
        <v>27</v>
      </c>
      <c r="E519" s="27">
        <f t="shared" si="183"/>
        <v>2.5545394165431973E-4</v>
      </c>
      <c r="F519" s="27">
        <f t="shared" si="184"/>
        <v>3.1717689072668752E-4</v>
      </c>
      <c r="G519" s="35">
        <f t="shared" si="182"/>
        <v>0.8</v>
      </c>
      <c r="H519" s="25">
        <f t="shared" si="185"/>
        <v>2.0436315332345579E-4</v>
      </c>
      <c r="I519" s="2"/>
    </row>
    <row r="520" spans="1:9" s="54" customFormat="1" ht="15" x14ac:dyDescent="0.25">
      <c r="A520" s="48"/>
      <c r="B520" s="5" t="s">
        <v>305</v>
      </c>
      <c r="C520" s="42">
        <v>8</v>
      </c>
      <c r="D520" s="42">
        <v>7</v>
      </c>
      <c r="E520" s="27">
        <f t="shared" si="183"/>
        <v>1.362421022156372E-4</v>
      </c>
      <c r="F520" s="27">
        <f t="shared" si="184"/>
        <v>8.223104574395602E-5</v>
      </c>
      <c r="G520" s="35">
        <f t="shared" si="182"/>
        <v>-0.125</v>
      </c>
      <c r="H520" s="25">
        <f t="shared" si="185"/>
        <v>-1.703026277695465E-5</v>
      </c>
      <c r="I520" s="2"/>
    </row>
    <row r="521" spans="1:9" s="54" customFormat="1" ht="15" x14ac:dyDescent="0.25">
      <c r="A521" s="48"/>
      <c r="B521" s="5" t="s">
        <v>128</v>
      </c>
      <c r="C521" s="42">
        <v>211</v>
      </c>
      <c r="D521" s="42">
        <v>212</v>
      </c>
      <c r="E521" s="27">
        <f t="shared" si="183"/>
        <v>3.5933854459374308E-3</v>
      </c>
      <c r="F521" s="27">
        <f t="shared" si="184"/>
        <v>2.4904259568169539E-3</v>
      </c>
      <c r="G521" s="35">
        <f t="shared" si="182"/>
        <v>4.7393364928909956E-3</v>
      </c>
      <c r="H521" s="25">
        <f t="shared" si="185"/>
        <v>1.703026277695465E-5</v>
      </c>
      <c r="I521" s="2"/>
    </row>
    <row r="522" spans="1:9" s="54" customFormat="1" ht="15" x14ac:dyDescent="0.25">
      <c r="A522" s="48"/>
      <c r="B522" s="5" t="s">
        <v>505</v>
      </c>
      <c r="C522" s="42">
        <v>2</v>
      </c>
      <c r="D522" s="42">
        <v>1</v>
      </c>
      <c r="E522" s="27">
        <f t="shared" si="183"/>
        <v>3.40605255539093E-5</v>
      </c>
      <c r="F522" s="27">
        <f t="shared" si="184"/>
        <v>1.1747292249136574E-5</v>
      </c>
      <c r="G522" s="35">
        <f t="shared" si="182"/>
        <v>-0.5</v>
      </c>
      <c r="H522" s="25">
        <f t="shared" si="185"/>
        <v>-1.703026277695465E-5</v>
      </c>
      <c r="I522" s="2"/>
    </row>
    <row r="523" spans="1:9" s="55" customFormat="1" ht="15" x14ac:dyDescent="0.25">
      <c r="A523" s="50"/>
      <c r="B523" s="19" t="s">
        <v>555</v>
      </c>
      <c r="C523" s="42">
        <v>89</v>
      </c>
      <c r="D523" s="42">
        <v>95</v>
      </c>
      <c r="E523" s="26">
        <f t="shared" ref="E523" si="186">+IF(C523=0,"",C523/C$345)</f>
        <v>1.5156933871489637E-3</v>
      </c>
      <c r="F523" s="26">
        <f t="shared" ref="F523" si="187">+IF(D523=0,"",D523/D$345)</f>
        <v>1.1159927636679745E-3</v>
      </c>
      <c r="G523" s="35">
        <f t="shared" si="182"/>
        <v>6.741573033707865E-2</v>
      </c>
      <c r="H523" s="24">
        <f t="shared" ref="H523" si="188">+IF(OR(AND(E523=""),(G523="")),"",E523*G523)</f>
        <v>1.0218157666172789E-4</v>
      </c>
      <c r="I523" s="2"/>
    </row>
    <row r="524" spans="1:9" s="54" customFormat="1" ht="15" x14ac:dyDescent="0.25">
      <c r="A524" s="48"/>
      <c r="B524" s="5" t="s">
        <v>135</v>
      </c>
      <c r="C524" s="42">
        <v>525</v>
      </c>
      <c r="D524" s="42">
        <v>646</v>
      </c>
      <c r="E524" s="27">
        <f t="shared" ref="E524:E549" si="189">+IF(C524=0,"",C524/C$345)</f>
        <v>8.9408879579011905E-3</v>
      </c>
      <c r="F524" s="27">
        <f t="shared" ref="F524:F549" si="190">+IF(D524=0,"",D524/D$345)</f>
        <v>7.5887507929422266E-3</v>
      </c>
      <c r="G524" s="35">
        <f t="shared" si="182"/>
        <v>0.23047619047619047</v>
      </c>
      <c r="H524" s="25">
        <f t="shared" si="185"/>
        <v>2.0606617960115124E-3</v>
      </c>
      <c r="I524" s="2"/>
    </row>
    <row r="525" spans="1:9" s="54" customFormat="1" ht="15" x14ac:dyDescent="0.25">
      <c r="A525" s="48"/>
      <c r="B525" s="5" t="s">
        <v>506</v>
      </c>
      <c r="C525" s="42">
        <v>11</v>
      </c>
      <c r="D525" s="42">
        <v>9</v>
      </c>
      <c r="E525" s="27">
        <f t="shared" si="189"/>
        <v>1.8733289054650114E-4</v>
      </c>
      <c r="F525" s="27">
        <f t="shared" si="190"/>
        <v>1.0572563024222917E-4</v>
      </c>
      <c r="G525" s="35">
        <f t="shared" si="182"/>
        <v>-0.18181818181818182</v>
      </c>
      <c r="H525" s="25">
        <f t="shared" si="185"/>
        <v>-3.40605255539093E-5</v>
      </c>
      <c r="I525" s="2"/>
    </row>
    <row r="526" spans="1:9" s="54" customFormat="1" ht="15" x14ac:dyDescent="0.25">
      <c r="A526" s="48"/>
      <c r="B526" s="5" t="s">
        <v>133</v>
      </c>
      <c r="C526" s="42">
        <v>4</v>
      </c>
      <c r="D526" s="42">
        <v>3</v>
      </c>
      <c r="E526" s="27">
        <f t="shared" si="189"/>
        <v>6.81210511078186E-5</v>
      </c>
      <c r="F526" s="27">
        <f t="shared" si="190"/>
        <v>3.5241876747409723E-5</v>
      </c>
      <c r="G526" s="35">
        <f t="shared" si="182"/>
        <v>-0.25</v>
      </c>
      <c r="H526" s="25">
        <f t="shared" si="185"/>
        <v>-1.703026277695465E-5</v>
      </c>
      <c r="I526" s="2"/>
    </row>
    <row r="527" spans="1:9" s="54" customFormat="1" ht="15" x14ac:dyDescent="0.25">
      <c r="A527" s="48"/>
      <c r="B527" s="5" t="s">
        <v>338</v>
      </c>
      <c r="C527" s="42">
        <v>636</v>
      </c>
      <c r="D527" s="42">
        <v>845</v>
      </c>
      <c r="E527" s="27">
        <f t="shared" si="189"/>
        <v>1.0831247126143157E-2</v>
      </c>
      <c r="F527" s="27">
        <f t="shared" si="190"/>
        <v>9.9264619505204047E-3</v>
      </c>
      <c r="G527" s="35">
        <f t="shared" si="182"/>
        <v>0.32861635220125784</v>
      </c>
      <c r="H527" s="25">
        <f t="shared" si="185"/>
        <v>3.5593249203835216E-3</v>
      </c>
      <c r="I527" s="2"/>
    </row>
    <row r="528" spans="1:9" s="54" customFormat="1" ht="15" x14ac:dyDescent="0.25">
      <c r="A528" s="48"/>
      <c r="B528" s="5" t="s">
        <v>339</v>
      </c>
      <c r="C528" s="42">
        <v>282</v>
      </c>
      <c r="D528" s="42">
        <v>514</v>
      </c>
      <c r="E528" s="27">
        <f t="shared" si="189"/>
        <v>4.8025341031012105E-3</v>
      </c>
      <c r="F528" s="27">
        <f t="shared" si="190"/>
        <v>6.0381082160561993E-3</v>
      </c>
      <c r="G528" s="35">
        <f t="shared" si="182"/>
        <v>0.82269503546099287</v>
      </c>
      <c r="H528" s="25">
        <f t="shared" si="185"/>
        <v>3.9510209642534778E-3</v>
      </c>
      <c r="I528" s="2"/>
    </row>
    <row r="529" spans="1:9" s="54" customFormat="1" ht="15" x14ac:dyDescent="0.25">
      <c r="A529" s="48"/>
      <c r="B529" s="5" t="s">
        <v>507</v>
      </c>
      <c r="C529" s="42">
        <v>3</v>
      </c>
      <c r="D529" s="42">
        <v>3</v>
      </c>
      <c r="E529" s="27">
        <f t="shared" si="189"/>
        <v>5.1090788330863947E-5</v>
      </c>
      <c r="F529" s="27">
        <f t="shared" si="190"/>
        <v>3.5241876747409723E-5</v>
      </c>
      <c r="G529" s="35">
        <f t="shared" si="182"/>
        <v>0</v>
      </c>
      <c r="H529" s="25">
        <f t="shared" si="185"/>
        <v>0</v>
      </c>
      <c r="I529" s="2"/>
    </row>
    <row r="530" spans="1:9" s="54" customFormat="1" ht="15" x14ac:dyDescent="0.25">
      <c r="A530" s="48"/>
      <c r="B530" s="5" t="s">
        <v>137</v>
      </c>
      <c r="C530" s="42">
        <v>65</v>
      </c>
      <c r="D530" s="42">
        <v>31</v>
      </c>
      <c r="E530" s="27">
        <f t="shared" si="189"/>
        <v>1.1069670805020522E-3</v>
      </c>
      <c r="F530" s="27">
        <f t="shared" si="190"/>
        <v>3.6416605972323381E-4</v>
      </c>
      <c r="G530" s="35">
        <f t="shared" si="182"/>
        <v>-0.52307692307692311</v>
      </c>
      <c r="H530" s="25">
        <f t="shared" si="185"/>
        <v>-5.7902893441645815E-4</v>
      </c>
      <c r="I530" s="2"/>
    </row>
    <row r="531" spans="1:9" s="54" customFormat="1" ht="15" x14ac:dyDescent="0.25">
      <c r="A531" s="48"/>
      <c r="B531" s="5" t="s">
        <v>340</v>
      </c>
      <c r="C531" s="42">
        <v>62</v>
      </c>
      <c r="D531" s="42">
        <v>31</v>
      </c>
      <c r="E531" s="27">
        <f t="shared" si="189"/>
        <v>1.0558762921711881E-3</v>
      </c>
      <c r="F531" s="27">
        <f t="shared" si="190"/>
        <v>3.6416605972323381E-4</v>
      </c>
      <c r="G531" s="35">
        <f t="shared" si="182"/>
        <v>-0.5</v>
      </c>
      <c r="H531" s="25">
        <f t="shared" si="185"/>
        <v>-5.2793814608559407E-4</v>
      </c>
      <c r="I531" s="2"/>
    </row>
    <row r="532" spans="1:9" s="54" customFormat="1" ht="15" x14ac:dyDescent="0.25">
      <c r="A532" s="48"/>
      <c r="B532" s="5" t="s">
        <v>141</v>
      </c>
      <c r="C532" s="42">
        <v>19</v>
      </c>
      <c r="D532" s="42">
        <v>7</v>
      </c>
      <c r="E532" s="27">
        <f t="shared" si="189"/>
        <v>3.2357499276213831E-4</v>
      </c>
      <c r="F532" s="27">
        <f t="shared" si="190"/>
        <v>8.223104574395602E-5</v>
      </c>
      <c r="G532" s="35">
        <f t="shared" si="182"/>
        <v>-0.63157894736842102</v>
      </c>
      <c r="H532" s="25">
        <f t="shared" si="185"/>
        <v>-2.0436315332345576E-4</v>
      </c>
      <c r="I532" s="2"/>
    </row>
    <row r="533" spans="1:9" s="54" customFormat="1" ht="15" x14ac:dyDescent="0.25">
      <c r="A533" s="48"/>
      <c r="B533" s="5" t="s">
        <v>134</v>
      </c>
      <c r="C533" s="42">
        <v>31</v>
      </c>
      <c r="D533" s="42">
        <v>17</v>
      </c>
      <c r="E533" s="27">
        <f t="shared" si="189"/>
        <v>5.2793814608559407E-4</v>
      </c>
      <c r="F533" s="27">
        <f t="shared" si="190"/>
        <v>1.9970396823532175E-4</v>
      </c>
      <c r="G533" s="35">
        <f t="shared" si="182"/>
        <v>-0.45161290322580644</v>
      </c>
      <c r="H533" s="25">
        <f t="shared" si="185"/>
        <v>-2.3842367887736505E-4</v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2</v>
      </c>
      <c r="D535" s="42">
        <v>4</v>
      </c>
      <c r="E535" s="27">
        <f t="shared" si="189"/>
        <v>3.40605255539093E-5</v>
      </c>
      <c r="F535" s="27">
        <f t="shared" si="190"/>
        <v>4.6989168996546297E-5</v>
      </c>
      <c r="G535" s="35">
        <f t="shared" si="182"/>
        <v>1</v>
      </c>
      <c r="H535" s="25">
        <f t="shared" si="185"/>
        <v>3.40605255539093E-5</v>
      </c>
      <c r="I535" s="2"/>
    </row>
    <row r="536" spans="1:9" s="54" customFormat="1" ht="15" x14ac:dyDescent="0.25">
      <c r="A536" s="48"/>
      <c r="B536" s="5" t="s">
        <v>143</v>
      </c>
      <c r="C536" s="42">
        <v>1</v>
      </c>
      <c r="D536" s="42">
        <v>5</v>
      </c>
      <c r="E536" s="27">
        <f t="shared" si="189"/>
        <v>1.703026277695465E-5</v>
      </c>
      <c r="F536" s="27">
        <f t="shared" si="190"/>
        <v>5.8736461245682871E-5</v>
      </c>
      <c r="G536" s="35">
        <f t="shared" si="182"/>
        <v>4</v>
      </c>
      <c r="H536" s="25">
        <f t="shared" si="185"/>
        <v>6.81210511078186E-5</v>
      </c>
      <c r="I536" s="2"/>
    </row>
    <row r="537" spans="1:9" s="54" customFormat="1" ht="15" x14ac:dyDescent="0.25">
      <c r="A537" s="48"/>
      <c r="B537" s="5" t="s">
        <v>307</v>
      </c>
      <c r="C537" s="42">
        <v>79</v>
      </c>
      <c r="D537" s="42">
        <v>232</v>
      </c>
      <c r="E537" s="27">
        <f t="shared" si="189"/>
        <v>1.3453907593794173E-3</v>
      </c>
      <c r="F537" s="27">
        <f t="shared" si="190"/>
        <v>2.7253718017996851E-3</v>
      </c>
      <c r="G537" s="35">
        <f t="shared" si="182"/>
        <v>1.9367088607594938</v>
      </c>
      <c r="H537" s="25">
        <f t="shared" si="185"/>
        <v>2.6056302048740616E-3</v>
      </c>
      <c r="I537" s="2"/>
    </row>
    <row r="538" spans="1:9" s="54" customFormat="1" ht="15" x14ac:dyDescent="0.25">
      <c r="A538" s="48"/>
      <c r="B538" s="5" t="s">
        <v>308</v>
      </c>
      <c r="C538" s="42">
        <v>9</v>
      </c>
      <c r="D538" s="42">
        <v>16</v>
      </c>
      <c r="E538" s="27">
        <f t="shared" si="189"/>
        <v>1.5327236499259185E-4</v>
      </c>
      <c r="F538" s="27">
        <f t="shared" si="190"/>
        <v>1.8795667598618519E-4</v>
      </c>
      <c r="G538" s="35">
        <f t="shared" si="182"/>
        <v>0.77777777777777779</v>
      </c>
      <c r="H538" s="25">
        <f t="shared" si="185"/>
        <v>1.1921183943868255E-4</v>
      </c>
      <c r="I538" s="2"/>
    </row>
    <row r="539" spans="1:9" s="54" customFormat="1" ht="15" x14ac:dyDescent="0.25">
      <c r="A539" s="48"/>
      <c r="B539" s="5" t="s">
        <v>309</v>
      </c>
      <c r="C539" s="42">
        <v>113</v>
      </c>
      <c r="D539" s="42">
        <v>119</v>
      </c>
      <c r="E539" s="27">
        <f t="shared" si="189"/>
        <v>1.9244196937958753E-3</v>
      </c>
      <c r="F539" s="27">
        <f t="shared" si="190"/>
        <v>1.3979277776472523E-3</v>
      </c>
      <c r="G539" s="35">
        <f t="shared" si="182"/>
        <v>5.3097345132743362E-2</v>
      </c>
      <c r="H539" s="25">
        <f t="shared" si="185"/>
        <v>1.0218157666172789E-4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40</v>
      </c>
      <c r="D540" s="42">
        <v>212</v>
      </c>
      <c r="E540" s="27">
        <f t="shared" si="189"/>
        <v>6.8121051107818598E-4</v>
      </c>
      <c r="F540" s="27">
        <f t="shared" si="190"/>
        <v>2.4904259568169539E-3</v>
      </c>
      <c r="G540" s="35">
        <f t="shared" si="182"/>
        <v>4.3</v>
      </c>
      <c r="H540" s="25">
        <f t="shared" si="185"/>
        <v>2.9292051976361998E-3</v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1</v>
      </c>
      <c r="E541" s="27" t="str">
        <f t="shared" si="189"/>
        <v/>
      </c>
      <c r="F541" s="27">
        <f t="shared" si="190"/>
        <v>1.1747292249136574E-5</v>
      </c>
      <c r="G541" s="35">
        <f t="shared" si="182"/>
        <v>1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1148</v>
      </c>
      <c r="D542" s="42">
        <v>802</v>
      </c>
      <c r="E542" s="27">
        <f t="shared" si="189"/>
        <v>1.9550741667943936E-2</v>
      </c>
      <c r="F542" s="27">
        <f t="shared" si="190"/>
        <v>9.4213283838075323E-3</v>
      </c>
      <c r="G542" s="35">
        <f t="shared" ref="G542:G564" si="191">+IF(AND(C542=0,D542=0)," ",IF(C542=0,1,IF(D542=0,-1,(D542-C542)/C542)))</f>
        <v>-0.30139372822299654</v>
      </c>
      <c r="H542" s="25">
        <f t="shared" si="185"/>
        <v>-5.8924709208263088E-3</v>
      </c>
      <c r="I542" s="2"/>
    </row>
    <row r="543" spans="1:9" s="54" customFormat="1" ht="15" x14ac:dyDescent="0.25">
      <c r="A543" s="48"/>
      <c r="B543" s="5" t="s">
        <v>311</v>
      </c>
      <c r="C543" s="42">
        <v>32</v>
      </c>
      <c r="D543" s="42">
        <v>0</v>
      </c>
      <c r="E543" s="27">
        <f t="shared" si="189"/>
        <v>5.449684088625488E-4</v>
      </c>
      <c r="F543" s="27" t="str">
        <f t="shared" si="190"/>
        <v/>
      </c>
      <c r="G543" s="35">
        <f t="shared" si="191"/>
        <v>-1</v>
      </c>
      <c r="H543" s="25">
        <f t="shared" si="185"/>
        <v>-5.449684088625488E-4</v>
      </c>
      <c r="I543" s="2"/>
    </row>
    <row r="544" spans="1:9" s="54" customFormat="1" ht="15" x14ac:dyDescent="0.25">
      <c r="A544" s="48"/>
      <c r="B544" s="5" t="s">
        <v>312</v>
      </c>
      <c r="C544" s="42">
        <v>42</v>
      </c>
      <c r="D544" s="42">
        <v>50</v>
      </c>
      <c r="E544" s="27">
        <f t="shared" si="189"/>
        <v>7.1527103663209521E-4</v>
      </c>
      <c r="F544" s="27">
        <f t="shared" si="190"/>
        <v>5.8736461245682868E-4</v>
      </c>
      <c r="G544" s="35">
        <f t="shared" si="191"/>
        <v>0.19047619047619047</v>
      </c>
      <c r="H544" s="25">
        <f t="shared" si="185"/>
        <v>1.3624210221563717E-4</v>
      </c>
      <c r="I544" s="2"/>
    </row>
    <row r="545" spans="1:9" s="54" customFormat="1" ht="15" x14ac:dyDescent="0.25">
      <c r="A545" s="48"/>
      <c r="B545" s="5" t="s">
        <v>136</v>
      </c>
      <c r="C545" s="42">
        <v>1</v>
      </c>
      <c r="D545" s="42">
        <v>0</v>
      </c>
      <c r="E545" s="27">
        <f t="shared" si="189"/>
        <v>1.703026277695465E-5</v>
      </c>
      <c r="F545" s="27" t="str">
        <f t="shared" si="190"/>
        <v/>
      </c>
      <c r="G545" s="35">
        <f t="shared" si="191"/>
        <v>-1</v>
      </c>
      <c r="H545" s="25">
        <f t="shared" si="185"/>
        <v>-1.703026277695465E-5</v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1123</v>
      </c>
      <c r="D547" s="42">
        <v>1960</v>
      </c>
      <c r="E547" s="27">
        <f t="shared" si="189"/>
        <v>1.9124985098520071E-2</v>
      </c>
      <c r="F547" s="27">
        <f t="shared" si="190"/>
        <v>2.3024692808307684E-2</v>
      </c>
      <c r="G547" s="35">
        <f t="shared" si="191"/>
        <v>0.74532502226179875</v>
      </c>
      <c r="H547" s="25">
        <f t="shared" si="185"/>
        <v>1.4254329944311042E-2</v>
      </c>
      <c r="I547" s="2"/>
    </row>
    <row r="548" spans="1:9" s="54" customFormat="1" ht="15" x14ac:dyDescent="0.25">
      <c r="A548" s="48"/>
      <c r="B548" s="5" t="s">
        <v>142</v>
      </c>
      <c r="C548" s="42">
        <v>936</v>
      </c>
      <c r="D548" s="42">
        <v>1206</v>
      </c>
      <c r="E548" s="27">
        <f t="shared" si="189"/>
        <v>1.5940325959229552E-2</v>
      </c>
      <c r="F548" s="27">
        <f t="shared" si="190"/>
        <v>1.4167234452458708E-2</v>
      </c>
      <c r="G548" s="35">
        <f t="shared" si="191"/>
        <v>0.28846153846153844</v>
      </c>
      <c r="H548" s="25">
        <f t="shared" si="185"/>
        <v>4.5981709497777551E-3</v>
      </c>
      <c r="I548" s="2"/>
    </row>
    <row r="549" spans="1:9" s="54" customFormat="1" ht="15" x14ac:dyDescent="0.25">
      <c r="A549" s="48"/>
      <c r="B549" s="5" t="s">
        <v>314</v>
      </c>
      <c r="C549" s="42">
        <v>1257</v>
      </c>
      <c r="D549" s="42">
        <v>1563</v>
      </c>
      <c r="E549" s="27">
        <f t="shared" si="189"/>
        <v>2.1407040310631995E-2</v>
      </c>
      <c r="F549" s="27">
        <f t="shared" si="190"/>
        <v>1.8361017785400464E-2</v>
      </c>
      <c r="G549" s="35">
        <f t="shared" si="191"/>
        <v>0.24343675417661098</v>
      </c>
      <c r="H549" s="25">
        <f t="shared" si="185"/>
        <v>5.2112604097481231E-3</v>
      </c>
      <c r="I549" s="2"/>
    </row>
    <row r="550" spans="1:9" s="55" customFormat="1" ht="15" x14ac:dyDescent="0.25">
      <c r="A550" s="50"/>
      <c r="B550" s="19" t="s">
        <v>556</v>
      </c>
      <c r="C550" s="42">
        <v>110</v>
      </c>
      <c r="D550" s="42">
        <v>281</v>
      </c>
      <c r="E550" s="26">
        <f t="shared" ref="E550" si="192">+IF(C550=0,"",C550/C$345)</f>
        <v>1.8733289054650114E-3</v>
      </c>
      <c r="F550" s="26">
        <f t="shared" ref="F550" si="193">+IF(D550=0,"",D550/D$345)</f>
        <v>3.3009891220073771E-3</v>
      </c>
      <c r="G550" s="35">
        <f t="shared" si="191"/>
        <v>1.5545454545454545</v>
      </c>
      <c r="H550" s="24">
        <f t="shared" ref="H550" si="194">+IF(OR(AND(E550=""),(G550="")),"",E550*G550)</f>
        <v>2.9121749348592447E-3</v>
      </c>
      <c r="I550" s="2"/>
    </row>
    <row r="551" spans="1:9" s="54" customFormat="1" ht="15" x14ac:dyDescent="0.25">
      <c r="A551" s="48"/>
      <c r="B551" s="5" t="s">
        <v>131</v>
      </c>
      <c r="C551" s="42">
        <v>12</v>
      </c>
      <c r="D551" s="42">
        <v>42</v>
      </c>
      <c r="E551" s="27">
        <f>+IF(C551=0,"",C551/C$345)</f>
        <v>2.0436315332345579E-4</v>
      </c>
      <c r="F551" s="27">
        <f>+IF(D551=0,"",D551/D$345)</f>
        <v>4.9338627446373609E-4</v>
      </c>
      <c r="G551" s="35">
        <f t="shared" si="191"/>
        <v>2.5</v>
      </c>
      <c r="H551" s="25">
        <f t="shared" si="185"/>
        <v>5.1090788330863945E-4</v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33</v>
      </c>
      <c r="E552" s="27" t="str">
        <f>+IF(C552=0,"",C552/C$345)</f>
        <v/>
      </c>
      <c r="F552" s="27">
        <f>+IF(D552=0,"",D552/D$345)</f>
        <v>3.8766064422150694E-4</v>
      </c>
      <c r="G552" s="35">
        <f t="shared" si="191"/>
        <v>1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11</v>
      </c>
      <c r="D553" s="42">
        <v>16</v>
      </c>
      <c r="E553" s="27">
        <f t="shared" ref="E553:E564" si="195">+IF(C553=0,"",C553/C$345)</f>
        <v>1.8733289054650114E-4</v>
      </c>
      <c r="F553" s="27">
        <f t="shared" ref="F553:F564" si="196">+IF(D553=0,"",D553/D$345)</f>
        <v>1.8795667598618519E-4</v>
      </c>
      <c r="G553" s="35">
        <f t="shared" si="191"/>
        <v>0.45454545454545453</v>
      </c>
      <c r="H553" s="25">
        <f t="shared" ref="H553:H564" si="197">+IF(OR(AND(E553=""),(G553="")),"",E553*G553)</f>
        <v>8.5151313884773247E-5</v>
      </c>
      <c r="I553" s="2"/>
    </row>
    <row r="554" spans="1:9" s="54" customFormat="1" ht="15" x14ac:dyDescent="0.25">
      <c r="A554" s="48"/>
      <c r="B554" s="5" t="s">
        <v>509</v>
      </c>
      <c r="C554" s="42">
        <v>26</v>
      </c>
      <c r="D554" s="42">
        <v>321</v>
      </c>
      <c r="E554" s="27">
        <f t="shared" si="195"/>
        <v>4.4278683220082087E-4</v>
      </c>
      <c r="F554" s="27">
        <f t="shared" si="196"/>
        <v>3.7708808119728404E-3</v>
      </c>
      <c r="G554" s="35">
        <f t="shared" si="191"/>
        <v>11.346153846153847</v>
      </c>
      <c r="H554" s="25">
        <f t="shared" si="197"/>
        <v>5.0239275192016219E-3</v>
      </c>
      <c r="I554" s="2"/>
    </row>
    <row r="555" spans="1:9" s="54" customFormat="1" ht="15" x14ac:dyDescent="0.25">
      <c r="A555" s="48"/>
      <c r="B555" s="5" t="s">
        <v>132</v>
      </c>
      <c r="C555" s="42">
        <v>12</v>
      </c>
      <c r="D555" s="42">
        <v>25</v>
      </c>
      <c r="E555" s="27">
        <f t="shared" si="195"/>
        <v>2.0436315332345579E-4</v>
      </c>
      <c r="F555" s="27">
        <f t="shared" si="196"/>
        <v>2.9368230622841434E-4</v>
      </c>
      <c r="G555" s="35">
        <f t="shared" si="191"/>
        <v>1.0833333333333333</v>
      </c>
      <c r="H555" s="25">
        <f t="shared" si="197"/>
        <v>2.2139341610041043E-4</v>
      </c>
      <c r="I555" s="2"/>
    </row>
    <row r="556" spans="1:9" s="54" customFormat="1" ht="15" x14ac:dyDescent="0.25">
      <c r="A556" s="48"/>
      <c r="B556" s="5" t="s">
        <v>139</v>
      </c>
      <c r="C556" s="42">
        <v>389</v>
      </c>
      <c r="D556" s="42">
        <v>684</v>
      </c>
      <c r="E556" s="27">
        <f t="shared" si="195"/>
        <v>6.6247722202353579E-3</v>
      </c>
      <c r="F556" s="27">
        <f t="shared" si="196"/>
        <v>8.0351478984094175E-3</v>
      </c>
      <c r="G556" s="35">
        <f t="shared" si="191"/>
        <v>0.75835475578406175</v>
      </c>
      <c r="H556" s="25">
        <f t="shared" si="197"/>
        <v>5.023927519201621E-3</v>
      </c>
      <c r="I556" s="2"/>
    </row>
    <row r="557" spans="1:9" s="54" customFormat="1" ht="15" x14ac:dyDescent="0.25">
      <c r="A557" s="48"/>
      <c r="B557" s="5" t="s">
        <v>510</v>
      </c>
      <c r="C557" s="42">
        <v>86</v>
      </c>
      <c r="D557" s="42">
        <v>96</v>
      </c>
      <c r="E557" s="27">
        <f t="shared" si="195"/>
        <v>1.4646025988180997E-3</v>
      </c>
      <c r="F557" s="27">
        <f t="shared" si="196"/>
        <v>1.1277400559171111E-3</v>
      </c>
      <c r="G557" s="35">
        <f t="shared" si="191"/>
        <v>0.11627906976744186</v>
      </c>
      <c r="H557" s="25">
        <f t="shared" si="197"/>
        <v>1.7030262776954647E-4</v>
      </c>
      <c r="I557" s="2"/>
    </row>
    <row r="558" spans="1:9" s="54" customFormat="1" ht="15" x14ac:dyDescent="0.25">
      <c r="A558" s="48"/>
      <c r="B558" s="5" t="s">
        <v>317</v>
      </c>
      <c r="C558" s="42">
        <v>282</v>
      </c>
      <c r="D558" s="42">
        <v>393</v>
      </c>
      <c r="E558" s="27">
        <f t="shared" si="195"/>
        <v>4.8025341031012105E-3</v>
      </c>
      <c r="F558" s="27">
        <f t="shared" si="196"/>
        <v>4.6166858539106737E-3</v>
      </c>
      <c r="G558" s="35">
        <f t="shared" si="191"/>
        <v>0.39361702127659576</v>
      </c>
      <c r="H558" s="25">
        <f t="shared" si="197"/>
        <v>1.8903591682419658E-3</v>
      </c>
      <c r="I558" s="2"/>
    </row>
    <row r="559" spans="1:9" s="54" customFormat="1" ht="15" x14ac:dyDescent="0.25">
      <c r="A559" s="48"/>
      <c r="B559" s="5" t="s">
        <v>318</v>
      </c>
      <c r="C559" s="42">
        <v>18</v>
      </c>
      <c r="D559" s="42">
        <v>17</v>
      </c>
      <c r="E559" s="27">
        <f t="shared" si="195"/>
        <v>3.0654472998518369E-4</v>
      </c>
      <c r="F559" s="27">
        <f t="shared" si="196"/>
        <v>1.9970396823532175E-4</v>
      </c>
      <c r="G559" s="35">
        <f t="shared" si="191"/>
        <v>-5.5555555555555552E-2</v>
      </c>
      <c r="H559" s="25">
        <f t="shared" si="197"/>
        <v>-1.703026277695465E-5</v>
      </c>
      <c r="I559" s="2"/>
    </row>
    <row r="560" spans="1:9" s="54" customFormat="1" ht="15" x14ac:dyDescent="0.25">
      <c r="A560" s="48"/>
      <c r="B560" s="5" t="s">
        <v>319</v>
      </c>
      <c r="C560" s="42">
        <v>132</v>
      </c>
      <c r="D560" s="42">
        <v>72</v>
      </c>
      <c r="E560" s="27">
        <f t="shared" si="195"/>
        <v>2.2479946865580137E-3</v>
      </c>
      <c r="F560" s="27">
        <f t="shared" si="196"/>
        <v>8.4580504193783334E-4</v>
      </c>
      <c r="G560" s="35">
        <f t="shared" si="191"/>
        <v>-0.45454545454545453</v>
      </c>
      <c r="H560" s="25">
        <f t="shared" si="197"/>
        <v>-1.0218157666172789E-3</v>
      </c>
      <c r="I560" s="2"/>
    </row>
    <row r="561" spans="1:9" s="3" customFormat="1" ht="15" x14ac:dyDescent="0.25">
      <c r="A561" s="49"/>
      <c r="B561" s="5" t="s">
        <v>320</v>
      </c>
      <c r="C561" s="42">
        <v>0</v>
      </c>
      <c r="D561" s="42">
        <v>4</v>
      </c>
      <c r="E561" s="27" t="str">
        <f t="shared" si="195"/>
        <v/>
      </c>
      <c r="F561" s="27">
        <f t="shared" si="196"/>
        <v>4.6989168996546297E-5</v>
      </c>
      <c r="G561" s="35">
        <f t="shared" si="191"/>
        <v>1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29</v>
      </c>
      <c r="D562" s="42">
        <v>64</v>
      </c>
      <c r="E562" s="27">
        <f t="shared" si="195"/>
        <v>4.9387762053168483E-4</v>
      </c>
      <c r="F562" s="27">
        <f t="shared" si="196"/>
        <v>7.5182670394474075E-4</v>
      </c>
      <c r="G562" s="35">
        <f t="shared" si="191"/>
        <v>1.2068965517241379</v>
      </c>
      <c r="H562" s="25">
        <f t="shared" si="197"/>
        <v>5.9605919719341277E-4</v>
      </c>
      <c r="I562" s="2"/>
    </row>
    <row r="563" spans="1:9" s="54" customFormat="1" ht="15" x14ac:dyDescent="0.25">
      <c r="A563" s="48"/>
      <c r="B563" s="5" t="s">
        <v>511</v>
      </c>
      <c r="C563" s="42">
        <v>6</v>
      </c>
      <c r="D563" s="42">
        <v>0</v>
      </c>
      <c r="E563" s="27">
        <f t="shared" si="195"/>
        <v>1.0218157666172789E-4</v>
      </c>
      <c r="F563" s="27" t="str">
        <f t="shared" si="196"/>
        <v/>
      </c>
      <c r="G563" s="35">
        <f t="shared" si="191"/>
        <v>-1</v>
      </c>
      <c r="H563" s="25">
        <f t="shared" si="197"/>
        <v>-1.0218157666172789E-4</v>
      </c>
      <c r="I563" s="2"/>
    </row>
    <row r="564" spans="1:9" s="54" customFormat="1" ht="15" x14ac:dyDescent="0.25">
      <c r="A564" s="48"/>
      <c r="B564" s="5" t="s">
        <v>512</v>
      </c>
      <c r="C564" s="42">
        <v>1</v>
      </c>
      <c r="D564" s="42">
        <v>6</v>
      </c>
      <c r="E564" s="27">
        <f t="shared" si="195"/>
        <v>1.703026277695465E-5</v>
      </c>
      <c r="F564" s="27">
        <f t="shared" si="196"/>
        <v>7.0483753494819445E-5</v>
      </c>
      <c r="G564" s="35">
        <f t="shared" si="191"/>
        <v>5</v>
      </c>
      <c r="H564" s="25">
        <f t="shared" si="197"/>
        <v>8.5151313884773247E-5</v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20259</v>
      </c>
      <c r="D570" s="38">
        <f>SUM(D571:D596)</f>
        <v>25802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0.27360679204304261</v>
      </c>
      <c r="H570" s="40">
        <f>+IF(OR(AND(E570=""),(G570="")),"",E570*G570)</f>
        <v>0.27360679204304261</v>
      </c>
    </row>
    <row r="571" spans="1:9" ht="15" x14ac:dyDescent="0.25">
      <c r="B571" s="41" t="s">
        <v>322</v>
      </c>
      <c r="C571" s="42">
        <v>85</v>
      </c>
      <c r="D571" s="42">
        <v>220</v>
      </c>
      <c r="E571" s="46">
        <f t="shared" si="198"/>
        <v>4.1956661236981097E-3</v>
      </c>
      <c r="F571" s="46">
        <f t="shared" si="199"/>
        <v>8.5264708162157976E-3</v>
      </c>
      <c r="G571" s="35">
        <f t="shared" ref="G571:G596" si="200">+IF(AND(C571=0,D571=0)," ",IF(C571=0,1,IF(D571=0,-1,(D571-C571)/C571)))</f>
        <v>1.588235294117647</v>
      </c>
      <c r="H571" s="43">
        <f>+IF(OR(AND(E571=""),(G571="")),"",E571*G571)</f>
        <v>6.6637050199911153E-3</v>
      </c>
    </row>
    <row r="572" spans="1:9" ht="15" x14ac:dyDescent="0.25">
      <c r="B572" s="5" t="s">
        <v>144</v>
      </c>
      <c r="C572" s="42">
        <v>533</v>
      </c>
      <c r="D572" s="42">
        <v>520</v>
      </c>
      <c r="E572" s="27">
        <f t="shared" si="198"/>
        <v>2.6309294634483438E-2</v>
      </c>
      <c r="F572" s="27">
        <f t="shared" si="199"/>
        <v>2.0153476474691883E-2</v>
      </c>
      <c r="G572" s="35">
        <f t="shared" si="200"/>
        <v>-2.4390243902439025E-2</v>
      </c>
      <c r="H572" s="25">
        <f t="shared" ref="H572:H596" si="201">+IF(OR(AND(E572=""),(G572="")),"",E572*G572)</f>
        <v>-6.4169011303618143E-4</v>
      </c>
    </row>
    <row r="573" spans="1:9" ht="15" x14ac:dyDescent="0.25">
      <c r="B573" s="5" t="s">
        <v>584</v>
      </c>
      <c r="C573" s="42">
        <v>2186</v>
      </c>
      <c r="D573" s="42">
        <v>2302</v>
      </c>
      <c r="E573" s="27">
        <f t="shared" si="198"/>
        <v>0.1079026605459302</v>
      </c>
      <c r="F573" s="27">
        <f t="shared" si="199"/>
        <v>8.9217890086039836E-2</v>
      </c>
      <c r="G573" s="35">
        <f t="shared" si="200"/>
        <v>5.3064958828911254E-2</v>
      </c>
      <c r="H573" s="25">
        <f t="shared" si="201"/>
        <v>5.7258502393997728E-3</v>
      </c>
    </row>
    <row r="574" spans="1:9" ht="15" x14ac:dyDescent="0.25">
      <c r="B574" s="5" t="s">
        <v>323</v>
      </c>
      <c r="C574" s="42">
        <v>2119</v>
      </c>
      <c r="D574" s="42">
        <v>2931</v>
      </c>
      <c r="E574" s="27">
        <f t="shared" si="198"/>
        <v>0.10459548842489758</v>
      </c>
      <c r="F574" s="27">
        <f t="shared" si="199"/>
        <v>0.11359584528331138</v>
      </c>
      <c r="G574" s="35">
        <f t="shared" si="200"/>
        <v>0.38319962246342615</v>
      </c>
      <c r="H574" s="25">
        <f t="shared" si="201"/>
        <v>4.0080951675798414E-2</v>
      </c>
    </row>
    <row r="575" spans="1:9" ht="15" x14ac:dyDescent="0.25">
      <c r="B575" s="5" t="s">
        <v>145</v>
      </c>
      <c r="C575" s="42">
        <v>379</v>
      </c>
      <c r="D575" s="42">
        <v>264</v>
      </c>
      <c r="E575" s="27">
        <f t="shared" si="198"/>
        <v>1.8707734833900983E-2</v>
      </c>
      <c r="F575" s="27">
        <f t="shared" si="199"/>
        <v>1.0231764979458957E-2</v>
      </c>
      <c r="G575" s="35">
        <f t="shared" si="200"/>
        <v>-0.30343007915567283</v>
      </c>
      <c r="H575" s="25">
        <f t="shared" si="201"/>
        <v>-5.6764894614739127E-3</v>
      </c>
    </row>
    <row r="576" spans="1:9" ht="15" x14ac:dyDescent="0.25">
      <c r="B576" s="5" t="s">
        <v>617</v>
      </c>
      <c r="C576" s="42">
        <v>44</v>
      </c>
      <c r="D576" s="42">
        <v>4</v>
      </c>
      <c r="E576" s="27">
        <f t="shared" si="198"/>
        <v>2.1718742287378449E-3</v>
      </c>
      <c r="F576" s="27">
        <f t="shared" si="199"/>
        <v>1.5502674211301449E-4</v>
      </c>
      <c r="G576" s="35">
        <f t="shared" si="200"/>
        <v>-0.90909090909090906</v>
      </c>
      <c r="H576" s="25">
        <f t="shared" si="201"/>
        <v>-1.9744311170344043E-3</v>
      </c>
    </row>
    <row r="577" spans="1:9" ht="15" x14ac:dyDescent="0.25">
      <c r="B577" s="5" t="s">
        <v>146</v>
      </c>
      <c r="C577" s="42">
        <v>24</v>
      </c>
      <c r="D577" s="42">
        <v>59</v>
      </c>
      <c r="E577" s="27">
        <f t="shared" si="198"/>
        <v>1.1846586702206428E-3</v>
      </c>
      <c r="F577" s="27">
        <f t="shared" si="199"/>
        <v>2.2866444461669636E-3</v>
      </c>
      <c r="G577" s="35">
        <f t="shared" si="200"/>
        <v>1.4583333333333333</v>
      </c>
      <c r="H577" s="25">
        <f t="shared" si="201"/>
        <v>1.7276272274051039E-3</v>
      </c>
    </row>
    <row r="578" spans="1:9" ht="15" x14ac:dyDescent="0.25">
      <c r="B578" s="5" t="s">
        <v>324</v>
      </c>
      <c r="C578" s="42">
        <v>24</v>
      </c>
      <c r="D578" s="42">
        <v>31</v>
      </c>
      <c r="E578" s="27">
        <f t="shared" si="198"/>
        <v>1.1846586702206428E-3</v>
      </c>
      <c r="F578" s="27">
        <f t="shared" si="199"/>
        <v>1.2014572513758624E-3</v>
      </c>
      <c r="G578" s="35">
        <f t="shared" si="200"/>
        <v>0.29166666666666669</v>
      </c>
      <c r="H578" s="25">
        <f t="shared" si="201"/>
        <v>3.4552544548102084E-4</v>
      </c>
    </row>
    <row r="579" spans="1:9" ht="15" x14ac:dyDescent="0.25">
      <c r="B579" s="5" t="s">
        <v>325</v>
      </c>
      <c r="C579" s="42">
        <v>85</v>
      </c>
      <c r="D579" s="42">
        <v>105</v>
      </c>
      <c r="E579" s="27">
        <f t="shared" si="198"/>
        <v>4.1956661236981097E-3</v>
      </c>
      <c r="F579" s="27">
        <f t="shared" si="199"/>
        <v>4.0694519804666306E-3</v>
      </c>
      <c r="G579" s="35">
        <f t="shared" si="200"/>
        <v>0.23529411764705882</v>
      </c>
      <c r="H579" s="25">
        <f t="shared" si="201"/>
        <v>9.8721555851720238E-4</v>
      </c>
    </row>
    <row r="580" spans="1:9" ht="15" x14ac:dyDescent="0.25">
      <c r="B580" s="5" t="s">
        <v>513</v>
      </c>
      <c r="C580" s="42">
        <v>127</v>
      </c>
      <c r="D580" s="42">
        <v>130</v>
      </c>
      <c r="E580" s="27">
        <f t="shared" si="198"/>
        <v>6.2688187965842341E-3</v>
      </c>
      <c r="F580" s="27">
        <f t="shared" si="199"/>
        <v>5.0383691186729708E-3</v>
      </c>
      <c r="G580" s="35">
        <f t="shared" si="200"/>
        <v>2.3622047244094488E-2</v>
      </c>
      <c r="H580" s="25">
        <f t="shared" si="201"/>
        <v>1.4808233377758032E-4</v>
      </c>
    </row>
    <row r="581" spans="1:9" s="20" customFormat="1" ht="15" x14ac:dyDescent="0.25">
      <c r="A581" s="50"/>
      <c r="B581" s="19" t="s">
        <v>557</v>
      </c>
      <c r="C581" s="42">
        <v>297</v>
      </c>
      <c r="D581" s="42">
        <v>366</v>
      </c>
      <c r="E581" s="26">
        <f t="shared" ref="E581" si="202">+IF(C581=0,"",C581/C$570)</f>
        <v>1.4660151043980453E-2</v>
      </c>
      <c r="F581" s="26">
        <f t="shared" ref="F581" si="203">+IF(D581=0,"",D581/D$570)</f>
        <v>1.4184946903340826E-2</v>
      </c>
      <c r="G581" s="35">
        <f t="shared" si="200"/>
        <v>0.23232323232323232</v>
      </c>
      <c r="H581" s="24">
        <f t="shared" ref="H581" si="204">+IF(OR(AND(E581=""),(G581="")),"",E581*G581)</f>
        <v>3.4058936768843477E-3</v>
      </c>
      <c r="I581" s="2"/>
    </row>
    <row r="582" spans="1:9" s="20" customFormat="1" ht="15" x14ac:dyDescent="0.25">
      <c r="A582" s="50"/>
      <c r="B582" s="19" t="s">
        <v>595</v>
      </c>
      <c r="C582" s="42">
        <v>4</v>
      </c>
      <c r="D582" s="42">
        <v>2</v>
      </c>
      <c r="E582" s="26">
        <f t="shared" ref="E582" si="205">+IF(C582=0,"",C582/C$570)</f>
        <v>1.9744311170344044E-4</v>
      </c>
      <c r="F582" s="26">
        <f t="shared" ref="F582" si="206">+IF(D582=0,"",D582/D$570)</f>
        <v>7.7513371056507245E-5</v>
      </c>
      <c r="G582" s="35">
        <f t="shared" si="200"/>
        <v>-0.5</v>
      </c>
      <c r="H582" s="24">
        <f t="shared" ref="H582" si="207">+IF(OR(AND(E582=""),(G582="")),"",E582*G582)</f>
        <v>-9.8721555851720221E-5</v>
      </c>
      <c r="I582" s="2"/>
    </row>
    <row r="583" spans="1:9" ht="15" x14ac:dyDescent="0.25">
      <c r="B583" s="5" t="s">
        <v>326</v>
      </c>
      <c r="C583" s="42">
        <v>40</v>
      </c>
      <c r="D583" s="42">
        <v>18</v>
      </c>
      <c r="E583" s="27">
        <f t="shared" ref="E583:E596" si="208">+IF(C583=0,"",C583/C$570)</f>
        <v>1.9744311170344043E-3</v>
      </c>
      <c r="F583" s="27">
        <f t="shared" ref="F583:F596" si="209">+IF(D583=0,"",D583/D$570)</f>
        <v>6.9762033950856517E-4</v>
      </c>
      <c r="G583" s="35">
        <f t="shared" si="200"/>
        <v>-0.55000000000000004</v>
      </c>
      <c r="H583" s="25">
        <f t="shared" si="201"/>
        <v>-1.0859371143689225E-3</v>
      </c>
    </row>
    <row r="584" spans="1:9" ht="15" x14ac:dyDescent="0.25">
      <c r="B584" s="5" t="s">
        <v>327</v>
      </c>
      <c r="C584" s="42">
        <v>3370</v>
      </c>
      <c r="D584" s="42">
        <v>2304</v>
      </c>
      <c r="E584" s="27">
        <f t="shared" si="208"/>
        <v>0.16634582161014858</v>
      </c>
      <c r="F584" s="27">
        <f t="shared" si="209"/>
        <v>8.9295403457096342E-2</v>
      </c>
      <c r="G584" s="35">
        <f t="shared" si="200"/>
        <v>-0.31632047477744807</v>
      </c>
      <c r="H584" s="25">
        <f t="shared" si="201"/>
        <v>-5.2618589268966877E-2</v>
      </c>
    </row>
    <row r="585" spans="1:9" ht="15" x14ac:dyDescent="0.25">
      <c r="B585" s="5" t="s">
        <v>147</v>
      </c>
      <c r="C585" s="42">
        <v>303</v>
      </c>
      <c r="D585" s="42">
        <v>482</v>
      </c>
      <c r="E585" s="27">
        <f t="shared" si="208"/>
        <v>1.4956315711535613E-2</v>
      </c>
      <c r="F585" s="27">
        <f t="shared" si="209"/>
        <v>1.8680722424618247E-2</v>
      </c>
      <c r="G585" s="35">
        <f t="shared" si="200"/>
        <v>0.5907590759075908</v>
      </c>
      <c r="H585" s="25">
        <f t="shared" si="201"/>
        <v>8.8355792487289607E-3</v>
      </c>
    </row>
    <row r="586" spans="1:9" ht="15" x14ac:dyDescent="0.25">
      <c r="B586" s="5" t="s">
        <v>148</v>
      </c>
      <c r="C586" s="42">
        <v>227</v>
      </c>
      <c r="D586" s="42">
        <v>367</v>
      </c>
      <c r="E586" s="27">
        <f t="shared" si="208"/>
        <v>1.1204896589170244E-2</v>
      </c>
      <c r="F586" s="27">
        <f t="shared" si="209"/>
        <v>1.4223703588869079E-2</v>
      </c>
      <c r="G586" s="35">
        <f t="shared" si="200"/>
        <v>0.61674008810572689</v>
      </c>
      <c r="H586" s="25">
        <f t="shared" si="201"/>
        <v>6.9105089096204156E-3</v>
      </c>
    </row>
    <row r="587" spans="1:9" ht="15" x14ac:dyDescent="0.25">
      <c r="B587" s="5" t="s">
        <v>328</v>
      </c>
      <c r="C587" s="42">
        <v>5636</v>
      </c>
      <c r="D587" s="42">
        <v>8892</v>
      </c>
      <c r="E587" s="27">
        <f t="shared" si="208"/>
        <v>0.27819734439014759</v>
      </c>
      <c r="F587" s="27">
        <f t="shared" si="209"/>
        <v>0.34462444771723122</v>
      </c>
      <c r="G587" s="35">
        <f t="shared" si="200"/>
        <v>0.57771469127040453</v>
      </c>
      <c r="H587" s="25">
        <f t="shared" si="201"/>
        <v>0.16071869292660051</v>
      </c>
    </row>
    <row r="588" spans="1:9" ht="15" x14ac:dyDescent="0.25">
      <c r="B588" s="5" t="s">
        <v>149</v>
      </c>
      <c r="C588" s="42">
        <v>659</v>
      </c>
      <c r="D588" s="42">
        <v>1228</v>
      </c>
      <c r="E588" s="27">
        <f t="shared" si="208"/>
        <v>3.2528752653141813E-2</v>
      </c>
      <c r="F588" s="27">
        <f t="shared" si="209"/>
        <v>4.759320982869545E-2</v>
      </c>
      <c r="G588" s="35">
        <f t="shared" si="200"/>
        <v>0.86342943854324739</v>
      </c>
      <c r="H588" s="25">
        <f t="shared" si="201"/>
        <v>2.8086282639814403E-2</v>
      </c>
    </row>
    <row r="589" spans="1:9" ht="15" x14ac:dyDescent="0.25">
      <c r="B589" s="5" t="s">
        <v>329</v>
      </c>
      <c r="C589" s="42">
        <v>240</v>
      </c>
      <c r="D589" s="42">
        <v>220</v>
      </c>
      <c r="E589" s="27">
        <f t="shared" si="208"/>
        <v>1.1846586702206426E-2</v>
      </c>
      <c r="F589" s="27">
        <f t="shared" si="209"/>
        <v>8.5264708162157976E-3</v>
      </c>
      <c r="G589" s="35">
        <f t="shared" si="200"/>
        <v>-8.3333333333333329E-2</v>
      </c>
      <c r="H589" s="25">
        <f t="shared" si="201"/>
        <v>-9.8721555851720216E-4</v>
      </c>
    </row>
    <row r="590" spans="1:9" ht="15" x14ac:dyDescent="0.25">
      <c r="B590" s="5" t="s">
        <v>150</v>
      </c>
      <c r="C590" s="42">
        <v>65</v>
      </c>
      <c r="D590" s="42">
        <v>376</v>
      </c>
      <c r="E590" s="27">
        <f t="shared" si="208"/>
        <v>3.2084505651809071E-3</v>
      </c>
      <c r="F590" s="27">
        <f t="shared" si="209"/>
        <v>1.4572513758623363E-2</v>
      </c>
      <c r="G590" s="35">
        <f t="shared" si="200"/>
        <v>4.7846153846153845</v>
      </c>
      <c r="H590" s="25">
        <f t="shared" si="201"/>
        <v>1.5351201934942493E-2</v>
      </c>
    </row>
    <row r="591" spans="1:9" ht="15" x14ac:dyDescent="0.25">
      <c r="B591" s="5" t="s">
        <v>151</v>
      </c>
      <c r="C591" s="42">
        <v>3</v>
      </c>
      <c r="D591" s="42">
        <v>15</v>
      </c>
      <c r="E591" s="27">
        <f t="shared" si="208"/>
        <v>1.4808233377758035E-4</v>
      </c>
      <c r="F591" s="27">
        <f t="shared" si="209"/>
        <v>5.813502829238044E-4</v>
      </c>
      <c r="G591" s="35">
        <f t="shared" si="200"/>
        <v>4</v>
      </c>
      <c r="H591" s="25">
        <f t="shared" si="201"/>
        <v>5.9232933511032138E-4</v>
      </c>
    </row>
    <row r="592" spans="1:9" ht="15" x14ac:dyDescent="0.25">
      <c r="B592" s="5" t="s">
        <v>330</v>
      </c>
      <c r="C592" s="42">
        <v>547</v>
      </c>
      <c r="D592" s="42">
        <v>712</v>
      </c>
      <c r="E592" s="27">
        <f t="shared" si="208"/>
        <v>2.7000345525445481E-2</v>
      </c>
      <c r="F592" s="27">
        <f t="shared" si="209"/>
        <v>2.7594760096116579E-2</v>
      </c>
      <c r="G592" s="35">
        <f t="shared" si="200"/>
        <v>0.3016453382084095</v>
      </c>
      <c r="H592" s="25">
        <f t="shared" si="201"/>
        <v>8.1445283577669184E-3</v>
      </c>
    </row>
    <row r="593" spans="2:8" ht="15" x14ac:dyDescent="0.25">
      <c r="B593" s="5" t="s">
        <v>331</v>
      </c>
      <c r="C593" s="42">
        <v>83</v>
      </c>
      <c r="D593" s="42">
        <v>31</v>
      </c>
      <c r="E593" s="27">
        <f t="shared" si="208"/>
        <v>4.0969445678463896E-3</v>
      </c>
      <c r="F593" s="27">
        <f t="shared" si="209"/>
        <v>1.2014572513758624E-3</v>
      </c>
      <c r="G593" s="35">
        <f t="shared" si="200"/>
        <v>-0.62650602409638556</v>
      </c>
      <c r="H593" s="25">
        <f t="shared" si="201"/>
        <v>-2.5667604521447261E-3</v>
      </c>
    </row>
    <row r="594" spans="2:8" ht="15" x14ac:dyDescent="0.25">
      <c r="B594" s="5" t="s">
        <v>332</v>
      </c>
      <c r="C594" s="42">
        <v>30</v>
      </c>
      <c r="D594" s="42">
        <v>14</v>
      </c>
      <c r="E594" s="27">
        <f t="shared" si="208"/>
        <v>1.4808233377758032E-3</v>
      </c>
      <c r="F594" s="27">
        <f t="shared" si="209"/>
        <v>5.4259359739555074E-4</v>
      </c>
      <c r="G594" s="35">
        <f t="shared" si="200"/>
        <v>-0.53333333333333333</v>
      </c>
      <c r="H594" s="25">
        <f t="shared" si="201"/>
        <v>-7.8977244681376166E-4</v>
      </c>
    </row>
    <row r="595" spans="2:8" ht="15" x14ac:dyDescent="0.25">
      <c r="B595" s="5" t="s">
        <v>333</v>
      </c>
      <c r="C595" s="42">
        <v>312</v>
      </c>
      <c r="D595" s="42">
        <v>316</v>
      </c>
      <c r="E595" s="27">
        <f t="shared" si="208"/>
        <v>1.5400562712868354E-2</v>
      </c>
      <c r="F595" s="27">
        <f t="shared" si="209"/>
        <v>1.2247112626928146E-2</v>
      </c>
      <c r="G595" s="35">
        <f t="shared" si="200"/>
        <v>1.282051282051282E-2</v>
      </c>
      <c r="H595" s="25">
        <f t="shared" si="201"/>
        <v>1.9744311170344044E-4</v>
      </c>
    </row>
    <row r="596" spans="2:8" ht="15" x14ac:dyDescent="0.25">
      <c r="B596" s="5" t="s">
        <v>514</v>
      </c>
      <c r="C596" s="42">
        <v>2837</v>
      </c>
      <c r="D596" s="42">
        <v>3893</v>
      </c>
      <c r="E596" s="27">
        <f t="shared" si="208"/>
        <v>0.14003652697566513</v>
      </c>
      <c r="F596" s="27">
        <f t="shared" si="209"/>
        <v>0.15087977676149136</v>
      </c>
      <c r="G596" s="35">
        <f t="shared" si="200"/>
        <v>0.37222418047232991</v>
      </c>
      <c r="H596" s="25">
        <f t="shared" si="201"/>
        <v>5.2124981489708275E-2</v>
      </c>
    </row>
    <row r="597" spans="2:8" x14ac:dyDescent="0.2">
      <c r="B597" s="9" t="s">
        <v>383</v>
      </c>
      <c r="C597" s="8"/>
      <c r="D597" s="8"/>
    </row>
    <row r="599" spans="2:8" x14ac:dyDescent="0.2">
      <c r="C599" s="8"/>
      <c r="D599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393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367</v>
      </c>
      <c r="C8" s="37">
        <f>+C18+C74+C169+C345+C570</f>
        <v>772</v>
      </c>
      <c r="D8" s="38">
        <f>+D18+D74+D169+D345+D570</f>
        <v>736</v>
      </c>
      <c r="E8" s="39">
        <f>+C8/C$8</f>
        <v>1</v>
      </c>
      <c r="F8" s="39">
        <f>+D8/D$8</f>
        <v>1</v>
      </c>
      <c r="G8" s="39">
        <f>+(D8-C8)/C8</f>
        <v>-4.6632124352331605E-2</v>
      </c>
      <c r="H8" s="40">
        <f>+E8*G8</f>
        <v>-4.6632124352331605E-2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6</v>
      </c>
      <c r="D9" s="84">
        <f>+D18</f>
        <v>8</v>
      </c>
      <c r="E9" s="85">
        <f t="shared" ref="E9:E13" si="0">C9/$C$8</f>
        <v>7.7720207253886009E-3</v>
      </c>
      <c r="F9" s="85">
        <f>D9/$D$8</f>
        <v>1.0869565217391304E-2</v>
      </c>
      <c r="G9" s="86">
        <f>+IF(AND(C9=0,D9=0)," ",IF(C9=0,1,IF(D9=0,-1,(D9-C9)/C9)))</f>
        <v>0.33333333333333331</v>
      </c>
      <c r="H9" s="87">
        <f>+IF(OR(AND(E9=""),(G9="")),"",E9*G9)</f>
        <v>2.5906735751295333E-3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301</v>
      </c>
      <c r="D10" s="23">
        <f>+D74</f>
        <v>77</v>
      </c>
      <c r="E10" s="24">
        <f t="shared" si="0"/>
        <v>0.38989637305699482</v>
      </c>
      <c r="F10" s="24">
        <f>D10/$D$8</f>
        <v>0.10461956521739131</v>
      </c>
      <c r="G10" s="35">
        <f t="shared" ref="G10:G13" si="1">+IF(AND(C10=0,D10=0)," ",IF(C10=0,1,IF(D10=0,-1,(D10-C10)/C10)))</f>
        <v>-0.7441860465116279</v>
      </c>
      <c r="H10" s="30">
        <f>+IF(OR(AND(E10=""),(G10="")),"",E10*G10)</f>
        <v>-0.29015544041450775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56</v>
      </c>
      <c r="D11" s="23">
        <f>+D169</f>
        <v>73</v>
      </c>
      <c r="E11" s="24">
        <f t="shared" si="0"/>
        <v>7.2538860103626937E-2</v>
      </c>
      <c r="F11" s="24">
        <f>D11/$D$8</f>
        <v>9.9184782608695649E-2</v>
      </c>
      <c r="G11" s="35">
        <f t="shared" si="1"/>
        <v>0.30357142857142855</v>
      </c>
      <c r="H11" s="30">
        <f>+IF(OR(AND(E11=""),(G11="")),"",E11*G11)</f>
        <v>2.2020725388601031E-2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325</v>
      </c>
      <c r="D12" s="23">
        <f>+D345</f>
        <v>502</v>
      </c>
      <c r="E12" s="24">
        <f t="shared" si="0"/>
        <v>0.42098445595854922</v>
      </c>
      <c r="F12" s="24">
        <f>D12/$D$8</f>
        <v>0.68206521739130432</v>
      </c>
      <c r="G12" s="35">
        <f t="shared" si="1"/>
        <v>0.54461538461538461</v>
      </c>
      <c r="H12" s="30">
        <f>+IF(OR(AND(E12=""),(G12="")),"",E12*G12)</f>
        <v>0.22927461139896374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84</v>
      </c>
      <c r="D13" s="32">
        <f>+D570</f>
        <v>76</v>
      </c>
      <c r="E13" s="33">
        <f t="shared" si="0"/>
        <v>0.10880829015544041</v>
      </c>
      <c r="F13" s="33">
        <f>D13/$D$8</f>
        <v>0.10326086956521739</v>
      </c>
      <c r="G13" s="88">
        <f t="shared" si="1"/>
        <v>-9.5238095238095233E-2</v>
      </c>
      <c r="H13" s="34">
        <f>+IF(OR(AND(E13=""),(G13="")),"",E13*G13)</f>
        <v>-1.0362694300518133E-2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6</v>
      </c>
      <c r="D18" s="38">
        <f>SUM(D19:D68)</f>
        <v>8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0.33333333333333331</v>
      </c>
      <c r="H18" s="40">
        <f>+IF(OR(AND(E18=""),(G18="")),"",E18*G18)</f>
        <v>0.33333333333333331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1</v>
      </c>
      <c r="D26" s="42">
        <v>0</v>
      </c>
      <c r="E26" s="25">
        <f t="shared" si="2"/>
        <v>0.16666666666666666</v>
      </c>
      <c r="F26" s="25" t="str">
        <f t="shared" si="3"/>
        <v/>
      </c>
      <c r="G26" s="35">
        <f t="shared" si="4"/>
        <v>-1</v>
      </c>
      <c r="H26" s="25">
        <f t="shared" si="5"/>
        <v>-0.16666666666666666</v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1</v>
      </c>
      <c r="D29" s="42">
        <v>4</v>
      </c>
      <c r="E29" s="25">
        <f t="shared" si="2"/>
        <v>0.16666666666666666</v>
      </c>
      <c r="F29" s="25">
        <f t="shared" si="3"/>
        <v>0.5</v>
      </c>
      <c r="G29" s="35">
        <f t="shared" si="4"/>
        <v>3</v>
      </c>
      <c r="H29" s="25">
        <f t="shared" si="5"/>
        <v>0.5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1</v>
      </c>
      <c r="D38" s="42">
        <v>0</v>
      </c>
      <c r="E38" s="25">
        <f t="shared" si="2"/>
        <v>0.16666666666666666</v>
      </c>
      <c r="F38" s="25" t="str">
        <f t="shared" si="3"/>
        <v/>
      </c>
      <c r="G38" s="35">
        <f t="shared" si="4"/>
        <v>-1</v>
      </c>
      <c r="H38" s="25">
        <f t="shared" si="5"/>
        <v>-0.16666666666666666</v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1</v>
      </c>
      <c r="E43" s="25" t="str">
        <f t="shared" si="2"/>
        <v/>
      </c>
      <c r="F43" s="25">
        <f t="shared" si="3"/>
        <v>0.125</v>
      </c>
      <c r="G43" s="35">
        <f t="shared" si="4"/>
        <v>1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1</v>
      </c>
      <c r="D49" s="42">
        <v>1</v>
      </c>
      <c r="E49" s="25">
        <f t="shared" si="2"/>
        <v>0.16666666666666666</v>
      </c>
      <c r="F49" s="25">
        <f t="shared" si="3"/>
        <v>0.125</v>
      </c>
      <c r="G49" s="35">
        <f t="shared" si="4"/>
        <v>0</v>
      </c>
      <c r="H49" s="25">
        <f t="shared" si="5"/>
        <v>0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0</v>
      </c>
      <c r="E53" s="25" t="str">
        <f t="shared" si="2"/>
        <v/>
      </c>
      <c r="F53" s="25" t="str">
        <f t="shared" si="3"/>
        <v/>
      </c>
      <c r="G53" s="35" t="str">
        <f t="shared" si="4"/>
        <v xml:space="preserve"> 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1</v>
      </c>
      <c r="E58" s="25" t="str">
        <f t="shared" si="9"/>
        <v/>
      </c>
      <c r="F58" s="25">
        <f t="shared" si="10"/>
        <v>0.125</v>
      </c>
      <c r="G58" s="35">
        <f t="shared" si="11"/>
        <v>1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1</v>
      </c>
      <c r="E63" s="24" t="str">
        <f t="shared" ref="E63:E64" si="13">+IF(C63=0,"",C63/C$18)</f>
        <v/>
      </c>
      <c r="F63" s="24">
        <f t="shared" ref="F63:F64" si="14">+IF(D63=0,"",D63/D$18)</f>
        <v>0.125</v>
      </c>
      <c r="G63" s="35">
        <f t="shared" si="4"/>
        <v>1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1</v>
      </c>
      <c r="D66" s="42">
        <v>0</v>
      </c>
      <c r="E66" s="25">
        <f t="shared" si="2"/>
        <v>0.16666666666666666</v>
      </c>
      <c r="F66" s="25" t="str">
        <f t="shared" si="3"/>
        <v/>
      </c>
      <c r="G66" s="35">
        <f t="shared" si="4"/>
        <v>-1</v>
      </c>
      <c r="H66" s="25">
        <f t="shared" si="5"/>
        <v>-0.16666666666666666</v>
      </c>
    </row>
    <row r="67" spans="1:9" ht="15" x14ac:dyDescent="0.25">
      <c r="B67" s="5" t="s">
        <v>173</v>
      </c>
      <c r="C67" s="42">
        <v>1</v>
      </c>
      <c r="D67" s="42">
        <v>0</v>
      </c>
      <c r="E67" s="25">
        <f t="shared" si="2"/>
        <v>0.16666666666666666</v>
      </c>
      <c r="F67" s="25" t="str">
        <f t="shared" si="3"/>
        <v/>
      </c>
      <c r="G67" s="35">
        <f t="shared" si="4"/>
        <v>-1</v>
      </c>
      <c r="H67" s="25">
        <f t="shared" si="5"/>
        <v>-0.16666666666666666</v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301</v>
      </c>
      <c r="D74" s="38">
        <f>SUM(D75:D163)</f>
        <v>77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-0.7441860465116279</v>
      </c>
      <c r="H74" s="40">
        <f>+IF(OR(AND(E74=""),(G74="")),"",E74*G74)</f>
        <v>-0.7441860465116279</v>
      </c>
      <c r="I74" s="2"/>
    </row>
    <row r="75" spans="1:9" ht="15" x14ac:dyDescent="0.25">
      <c r="B75" s="41" t="s">
        <v>421</v>
      </c>
      <c r="C75" s="42">
        <v>3</v>
      </c>
      <c r="D75" s="42">
        <v>2</v>
      </c>
      <c r="E75" s="46">
        <f>+IF(C75=0,"",C75/C$74)</f>
        <v>9.9667774086378731E-3</v>
      </c>
      <c r="F75" s="46">
        <f>+IF(D75=0,"",D75/D$74)</f>
        <v>2.5974025974025976E-2</v>
      </c>
      <c r="G75" s="35">
        <f t="shared" ref="G75:G138" si="16">+IF(AND(C75=0,D75=0)," ",IF(C75=0,1,IF(D75=0,-1,(D75-C75)/C75)))</f>
        <v>-0.33333333333333331</v>
      </c>
      <c r="H75" s="43">
        <f>+IF(OR(AND(E75=""),(G75="")),"",E75*G75)</f>
        <v>-3.3222591362126242E-3</v>
      </c>
    </row>
    <row r="76" spans="1:9" ht="15" x14ac:dyDescent="0.25">
      <c r="B76" s="5" t="s">
        <v>563</v>
      </c>
      <c r="C76" s="42">
        <v>1</v>
      </c>
      <c r="D76" s="42">
        <v>0</v>
      </c>
      <c r="E76" s="27">
        <f t="shared" ref="E76:E148" si="17">+IF(C76=0,"",C76/C$74)</f>
        <v>3.3222591362126247E-3</v>
      </c>
      <c r="F76" s="27" t="str">
        <f t="shared" ref="F76:F148" si="18">+IF(D76=0,"",D76/D$74)</f>
        <v/>
      </c>
      <c r="G76" s="35">
        <f t="shared" si="16"/>
        <v>-1</v>
      </c>
      <c r="H76" s="25">
        <f t="shared" ref="H76:H148" si="19">+IF(OR(AND(E76=""),(G76="")),"",E76*G76)</f>
        <v>-3.3222591362126247E-3</v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6</v>
      </c>
      <c r="D78" s="42">
        <v>1</v>
      </c>
      <c r="E78" s="27">
        <f t="shared" si="17"/>
        <v>1.9933554817275746E-2</v>
      </c>
      <c r="F78" s="27">
        <f t="shared" si="18"/>
        <v>1.2987012987012988E-2</v>
      </c>
      <c r="G78" s="35">
        <f t="shared" si="16"/>
        <v>-0.83333333333333337</v>
      </c>
      <c r="H78" s="25">
        <f t="shared" si="19"/>
        <v>-1.6611295681063124E-2</v>
      </c>
    </row>
    <row r="79" spans="1:9" ht="15" x14ac:dyDescent="0.25">
      <c r="B79" s="5" t="s">
        <v>175</v>
      </c>
      <c r="C79" s="42">
        <v>8</v>
      </c>
      <c r="D79" s="42">
        <v>0</v>
      </c>
      <c r="E79" s="27">
        <f t="shared" si="17"/>
        <v>2.6578073089700997E-2</v>
      </c>
      <c r="F79" s="27" t="str">
        <f t="shared" si="18"/>
        <v/>
      </c>
      <c r="G79" s="35">
        <f t="shared" si="16"/>
        <v>-1</v>
      </c>
      <c r="H79" s="25">
        <f t="shared" si="19"/>
        <v>-2.6578073089700997E-2</v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1</v>
      </c>
      <c r="E83" s="27" t="str">
        <f t="shared" si="17"/>
        <v/>
      </c>
      <c r="F83" s="27">
        <f t="shared" si="18"/>
        <v>1.2987012987012988E-2</v>
      </c>
      <c r="G83" s="35">
        <f t="shared" si="16"/>
        <v>1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2</v>
      </c>
      <c r="D86" s="42">
        <v>1</v>
      </c>
      <c r="E86" s="27">
        <f t="shared" si="17"/>
        <v>6.6445182724252493E-3</v>
      </c>
      <c r="F86" s="27">
        <f t="shared" si="18"/>
        <v>1.2987012987012988E-2</v>
      </c>
      <c r="G86" s="35">
        <f t="shared" si="16"/>
        <v>-0.5</v>
      </c>
      <c r="H86" s="25">
        <f t="shared" si="19"/>
        <v>-3.3222591362126247E-3</v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6</v>
      </c>
      <c r="D88" s="42">
        <v>0</v>
      </c>
      <c r="E88" s="27">
        <f t="shared" si="17"/>
        <v>1.9933554817275746E-2</v>
      </c>
      <c r="F88" s="27" t="str">
        <f t="shared" si="18"/>
        <v/>
      </c>
      <c r="G88" s="35">
        <f t="shared" si="16"/>
        <v>-1</v>
      </c>
      <c r="H88" s="25">
        <f t="shared" si="19"/>
        <v>-1.9933554817275746E-2</v>
      </c>
    </row>
    <row r="89" spans="1:9" s="20" customFormat="1" ht="15" x14ac:dyDescent="0.25">
      <c r="A89" s="50"/>
      <c r="B89" s="19" t="s">
        <v>565</v>
      </c>
      <c r="C89" s="42">
        <v>1</v>
      </c>
      <c r="D89" s="42">
        <v>0</v>
      </c>
      <c r="E89" s="26">
        <f t="shared" ref="E89" si="26">+IF(C89=0,"",C89/C$74)</f>
        <v>3.3222591362126247E-3</v>
      </c>
      <c r="F89" s="26" t="str">
        <f t="shared" ref="F89" si="27">+IF(D89=0,"",D89/D$74)</f>
        <v/>
      </c>
      <c r="G89" s="35">
        <f t="shared" si="16"/>
        <v>-1</v>
      </c>
      <c r="H89" s="24">
        <f t="shared" ref="H89" si="28">+IF(OR(AND(E89=""),(G89="")),"",E89*G89)</f>
        <v>-3.3222591362126247E-3</v>
      </c>
      <c r="I89" s="2"/>
    </row>
    <row r="90" spans="1:9" ht="15" x14ac:dyDescent="0.25">
      <c r="B90" s="5" t="s">
        <v>181</v>
      </c>
      <c r="C90" s="42">
        <v>7</v>
      </c>
      <c r="D90" s="42">
        <v>3</v>
      </c>
      <c r="E90" s="27">
        <f t="shared" si="17"/>
        <v>2.3255813953488372E-2</v>
      </c>
      <c r="F90" s="27">
        <f t="shared" si="18"/>
        <v>3.896103896103896E-2</v>
      </c>
      <c r="G90" s="35">
        <f t="shared" si="16"/>
        <v>-0.5714285714285714</v>
      </c>
      <c r="H90" s="25">
        <f t="shared" si="19"/>
        <v>-1.3289036544850497E-2</v>
      </c>
    </row>
    <row r="91" spans="1:9" ht="15" x14ac:dyDescent="0.25">
      <c r="B91" s="5" t="s">
        <v>182</v>
      </c>
      <c r="C91" s="42">
        <v>0</v>
      </c>
      <c r="D91" s="42">
        <v>0</v>
      </c>
      <c r="E91" s="27" t="str">
        <f t="shared" si="17"/>
        <v/>
      </c>
      <c r="F91" s="27" t="str">
        <f t="shared" si="18"/>
        <v/>
      </c>
      <c r="G91" s="35" t="str">
        <f t="shared" si="16"/>
        <v xml:space="preserve"> </v>
      </c>
      <c r="H91" s="25" t="str">
        <f t="shared" si="19"/>
        <v/>
      </c>
    </row>
    <row r="92" spans="1:9" ht="15" x14ac:dyDescent="0.25">
      <c r="B92" s="5" t="s">
        <v>21</v>
      </c>
      <c r="C92" s="42">
        <v>1</v>
      </c>
      <c r="D92" s="42">
        <v>0</v>
      </c>
      <c r="E92" s="27">
        <f t="shared" si="17"/>
        <v>3.3222591362126247E-3</v>
      </c>
      <c r="F92" s="27" t="str">
        <f t="shared" si="18"/>
        <v/>
      </c>
      <c r="G92" s="35">
        <f t="shared" si="16"/>
        <v>-1</v>
      </c>
      <c r="H92" s="25">
        <f t="shared" si="19"/>
        <v>-3.3222591362126247E-3</v>
      </c>
    </row>
    <row r="93" spans="1:9" ht="15" x14ac:dyDescent="0.25">
      <c r="B93" s="5" t="s">
        <v>423</v>
      </c>
      <c r="C93" s="42">
        <v>1</v>
      </c>
      <c r="D93" s="42">
        <v>0</v>
      </c>
      <c r="E93" s="27">
        <f t="shared" si="17"/>
        <v>3.3222591362126247E-3</v>
      </c>
      <c r="F93" s="27" t="str">
        <f t="shared" si="18"/>
        <v/>
      </c>
      <c r="G93" s="35">
        <f t="shared" si="16"/>
        <v>-1</v>
      </c>
      <c r="H93" s="25">
        <f t="shared" si="19"/>
        <v>-3.3222591362126247E-3</v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2</v>
      </c>
      <c r="D98" s="42">
        <v>0</v>
      </c>
      <c r="E98" s="26">
        <f t="shared" si="32"/>
        <v>6.6445182724252493E-3</v>
      </c>
      <c r="F98" s="26" t="str">
        <f t="shared" si="33"/>
        <v/>
      </c>
      <c r="G98" s="35">
        <f t="shared" si="34"/>
        <v>-1</v>
      </c>
      <c r="H98" s="24">
        <f t="shared" si="35"/>
        <v>-6.6445182724252493E-3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0</v>
      </c>
      <c r="D102" s="42">
        <v>2</v>
      </c>
      <c r="E102" s="27" t="str">
        <f t="shared" si="17"/>
        <v/>
      </c>
      <c r="F102" s="27">
        <f t="shared" si="18"/>
        <v>2.5974025974025976E-2</v>
      </c>
      <c r="G102" s="35">
        <f t="shared" si="16"/>
        <v>1</v>
      </c>
      <c r="H102" s="25" t="str">
        <f t="shared" si="19"/>
        <v/>
      </c>
    </row>
    <row r="103" spans="1:9" ht="15" x14ac:dyDescent="0.25">
      <c r="B103" s="5" t="s">
        <v>424</v>
      </c>
      <c r="C103" s="42">
        <v>4</v>
      </c>
      <c r="D103" s="42">
        <v>2</v>
      </c>
      <c r="E103" s="27">
        <f t="shared" si="17"/>
        <v>1.3289036544850499E-2</v>
      </c>
      <c r="F103" s="27">
        <f t="shared" si="18"/>
        <v>2.5974025974025976E-2</v>
      </c>
      <c r="G103" s="35">
        <f t="shared" si="16"/>
        <v>-0.5</v>
      </c>
      <c r="H103" s="25">
        <f t="shared" si="19"/>
        <v>-6.6445182724252493E-3</v>
      </c>
    </row>
    <row r="104" spans="1:9" ht="15" x14ac:dyDescent="0.25">
      <c r="B104" s="5" t="s">
        <v>18</v>
      </c>
      <c r="C104" s="42">
        <v>0</v>
      </c>
      <c r="D104" s="42">
        <v>0</v>
      </c>
      <c r="E104" s="27" t="str">
        <f t="shared" si="17"/>
        <v/>
      </c>
      <c r="F104" s="27" t="str">
        <f t="shared" si="18"/>
        <v/>
      </c>
      <c r="G104" s="35" t="str">
        <f t="shared" si="16"/>
        <v xml:space="preserve"> 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1</v>
      </c>
      <c r="D108" s="42">
        <v>0</v>
      </c>
      <c r="E108" s="27">
        <f t="shared" si="17"/>
        <v>3.3222591362126247E-3</v>
      </c>
      <c r="F108" s="27" t="str">
        <f t="shared" si="18"/>
        <v/>
      </c>
      <c r="G108" s="35">
        <f t="shared" si="16"/>
        <v>-1</v>
      </c>
      <c r="H108" s="25">
        <f t="shared" si="19"/>
        <v>-3.3222591362126247E-3</v>
      </c>
    </row>
    <row r="109" spans="1:9" ht="15" x14ac:dyDescent="0.25">
      <c r="B109" s="5" t="s">
        <v>188</v>
      </c>
      <c r="C109" s="42">
        <v>0</v>
      </c>
      <c r="D109" s="42">
        <v>5</v>
      </c>
      <c r="E109" s="27" t="str">
        <f t="shared" si="17"/>
        <v/>
      </c>
      <c r="F109" s="27">
        <f t="shared" si="18"/>
        <v>6.4935064935064929E-2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0</v>
      </c>
      <c r="D111" s="42">
        <v>0</v>
      </c>
      <c r="E111" s="27" t="str">
        <f t="shared" si="17"/>
        <v/>
      </c>
      <c r="F111" s="27" t="str">
        <f t="shared" si="18"/>
        <v/>
      </c>
      <c r="G111" s="35" t="str">
        <f t="shared" si="16"/>
        <v xml:space="preserve"> </v>
      </c>
      <c r="H111" s="25" t="str">
        <f t="shared" si="19"/>
        <v/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2</v>
      </c>
      <c r="D113" s="42">
        <v>1</v>
      </c>
      <c r="E113" s="27">
        <f t="shared" si="17"/>
        <v>6.6445182724252493E-3</v>
      </c>
      <c r="F113" s="27">
        <f t="shared" si="18"/>
        <v>1.2987012987012988E-2</v>
      </c>
      <c r="G113" s="35">
        <f t="shared" si="16"/>
        <v>-0.5</v>
      </c>
      <c r="H113" s="25">
        <f t="shared" si="19"/>
        <v>-3.3222591362126247E-3</v>
      </c>
    </row>
    <row r="114" spans="2:8" ht="15" x14ac:dyDescent="0.25">
      <c r="B114" s="5" t="s">
        <v>191</v>
      </c>
      <c r="C114" s="42">
        <v>1</v>
      </c>
      <c r="D114" s="42">
        <v>0</v>
      </c>
      <c r="E114" s="27">
        <f t="shared" si="17"/>
        <v>3.3222591362126247E-3</v>
      </c>
      <c r="F114" s="27" t="str">
        <f t="shared" si="18"/>
        <v/>
      </c>
      <c r="G114" s="35">
        <f t="shared" si="16"/>
        <v>-1</v>
      </c>
      <c r="H114" s="25">
        <f t="shared" si="19"/>
        <v>-3.3222591362126247E-3</v>
      </c>
    </row>
    <row r="115" spans="2:8" ht="15" x14ac:dyDescent="0.25">
      <c r="B115" s="5" t="s">
        <v>27</v>
      </c>
      <c r="C115" s="42">
        <v>7</v>
      </c>
      <c r="D115" s="42">
        <v>1</v>
      </c>
      <c r="E115" s="27">
        <f t="shared" si="17"/>
        <v>2.3255813953488372E-2</v>
      </c>
      <c r="F115" s="27">
        <f t="shared" si="18"/>
        <v>1.2987012987012988E-2</v>
      </c>
      <c r="G115" s="35">
        <f t="shared" si="16"/>
        <v>-0.8571428571428571</v>
      </c>
      <c r="H115" s="25">
        <f t="shared" si="19"/>
        <v>-1.9933554817275746E-2</v>
      </c>
    </row>
    <row r="116" spans="2:8" ht="15" x14ac:dyDescent="0.25">
      <c r="B116" s="5" t="s">
        <v>192</v>
      </c>
      <c r="C116" s="42">
        <v>1</v>
      </c>
      <c r="D116" s="42">
        <v>0</v>
      </c>
      <c r="E116" s="27">
        <f t="shared" si="17"/>
        <v>3.3222591362126247E-3</v>
      </c>
      <c r="F116" s="27" t="str">
        <f t="shared" si="18"/>
        <v/>
      </c>
      <c r="G116" s="35">
        <f t="shared" si="16"/>
        <v>-1</v>
      </c>
      <c r="H116" s="25">
        <f t="shared" si="19"/>
        <v>-3.3222591362126247E-3</v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3</v>
      </c>
      <c r="D118" s="42">
        <v>1</v>
      </c>
      <c r="E118" s="27">
        <f t="shared" si="17"/>
        <v>9.9667774086378731E-3</v>
      </c>
      <c r="F118" s="27">
        <f t="shared" si="18"/>
        <v>1.2987012987012988E-2</v>
      </c>
      <c r="G118" s="35">
        <f t="shared" si="16"/>
        <v>-0.66666666666666663</v>
      </c>
      <c r="H118" s="25">
        <f t="shared" si="19"/>
        <v>-6.6445182724252485E-3</v>
      </c>
    </row>
    <row r="119" spans="2:8" ht="15" x14ac:dyDescent="0.25">
      <c r="B119" s="5" t="s">
        <v>24</v>
      </c>
      <c r="C119" s="42">
        <v>1</v>
      </c>
      <c r="D119" s="42">
        <v>3</v>
      </c>
      <c r="E119" s="27">
        <f t="shared" si="17"/>
        <v>3.3222591362126247E-3</v>
      </c>
      <c r="F119" s="27">
        <f t="shared" si="18"/>
        <v>3.896103896103896E-2</v>
      </c>
      <c r="G119" s="35">
        <f t="shared" si="16"/>
        <v>2</v>
      </c>
      <c r="H119" s="25">
        <f t="shared" si="19"/>
        <v>6.6445182724252493E-3</v>
      </c>
    </row>
    <row r="120" spans="2:8" ht="15" x14ac:dyDescent="0.25">
      <c r="B120" s="5" t="s">
        <v>194</v>
      </c>
      <c r="C120" s="42">
        <v>1</v>
      </c>
      <c r="D120" s="42">
        <v>6</v>
      </c>
      <c r="E120" s="27">
        <f t="shared" si="17"/>
        <v>3.3222591362126247E-3</v>
      </c>
      <c r="F120" s="27">
        <f t="shared" si="18"/>
        <v>7.792207792207792E-2</v>
      </c>
      <c r="G120" s="35">
        <f t="shared" si="16"/>
        <v>5</v>
      </c>
      <c r="H120" s="25">
        <f t="shared" si="19"/>
        <v>1.6611295681063124E-2</v>
      </c>
    </row>
    <row r="121" spans="2:8" ht="15" x14ac:dyDescent="0.25">
      <c r="B121" s="5" t="s">
        <v>25</v>
      </c>
      <c r="C121" s="42">
        <v>2</v>
      </c>
      <c r="D121" s="42">
        <v>2</v>
      </c>
      <c r="E121" s="27">
        <f t="shared" si="17"/>
        <v>6.6445182724252493E-3</v>
      </c>
      <c r="F121" s="27">
        <f t="shared" si="18"/>
        <v>2.5974025974025976E-2</v>
      </c>
      <c r="G121" s="35">
        <f t="shared" si="16"/>
        <v>0</v>
      </c>
      <c r="H121" s="25">
        <f t="shared" si="19"/>
        <v>0</v>
      </c>
    </row>
    <row r="122" spans="2:8" ht="15" x14ac:dyDescent="0.25">
      <c r="B122" s="5" t="s">
        <v>23</v>
      </c>
      <c r="C122" s="42">
        <v>1</v>
      </c>
      <c r="D122" s="42">
        <v>1</v>
      </c>
      <c r="E122" s="27">
        <f t="shared" si="17"/>
        <v>3.3222591362126247E-3</v>
      </c>
      <c r="F122" s="27">
        <f t="shared" si="18"/>
        <v>1.2987012987012988E-2</v>
      </c>
      <c r="G122" s="35">
        <f t="shared" si="16"/>
        <v>0</v>
      </c>
      <c r="H122" s="25">
        <f t="shared" si="19"/>
        <v>0</v>
      </c>
    </row>
    <row r="123" spans="2:8" ht="15" x14ac:dyDescent="0.25">
      <c r="B123" s="5" t="s">
        <v>26</v>
      </c>
      <c r="C123" s="42">
        <v>3</v>
      </c>
      <c r="D123" s="42">
        <v>4</v>
      </c>
      <c r="E123" s="27">
        <f t="shared" si="17"/>
        <v>9.9667774086378731E-3</v>
      </c>
      <c r="F123" s="27">
        <f t="shared" si="18"/>
        <v>5.1948051948051951E-2</v>
      </c>
      <c r="G123" s="35">
        <f t="shared" si="16"/>
        <v>0.33333333333333331</v>
      </c>
      <c r="H123" s="25">
        <f t="shared" si="19"/>
        <v>3.3222591362126242E-3</v>
      </c>
    </row>
    <row r="124" spans="2:8" ht="15" x14ac:dyDescent="0.25">
      <c r="B124" s="5" t="s">
        <v>195</v>
      </c>
      <c r="C124" s="42">
        <v>12</v>
      </c>
      <c r="D124" s="42">
        <v>1</v>
      </c>
      <c r="E124" s="27">
        <f t="shared" si="17"/>
        <v>3.9867109634551492E-2</v>
      </c>
      <c r="F124" s="27">
        <f t="shared" si="18"/>
        <v>1.2987012987012988E-2</v>
      </c>
      <c r="G124" s="35">
        <f t="shared" si="16"/>
        <v>-0.91666666666666663</v>
      </c>
      <c r="H124" s="25">
        <f t="shared" si="19"/>
        <v>-3.6544850498338867E-2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4</v>
      </c>
      <c r="D126" s="42">
        <v>1</v>
      </c>
      <c r="E126" s="27">
        <f t="shared" si="17"/>
        <v>1.3289036544850499E-2</v>
      </c>
      <c r="F126" s="27">
        <f t="shared" si="18"/>
        <v>1.2987012987012988E-2</v>
      </c>
      <c r="G126" s="35">
        <f t="shared" si="16"/>
        <v>-0.75</v>
      </c>
      <c r="H126" s="25">
        <f t="shared" si="19"/>
        <v>-9.9667774086378731E-3</v>
      </c>
    </row>
    <row r="127" spans="2:8" ht="15" x14ac:dyDescent="0.25">
      <c r="B127" s="5" t="s">
        <v>196</v>
      </c>
      <c r="C127" s="42">
        <v>9</v>
      </c>
      <c r="D127" s="42">
        <v>0</v>
      </c>
      <c r="E127" s="27">
        <f t="shared" si="17"/>
        <v>2.9900332225913623E-2</v>
      </c>
      <c r="F127" s="27" t="str">
        <f t="shared" si="18"/>
        <v/>
      </c>
      <c r="G127" s="35">
        <f t="shared" si="16"/>
        <v>-1</v>
      </c>
      <c r="H127" s="25">
        <f t="shared" si="19"/>
        <v>-2.9900332225913623E-2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142</v>
      </c>
      <c r="D129" s="42">
        <v>4</v>
      </c>
      <c r="E129" s="27">
        <f t="shared" si="17"/>
        <v>0.47176079734219267</v>
      </c>
      <c r="F129" s="27">
        <f t="shared" si="18"/>
        <v>5.1948051948051951E-2</v>
      </c>
      <c r="G129" s="35">
        <f t="shared" si="16"/>
        <v>-0.971830985915493</v>
      </c>
      <c r="H129" s="25">
        <f t="shared" si="19"/>
        <v>-0.4584717607973422</v>
      </c>
    </row>
    <row r="130" spans="1:9" ht="15" x14ac:dyDescent="0.25">
      <c r="B130" s="5" t="s">
        <v>197</v>
      </c>
      <c r="C130" s="42">
        <v>9</v>
      </c>
      <c r="D130" s="42">
        <v>16</v>
      </c>
      <c r="E130" s="27">
        <f t="shared" si="17"/>
        <v>2.9900332225913623E-2</v>
      </c>
      <c r="F130" s="27">
        <f t="shared" si="18"/>
        <v>0.20779220779220781</v>
      </c>
      <c r="G130" s="35">
        <f t="shared" si="16"/>
        <v>0.77777777777777779</v>
      </c>
      <c r="H130" s="25">
        <f t="shared" si="19"/>
        <v>2.3255813953488375E-2</v>
      </c>
    </row>
    <row r="131" spans="1:9" ht="15" x14ac:dyDescent="0.25">
      <c r="B131" s="5" t="s">
        <v>198</v>
      </c>
      <c r="C131" s="42">
        <v>9</v>
      </c>
      <c r="D131" s="42">
        <v>0</v>
      </c>
      <c r="E131" s="27">
        <f t="shared" si="17"/>
        <v>2.9900332225913623E-2</v>
      </c>
      <c r="F131" s="27" t="str">
        <f t="shared" si="18"/>
        <v/>
      </c>
      <c r="G131" s="35">
        <f t="shared" si="16"/>
        <v>-1</v>
      </c>
      <c r="H131" s="25">
        <f t="shared" si="19"/>
        <v>-2.9900332225913623E-2</v>
      </c>
    </row>
    <row r="132" spans="1:9" ht="15" x14ac:dyDescent="0.25">
      <c r="B132" s="5" t="s">
        <v>28</v>
      </c>
      <c r="C132" s="42">
        <v>45</v>
      </c>
      <c r="D132" s="42">
        <v>16</v>
      </c>
      <c r="E132" s="27">
        <f t="shared" si="17"/>
        <v>0.14950166112956811</v>
      </c>
      <c r="F132" s="27">
        <f t="shared" si="18"/>
        <v>0.20779220779220781</v>
      </c>
      <c r="G132" s="35">
        <f t="shared" si="16"/>
        <v>-0.64444444444444449</v>
      </c>
      <c r="H132" s="25">
        <f t="shared" si="19"/>
        <v>-9.634551495016612E-2</v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1</v>
      </c>
      <c r="D134" s="42">
        <v>1</v>
      </c>
      <c r="E134" s="26">
        <f t="shared" ref="E134" si="39">+IF(C134=0,"",C134/C$74)</f>
        <v>3.3222591362126247E-3</v>
      </c>
      <c r="F134" s="26">
        <f t="shared" ref="F134" si="40">+IF(D134=0,"",D134/D$74)</f>
        <v>1.2987012987012988E-2</v>
      </c>
      <c r="G134" s="35">
        <f t="shared" si="16"/>
        <v>0</v>
      </c>
      <c r="H134" s="24">
        <f t="shared" ref="H134" si="41">+IF(OR(AND(E134=""),(G134="")),"",E134*G134)</f>
        <v>0</v>
      </c>
      <c r="I134" s="2"/>
    </row>
    <row r="135" spans="1:9" ht="15" x14ac:dyDescent="0.25">
      <c r="B135" s="5" t="s">
        <v>30</v>
      </c>
      <c r="C135" s="42">
        <v>0</v>
      </c>
      <c r="D135" s="42">
        <v>0</v>
      </c>
      <c r="E135" s="27" t="str">
        <f t="shared" si="17"/>
        <v/>
      </c>
      <c r="F135" s="27" t="str">
        <f t="shared" si="18"/>
        <v/>
      </c>
      <c r="G135" s="35" t="str">
        <f t="shared" si="16"/>
        <v xml:space="preserve"> 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1</v>
      </c>
      <c r="D141" s="42">
        <v>0</v>
      </c>
      <c r="E141" s="27">
        <f t="shared" si="17"/>
        <v>3.3222591362126247E-3</v>
      </c>
      <c r="F141" s="27" t="str">
        <f t="shared" si="18"/>
        <v/>
      </c>
      <c r="G141" s="35">
        <f t="shared" si="42"/>
        <v>-1</v>
      </c>
      <c r="H141" s="25">
        <f t="shared" si="19"/>
        <v>-3.3222591362126247E-3</v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1</v>
      </c>
      <c r="D155" s="42">
        <v>2</v>
      </c>
      <c r="E155" s="27">
        <f t="shared" si="49"/>
        <v>3.3222591362126247E-3</v>
      </c>
      <c r="F155" s="27">
        <f t="shared" si="50"/>
        <v>2.5974025974025976E-2</v>
      </c>
      <c r="G155" s="35">
        <f t="shared" si="42"/>
        <v>1</v>
      </c>
      <c r="H155" s="25">
        <f t="shared" si="51"/>
        <v>3.3222591362126247E-3</v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3</v>
      </c>
      <c r="D160" s="42">
        <v>0</v>
      </c>
      <c r="E160" s="26">
        <f t="shared" ref="E160:E163" si="60">+IF(C160=0,"",C160/C$74)</f>
        <v>9.9667774086378731E-3</v>
      </c>
      <c r="F160" s="26" t="str">
        <f t="shared" ref="F160:F163" si="61">+IF(D160=0,"",D160/D$74)</f>
        <v/>
      </c>
      <c r="G160" s="35">
        <f t="shared" si="42"/>
        <v>-1</v>
      </c>
      <c r="H160" s="24">
        <f t="shared" ref="H160:H163" si="62">+IF(OR(AND(E160=""),(G160="")),"",E160*G160)</f>
        <v>-9.9667774086378731E-3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7.5" customHeight="1" thickBot="1" x14ac:dyDescent="0.25">
      <c r="A169" s="48"/>
      <c r="B169" s="36" t="s">
        <v>380</v>
      </c>
      <c r="C169" s="37">
        <f>SUM(C170:C339)</f>
        <v>56</v>
      </c>
      <c r="D169" s="38">
        <f>SUM(D170:D339)</f>
        <v>73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0.30357142857142855</v>
      </c>
      <c r="H169" s="40">
        <f>+IF(OR(AND(E169=""),(G169="")),"",E169*G169)</f>
        <v>0.30357142857142855</v>
      </c>
      <c r="I169" s="2"/>
    </row>
    <row r="170" spans="1:9" s="54" customFormat="1" ht="15" x14ac:dyDescent="0.25">
      <c r="A170" s="48"/>
      <c r="B170" s="47" t="s">
        <v>430</v>
      </c>
      <c r="C170" s="42">
        <v>1</v>
      </c>
      <c r="D170" s="42">
        <v>2</v>
      </c>
      <c r="E170" s="46">
        <f t="shared" si="63"/>
        <v>1.7857142857142856E-2</v>
      </c>
      <c r="F170" s="46">
        <f t="shared" si="64"/>
        <v>2.7397260273972601E-2</v>
      </c>
      <c r="G170" s="35">
        <f t="shared" ref="G170:G236" si="65">+IF(AND(C170=0,D170=0)," ",IF(C170=0,1,IF(D170=0,-1,(D170-C170)/C170)))</f>
        <v>1</v>
      </c>
      <c r="H170" s="43">
        <f>+IF(OR(AND(E170=""),(G170="")),"",E170*G170)</f>
        <v>1.7857142857142856E-2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10</v>
      </c>
      <c r="E172" s="27" t="str">
        <f t="shared" si="63"/>
        <v/>
      </c>
      <c r="F172" s="27">
        <f t="shared" si="64"/>
        <v>0.13698630136986301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0</v>
      </c>
      <c r="D174" s="42">
        <v>1</v>
      </c>
      <c r="E174" s="27" t="str">
        <f t="shared" si="63"/>
        <v/>
      </c>
      <c r="F174" s="27">
        <f t="shared" si="64"/>
        <v>1.3698630136986301E-2</v>
      </c>
      <c r="G174" s="35">
        <f t="shared" si="65"/>
        <v>1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2">
        <v>6</v>
      </c>
      <c r="D175" s="42">
        <v>1</v>
      </c>
      <c r="E175" s="27">
        <f t="shared" si="63"/>
        <v>0.10714285714285714</v>
      </c>
      <c r="F175" s="27">
        <f t="shared" si="64"/>
        <v>1.3698630136986301E-2</v>
      </c>
      <c r="G175" s="35">
        <f t="shared" si="65"/>
        <v>-0.83333333333333337</v>
      </c>
      <c r="H175" s="25">
        <f t="shared" si="66"/>
        <v>-8.9285714285714288E-2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1</v>
      </c>
      <c r="E176" s="27" t="str">
        <f t="shared" si="63"/>
        <v/>
      </c>
      <c r="F176" s="27">
        <f t="shared" si="64"/>
        <v>1.3698630136986301E-2</v>
      </c>
      <c r="G176" s="35">
        <f t="shared" si="65"/>
        <v>1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0</v>
      </c>
      <c r="E177" s="27" t="str">
        <f t="shared" si="63"/>
        <v/>
      </c>
      <c r="F177" s="27" t="str">
        <f t="shared" si="64"/>
        <v/>
      </c>
      <c r="G177" s="35" t="str">
        <f t="shared" si="65"/>
        <v xml:space="preserve"> 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4</v>
      </c>
      <c r="D183" s="42">
        <v>4</v>
      </c>
      <c r="E183" s="26">
        <f t="shared" ref="E183" si="67">+IF(C183=0,"",C183/C$169)</f>
        <v>7.1428571428571425E-2</v>
      </c>
      <c r="F183" s="26">
        <f t="shared" ref="F183" si="68">+IF(D183=0,"",D183/D$169)</f>
        <v>5.4794520547945202E-2</v>
      </c>
      <c r="G183" s="35">
        <f t="shared" si="65"/>
        <v>0</v>
      </c>
      <c r="H183" s="24">
        <f t="shared" ref="H183" si="69">+IF(OR(AND(E183=""),(G183="")),"",E183*G183)</f>
        <v>0</v>
      </c>
      <c r="I183" s="2"/>
    </row>
    <row r="184" spans="1:9" s="54" customFormat="1" ht="15" x14ac:dyDescent="0.25">
      <c r="A184" s="48"/>
      <c r="B184" s="28" t="s">
        <v>433</v>
      </c>
      <c r="C184" s="42">
        <v>0</v>
      </c>
      <c r="D184" s="42">
        <v>0</v>
      </c>
      <c r="E184" s="27" t="str">
        <f t="shared" ref="E184:F187" si="70">+IF(C184=0,"",C184/C$169)</f>
        <v/>
      </c>
      <c r="F184" s="27" t="str">
        <f t="shared" si="70"/>
        <v/>
      </c>
      <c r="G184" s="35" t="str">
        <f t="shared" si="65"/>
        <v xml:space="preserve"> 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2</v>
      </c>
      <c r="E185" s="27" t="str">
        <f t="shared" si="70"/>
        <v/>
      </c>
      <c r="F185" s="27">
        <f t="shared" si="70"/>
        <v>2.7397260273972601E-2</v>
      </c>
      <c r="G185" s="35">
        <f t="shared" si="65"/>
        <v>1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0</v>
      </c>
      <c r="E191" s="27" t="str">
        <f t="shared" ref="E191:F196" si="78">+IF(C191=0,"",C191/C$169)</f>
        <v/>
      </c>
      <c r="F191" s="27" t="str">
        <f t="shared" si="78"/>
        <v/>
      </c>
      <c r="G191" s="35" t="str">
        <f t="shared" si="65"/>
        <v xml:space="preserve"> 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2</v>
      </c>
      <c r="E192" s="27" t="str">
        <f t="shared" si="78"/>
        <v/>
      </c>
      <c r="F192" s="27">
        <f t="shared" si="78"/>
        <v>2.7397260273972601E-2</v>
      </c>
      <c r="G192" s="35">
        <f t="shared" si="65"/>
        <v>1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5</v>
      </c>
      <c r="D196" s="42">
        <v>0</v>
      </c>
      <c r="E196" s="27">
        <f t="shared" si="78"/>
        <v>8.9285714285714288E-2</v>
      </c>
      <c r="F196" s="27" t="str">
        <f t="shared" si="78"/>
        <v/>
      </c>
      <c r="G196" s="35">
        <f t="shared" si="65"/>
        <v>-1</v>
      </c>
      <c r="H196" s="25">
        <f t="shared" si="66"/>
        <v>-8.9285714285714288E-2</v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0</v>
      </c>
      <c r="E197" s="26" t="str">
        <f t="shared" ref="E197" si="80">+IF(C197=0,"",C197/C$169)</f>
        <v/>
      </c>
      <c r="F197" s="26" t="str">
        <f t="shared" ref="F197" si="81">+IF(D197=0,"",D197/D$169)</f>
        <v/>
      </c>
      <c r="G197" s="35" t="str">
        <f t="shared" si="65"/>
        <v xml:space="preserve"> 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0</v>
      </c>
      <c r="D198" s="42">
        <v>4</v>
      </c>
      <c r="E198" s="27" t="str">
        <f t="shared" ref="E198:F204" si="83">+IF(C198=0,"",C198/C$169)</f>
        <v/>
      </c>
      <c r="F198" s="27">
        <f t="shared" si="83"/>
        <v>5.4794520547945202E-2</v>
      </c>
      <c r="G198" s="35">
        <f t="shared" si="65"/>
        <v>1</v>
      </c>
      <c r="H198" s="25" t="str">
        <f t="shared" si="66"/>
        <v/>
      </c>
      <c r="I198" s="2"/>
    </row>
    <row r="199" spans="1:9" s="54" customFormat="1" ht="15" x14ac:dyDescent="0.25">
      <c r="A199" s="48"/>
      <c r="B199" s="28" t="s">
        <v>214</v>
      </c>
      <c r="C199" s="42">
        <v>0</v>
      </c>
      <c r="D199" s="42">
        <v>2</v>
      </c>
      <c r="E199" s="27" t="str">
        <f t="shared" si="83"/>
        <v/>
      </c>
      <c r="F199" s="27">
        <f t="shared" si="83"/>
        <v>2.7397260273972601E-2</v>
      </c>
      <c r="G199" s="35">
        <f t="shared" si="65"/>
        <v>1</v>
      </c>
      <c r="H199" s="25" t="str">
        <f t="shared" si="66"/>
        <v/>
      </c>
      <c r="I199" s="2"/>
    </row>
    <row r="200" spans="1:9" s="54" customFormat="1" ht="15" x14ac:dyDescent="0.25">
      <c r="A200" s="48"/>
      <c r="B200" s="28" t="s">
        <v>215</v>
      </c>
      <c r="C200" s="42">
        <v>1</v>
      </c>
      <c r="D200" s="42">
        <v>0</v>
      </c>
      <c r="E200" s="27">
        <f t="shared" si="83"/>
        <v>1.7857142857142856E-2</v>
      </c>
      <c r="F200" s="27" t="str">
        <f t="shared" si="83"/>
        <v/>
      </c>
      <c r="G200" s="35">
        <f t="shared" si="65"/>
        <v>-1</v>
      </c>
      <c r="H200" s="25">
        <f t="shared" si="66"/>
        <v>-1.7857142857142856E-2</v>
      </c>
      <c r="I200" s="2"/>
    </row>
    <row r="201" spans="1:9" s="54" customFormat="1" ht="15" x14ac:dyDescent="0.25">
      <c r="A201" s="48"/>
      <c r="B201" s="28" t="s">
        <v>216</v>
      </c>
      <c r="C201" s="42">
        <v>2</v>
      </c>
      <c r="D201" s="42">
        <v>2</v>
      </c>
      <c r="E201" s="27">
        <f t="shared" si="83"/>
        <v>3.5714285714285712E-2</v>
      </c>
      <c r="F201" s="27">
        <f t="shared" si="83"/>
        <v>2.7397260273972601E-2</v>
      </c>
      <c r="G201" s="35">
        <f t="shared" si="65"/>
        <v>0</v>
      </c>
      <c r="H201" s="25">
        <f t="shared" si="66"/>
        <v>0</v>
      </c>
      <c r="I201" s="2"/>
    </row>
    <row r="202" spans="1:9" s="54" customFormat="1" ht="15" x14ac:dyDescent="0.25">
      <c r="A202" s="48"/>
      <c r="B202" s="28" t="s">
        <v>435</v>
      </c>
      <c r="C202" s="42">
        <v>1</v>
      </c>
      <c r="D202" s="42">
        <v>0</v>
      </c>
      <c r="E202" s="27">
        <f t="shared" si="83"/>
        <v>1.7857142857142856E-2</v>
      </c>
      <c r="F202" s="27" t="str">
        <f t="shared" si="83"/>
        <v/>
      </c>
      <c r="G202" s="35">
        <f t="shared" si="65"/>
        <v>-1</v>
      </c>
      <c r="H202" s="25">
        <f t="shared" si="66"/>
        <v>-1.7857142857142856E-2</v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3</v>
      </c>
      <c r="E203" s="27" t="str">
        <f t="shared" si="83"/>
        <v/>
      </c>
      <c r="F203" s="27">
        <f t="shared" si="83"/>
        <v>4.1095890410958902E-2</v>
      </c>
      <c r="G203" s="35">
        <f t="shared" si="65"/>
        <v>1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1</v>
      </c>
      <c r="D205" s="42">
        <v>1</v>
      </c>
      <c r="E205" s="26">
        <f t="shared" ref="E205" si="84">+IF(C205=0,"",C205/C$169)</f>
        <v>1.7857142857142856E-2</v>
      </c>
      <c r="F205" s="26">
        <f t="shared" ref="F205" si="85">+IF(D205=0,"",D205/D$169)</f>
        <v>1.3698630136986301E-2</v>
      </c>
      <c r="G205" s="35">
        <f t="shared" si="65"/>
        <v>0</v>
      </c>
      <c r="H205" s="24">
        <f t="shared" ref="H205" si="86">+IF(OR(AND(E205=""),(G205="")),"",E205*G205)</f>
        <v>0</v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1</v>
      </c>
      <c r="E206" s="27" t="str">
        <f t="shared" ref="E206:F213" si="87">+IF(C206=0,"",C206/C$169)</f>
        <v/>
      </c>
      <c r="F206" s="27">
        <f t="shared" si="87"/>
        <v>1.3698630136986301E-2</v>
      </c>
      <c r="G206" s="35">
        <f t="shared" si="65"/>
        <v>1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0</v>
      </c>
      <c r="D207" s="42">
        <v>1</v>
      </c>
      <c r="E207" s="27" t="str">
        <f t="shared" si="87"/>
        <v/>
      </c>
      <c r="F207" s="27">
        <f t="shared" si="87"/>
        <v>1.3698630136986301E-2</v>
      </c>
      <c r="G207" s="35">
        <f t="shared" si="65"/>
        <v>1</v>
      </c>
      <c r="H207" s="25" t="str">
        <f t="shared" si="66"/>
        <v/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3</v>
      </c>
      <c r="D210" s="42">
        <v>8</v>
      </c>
      <c r="E210" s="27">
        <f t="shared" si="87"/>
        <v>5.3571428571428568E-2</v>
      </c>
      <c r="F210" s="27">
        <f t="shared" si="87"/>
        <v>0.1095890410958904</v>
      </c>
      <c r="G210" s="35">
        <f t="shared" si="65"/>
        <v>1.6666666666666667</v>
      </c>
      <c r="H210" s="25">
        <f t="shared" si="66"/>
        <v>8.9285714285714288E-2</v>
      </c>
      <c r="I210" s="2"/>
    </row>
    <row r="211" spans="1:9" s="54" customFormat="1" ht="15" x14ac:dyDescent="0.25">
      <c r="A211" s="48"/>
      <c r="B211" s="28" t="s">
        <v>221</v>
      </c>
      <c r="C211" s="42">
        <v>1</v>
      </c>
      <c r="D211" s="42">
        <v>2</v>
      </c>
      <c r="E211" s="27">
        <f t="shared" si="87"/>
        <v>1.7857142857142856E-2</v>
      </c>
      <c r="F211" s="27">
        <f t="shared" si="87"/>
        <v>2.7397260273972601E-2</v>
      </c>
      <c r="G211" s="35">
        <f t="shared" si="65"/>
        <v>1</v>
      </c>
      <c r="H211" s="25">
        <f t="shared" si="66"/>
        <v>1.7857142857142856E-2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1</v>
      </c>
      <c r="E212" s="27" t="str">
        <f t="shared" si="87"/>
        <v/>
      </c>
      <c r="F212" s="27">
        <f t="shared" si="87"/>
        <v>1.3698630136986301E-2</v>
      </c>
      <c r="G212" s="35">
        <f t="shared" si="65"/>
        <v>1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8</v>
      </c>
      <c r="D222" s="42">
        <v>1</v>
      </c>
      <c r="E222" s="27">
        <f t="shared" si="95"/>
        <v>0.14285714285714285</v>
      </c>
      <c r="F222" s="27">
        <f t="shared" si="96"/>
        <v>1.3698630136986301E-2</v>
      </c>
      <c r="G222" s="35">
        <f t="shared" si="65"/>
        <v>-0.875</v>
      </c>
      <c r="H222" s="25">
        <f t="shared" si="66"/>
        <v>-0.125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2</v>
      </c>
      <c r="E224" s="27" t="str">
        <f t="shared" si="95"/>
        <v/>
      </c>
      <c r="F224" s="27">
        <f t="shared" si="96"/>
        <v>2.7397260273972601E-2</v>
      </c>
      <c r="G224" s="35">
        <f t="shared" si="65"/>
        <v>1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3</v>
      </c>
      <c r="D236" s="42">
        <v>0</v>
      </c>
      <c r="E236" s="27">
        <f t="shared" si="95"/>
        <v>5.3571428571428568E-2</v>
      </c>
      <c r="F236" s="27" t="str">
        <f t="shared" si="96"/>
        <v/>
      </c>
      <c r="G236" s="35">
        <f t="shared" si="65"/>
        <v>-1</v>
      </c>
      <c r="H236" s="25">
        <f t="shared" si="66"/>
        <v>-5.3571428571428568E-2</v>
      </c>
      <c r="I236" s="2"/>
    </row>
    <row r="237" spans="1:9" s="54" customFormat="1" ht="15" x14ac:dyDescent="0.25">
      <c r="A237" s="48"/>
      <c r="B237" s="28" t="s">
        <v>55</v>
      </c>
      <c r="C237" s="42">
        <v>3</v>
      </c>
      <c r="D237" s="42">
        <v>0</v>
      </c>
      <c r="E237" s="27">
        <f t="shared" si="95"/>
        <v>5.3571428571428568E-2</v>
      </c>
      <c r="F237" s="27" t="str">
        <f t="shared" si="96"/>
        <v/>
      </c>
      <c r="G237" s="35">
        <f t="shared" ref="G237:G300" si="102">+IF(AND(C237=0,D237=0)," ",IF(C237=0,1,IF(D237=0,-1,(D237-C237)/C237)))</f>
        <v>-1</v>
      </c>
      <c r="H237" s="25">
        <f t="shared" si="66"/>
        <v>-5.3571428571428568E-2</v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6</v>
      </c>
      <c r="D239" s="42">
        <v>0</v>
      </c>
      <c r="E239" s="27">
        <f t="shared" si="95"/>
        <v>0.10714285714285714</v>
      </c>
      <c r="F239" s="27" t="str">
        <f t="shared" si="96"/>
        <v/>
      </c>
      <c r="G239" s="35">
        <f t="shared" si="102"/>
        <v>-1</v>
      </c>
      <c r="H239" s="25">
        <f t="shared" si="66"/>
        <v>-0.10714285714285714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2</v>
      </c>
      <c r="E246" s="27" t="str">
        <f t="shared" si="95"/>
        <v/>
      </c>
      <c r="F246" s="27">
        <f t="shared" si="96"/>
        <v>2.7397260273972601E-2</v>
      </c>
      <c r="G246" s="35">
        <f t="shared" si="102"/>
        <v>1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2</v>
      </c>
      <c r="D249" s="42">
        <v>0</v>
      </c>
      <c r="E249" s="27">
        <f t="shared" si="95"/>
        <v>3.5714285714285712E-2</v>
      </c>
      <c r="F249" s="27" t="str">
        <f t="shared" si="96"/>
        <v/>
      </c>
      <c r="G249" s="35">
        <f t="shared" si="102"/>
        <v>-1</v>
      </c>
      <c r="H249" s="25">
        <f t="shared" si="103"/>
        <v>-3.5714285714285712E-2</v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2</v>
      </c>
      <c r="D254" s="42">
        <v>0</v>
      </c>
      <c r="E254" s="27">
        <f t="shared" si="95"/>
        <v>3.5714285714285712E-2</v>
      </c>
      <c r="F254" s="27" t="str">
        <f t="shared" si="96"/>
        <v/>
      </c>
      <c r="G254" s="35">
        <f t="shared" si="102"/>
        <v>-1</v>
      </c>
      <c r="H254" s="25">
        <f t="shared" si="103"/>
        <v>-3.5714285714285712E-2</v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1</v>
      </c>
      <c r="D261" s="42">
        <v>0</v>
      </c>
      <c r="E261" s="26">
        <f t="shared" si="104"/>
        <v>1.7857142857142856E-2</v>
      </c>
      <c r="F261" s="26" t="str">
        <f t="shared" si="105"/>
        <v/>
      </c>
      <c r="G261" s="35">
        <f t="shared" si="102"/>
        <v>-1</v>
      </c>
      <c r="H261" s="24">
        <f t="shared" si="106"/>
        <v>-1.7857142857142856E-2</v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0</v>
      </c>
      <c r="D263" s="42">
        <v>0</v>
      </c>
      <c r="E263" s="27" t="str">
        <f t="shared" si="107"/>
        <v/>
      </c>
      <c r="F263" s="27" t="str">
        <f t="shared" si="107"/>
        <v/>
      </c>
      <c r="G263" s="35" t="str">
        <f t="shared" si="102"/>
        <v xml:space="preserve"> </v>
      </c>
      <c r="H263" s="25" t="str">
        <f t="shared" si="103"/>
        <v/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2</v>
      </c>
      <c r="E274" s="26" t="str">
        <f t="shared" si="111"/>
        <v/>
      </c>
      <c r="F274" s="26">
        <f t="shared" si="112"/>
        <v>2.7397260273972601E-2</v>
      </c>
      <c r="G274" s="35">
        <f t="shared" si="113"/>
        <v>1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1</v>
      </c>
      <c r="D275" s="42">
        <v>2</v>
      </c>
      <c r="E275" s="26">
        <f t="shared" si="111"/>
        <v>1.7857142857142856E-2</v>
      </c>
      <c r="F275" s="26">
        <f t="shared" si="112"/>
        <v>2.7397260273972601E-2</v>
      </c>
      <c r="G275" s="35">
        <f t="shared" si="113"/>
        <v>1</v>
      </c>
      <c r="H275" s="24">
        <f t="shared" si="114"/>
        <v>1.7857142857142856E-2</v>
      </c>
      <c r="I275" s="2"/>
    </row>
    <row r="276" spans="1:9" s="54" customFormat="1" ht="15" x14ac:dyDescent="0.25">
      <c r="A276" s="48"/>
      <c r="B276" s="28" t="s">
        <v>61</v>
      </c>
      <c r="C276" s="42">
        <v>0</v>
      </c>
      <c r="D276" s="42">
        <v>0</v>
      </c>
      <c r="E276" s="26" t="str">
        <f t="shared" si="111"/>
        <v/>
      </c>
      <c r="F276" s="26" t="str">
        <f t="shared" si="112"/>
        <v/>
      </c>
      <c r="G276" s="35" t="str">
        <f t="shared" si="113"/>
        <v xml:space="preserve"> 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0</v>
      </c>
      <c r="E282" s="26" t="str">
        <f t="shared" si="111"/>
        <v/>
      </c>
      <c r="F282" s="26" t="str">
        <f t="shared" si="112"/>
        <v/>
      </c>
      <c r="G282" s="35" t="str">
        <f t="shared" si="113"/>
        <v xml:space="preserve"> 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11</v>
      </c>
      <c r="E287" s="27" t="str">
        <f t="shared" si="115"/>
        <v/>
      </c>
      <c r="F287" s="27">
        <f t="shared" si="115"/>
        <v>0.15068493150684931</v>
      </c>
      <c r="G287" s="35">
        <f t="shared" si="102"/>
        <v>1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1</v>
      </c>
      <c r="E288" s="27" t="str">
        <f t="shared" si="115"/>
        <v/>
      </c>
      <c r="F288" s="27">
        <f t="shared" si="115"/>
        <v>1.3698630136986301E-2</v>
      </c>
      <c r="G288" s="35">
        <f t="shared" si="102"/>
        <v>1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1</v>
      </c>
      <c r="D291" s="42">
        <v>1</v>
      </c>
      <c r="E291" s="27">
        <f>+IF(C291=0,"",C291/C$169)</f>
        <v>1.7857142857142856E-2</v>
      </c>
      <c r="F291" s="27">
        <f>+IF(D291=0,"",D291/D$169)</f>
        <v>1.3698630136986301E-2</v>
      </c>
      <c r="G291" s="35">
        <f t="shared" si="102"/>
        <v>0</v>
      </c>
      <c r="H291" s="25">
        <f t="shared" si="103"/>
        <v>0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1</v>
      </c>
      <c r="D299" s="42">
        <v>1</v>
      </c>
      <c r="E299" s="27">
        <f>+IF(C299=0,"",C299/C$169)</f>
        <v>1.7857142857142856E-2</v>
      </c>
      <c r="F299" s="27">
        <f>+IF(D299=0,"",D299/D$169)</f>
        <v>1.3698630136986301E-2</v>
      </c>
      <c r="G299" s="35">
        <f t="shared" si="102"/>
        <v>0</v>
      </c>
      <c r="H299" s="25">
        <f t="shared" si="103"/>
        <v>0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2</v>
      </c>
      <c r="D301" s="42">
        <v>0</v>
      </c>
      <c r="E301" s="27">
        <f t="shared" ref="E301:E323" si="128">+IF(C301=0,"",C301/C$169)</f>
        <v>3.5714285714285712E-2</v>
      </c>
      <c r="F301" s="27" t="str">
        <f t="shared" ref="F301:F323" si="129">+IF(D301=0,"",D301/D$169)</f>
        <v/>
      </c>
      <c r="G301" s="35">
        <f t="shared" ref="G301:G339" si="130">+IF(AND(C301=0,D301=0)," ",IF(C301=0,1,IF(D301=0,-1,(D301-C301)/C301)))</f>
        <v>-1</v>
      </c>
      <c r="H301" s="25">
        <f t="shared" si="103"/>
        <v>-3.5714285714285712E-2</v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1</v>
      </c>
      <c r="E304" s="27" t="str">
        <f t="shared" si="128"/>
        <v/>
      </c>
      <c r="F304" s="27">
        <f t="shared" si="129"/>
        <v>1.3698630136986301E-2</v>
      </c>
      <c r="G304" s="35">
        <f t="shared" si="130"/>
        <v>1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0</v>
      </c>
      <c r="D313" s="42">
        <v>1</v>
      </c>
      <c r="E313" s="27" t="str">
        <f t="shared" si="128"/>
        <v/>
      </c>
      <c r="F313" s="27">
        <f t="shared" si="129"/>
        <v>1.3698630136986301E-2</v>
      </c>
      <c r="G313" s="35">
        <f t="shared" si="130"/>
        <v>1</v>
      </c>
      <c r="H313" s="25" t="str">
        <f t="shared" si="103"/>
        <v/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0</v>
      </c>
      <c r="D315" s="42">
        <v>0</v>
      </c>
      <c r="E315" s="27" t="str">
        <f t="shared" si="128"/>
        <v/>
      </c>
      <c r="F315" s="27" t="str">
        <f t="shared" si="129"/>
        <v/>
      </c>
      <c r="G315" s="35" t="str">
        <f t="shared" si="130"/>
        <v xml:space="preserve"> </v>
      </c>
      <c r="H315" s="25" t="str">
        <f t="shared" si="103"/>
        <v/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1</v>
      </c>
      <c r="D317" s="42">
        <v>0</v>
      </c>
      <c r="E317" s="27">
        <f t="shared" si="128"/>
        <v>1.7857142857142856E-2</v>
      </c>
      <c r="F317" s="27" t="str">
        <f t="shared" si="129"/>
        <v/>
      </c>
      <c r="G317" s="35">
        <f t="shared" si="130"/>
        <v>-1</v>
      </c>
      <c r="H317" s="25">
        <f t="shared" si="103"/>
        <v>-1.7857142857142856E-2</v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325</v>
      </c>
      <c r="D345" s="38">
        <f>SUM(D346:D564)</f>
        <v>502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0.54461538461538461</v>
      </c>
      <c r="H345" s="40">
        <f>+IF(OR(AND(E345=""),(G345="")),"",E345*G345)</f>
        <v>0.54461538461538461</v>
      </c>
    </row>
    <row r="346" spans="1:9" s="54" customFormat="1" ht="15" x14ac:dyDescent="0.25">
      <c r="A346" s="48"/>
      <c r="B346" s="41" t="s">
        <v>74</v>
      </c>
      <c r="C346" s="42">
        <v>4</v>
      </c>
      <c r="D346" s="42">
        <v>8</v>
      </c>
      <c r="E346" s="46">
        <f t="shared" si="141"/>
        <v>1.2307692307692308E-2</v>
      </c>
      <c r="F346" s="46">
        <f t="shared" si="142"/>
        <v>1.5936254980079681E-2</v>
      </c>
      <c r="G346" s="35">
        <f t="shared" ref="G346:G410" si="143">+IF(AND(C346=0,D346=0)," ",IF(C346=0,1,IF(D346=0,-1,(D346-C346)/C346)))</f>
        <v>1</v>
      </c>
      <c r="H346" s="43">
        <f>+IF(OR(AND(E346=""),(G346="")),"",E346*G346)</f>
        <v>1.2307692307692308E-2</v>
      </c>
      <c r="I346" s="2"/>
    </row>
    <row r="347" spans="1:9" s="54" customFormat="1" ht="15" x14ac:dyDescent="0.25">
      <c r="A347" s="48"/>
      <c r="B347" s="5" t="s">
        <v>77</v>
      </c>
      <c r="C347" s="42">
        <v>0</v>
      </c>
      <c r="D347" s="42">
        <v>0</v>
      </c>
      <c r="E347" s="27" t="str">
        <f t="shared" si="141"/>
        <v/>
      </c>
      <c r="F347" s="27" t="str">
        <f t="shared" si="142"/>
        <v/>
      </c>
      <c r="G347" s="35" t="str">
        <f t="shared" si="143"/>
        <v xml:space="preserve"> </v>
      </c>
      <c r="H347" s="25" t="str">
        <f t="shared" ref="H347:H414" si="144">+IF(OR(AND(E347=""),(G347="")),"",E347*G347)</f>
        <v/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25</v>
      </c>
      <c r="D351" s="42">
        <v>14</v>
      </c>
      <c r="E351" s="27">
        <f t="shared" si="141"/>
        <v>7.6923076923076927E-2</v>
      </c>
      <c r="F351" s="27">
        <f t="shared" si="142"/>
        <v>2.7888446215139442E-2</v>
      </c>
      <c r="G351" s="35">
        <f t="shared" si="143"/>
        <v>-0.44</v>
      </c>
      <c r="H351" s="25">
        <f t="shared" si="144"/>
        <v>-3.3846153846153845E-2</v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3</v>
      </c>
      <c r="E352" s="27" t="str">
        <f t="shared" si="141"/>
        <v/>
      </c>
      <c r="F352" s="27">
        <f t="shared" si="142"/>
        <v>5.9760956175298804E-3</v>
      </c>
      <c r="G352" s="35">
        <f t="shared" si="143"/>
        <v>1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2</v>
      </c>
      <c r="D354" s="42">
        <v>0</v>
      </c>
      <c r="E354" s="27">
        <f t="shared" si="141"/>
        <v>6.1538461538461538E-3</v>
      </c>
      <c r="F354" s="27" t="str">
        <f t="shared" si="142"/>
        <v/>
      </c>
      <c r="G354" s="35">
        <f t="shared" si="143"/>
        <v>-1</v>
      </c>
      <c r="H354" s="25">
        <f t="shared" si="144"/>
        <v>-6.1538461538461538E-3</v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13</v>
      </c>
      <c r="D357" s="42">
        <v>5</v>
      </c>
      <c r="E357" s="27">
        <f t="shared" si="141"/>
        <v>0.04</v>
      </c>
      <c r="F357" s="27">
        <f t="shared" si="142"/>
        <v>9.9601593625498006E-3</v>
      </c>
      <c r="G357" s="35">
        <f t="shared" si="143"/>
        <v>-0.61538461538461542</v>
      </c>
      <c r="H357" s="25">
        <f t="shared" si="144"/>
        <v>-2.4615384615384619E-2</v>
      </c>
      <c r="I357" s="2"/>
    </row>
    <row r="358" spans="1:9" s="54" customFormat="1" ht="15" x14ac:dyDescent="0.25">
      <c r="A358" s="48"/>
      <c r="B358" s="5" t="s">
        <v>577</v>
      </c>
      <c r="C358" s="42">
        <v>1</v>
      </c>
      <c r="D358" s="42">
        <v>0</v>
      </c>
      <c r="E358" s="27">
        <f t="shared" si="141"/>
        <v>3.0769230769230769E-3</v>
      </c>
      <c r="F358" s="27" t="str">
        <f t="shared" si="142"/>
        <v/>
      </c>
      <c r="G358" s="35">
        <f t="shared" si="143"/>
        <v>-1</v>
      </c>
      <c r="H358" s="25">
        <f t="shared" si="144"/>
        <v>-3.0769230769230769E-3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59</v>
      </c>
      <c r="D360" s="42">
        <v>2</v>
      </c>
      <c r="E360" s="27">
        <f t="shared" si="141"/>
        <v>0.18153846153846154</v>
      </c>
      <c r="F360" s="27">
        <f t="shared" si="142"/>
        <v>3.9840637450199202E-3</v>
      </c>
      <c r="G360" s="35">
        <f t="shared" si="143"/>
        <v>-0.96610169491525422</v>
      </c>
      <c r="H360" s="25">
        <f t="shared" si="144"/>
        <v>-0.17538461538461539</v>
      </c>
      <c r="I360" s="2"/>
    </row>
    <row r="361" spans="1:9" s="54" customFormat="1" ht="15" x14ac:dyDescent="0.25">
      <c r="A361" s="48"/>
      <c r="B361" s="5" t="s">
        <v>615</v>
      </c>
      <c r="C361" s="42">
        <v>21</v>
      </c>
      <c r="D361" s="42">
        <v>1</v>
      </c>
      <c r="E361" s="27">
        <f t="shared" si="141"/>
        <v>6.4615384615384616E-2</v>
      </c>
      <c r="F361" s="27">
        <f t="shared" si="142"/>
        <v>1.9920318725099601E-3</v>
      </c>
      <c r="G361" s="35">
        <f t="shared" si="143"/>
        <v>-0.95238095238095233</v>
      </c>
      <c r="H361" s="25">
        <f t="shared" si="144"/>
        <v>-6.1538461538461535E-2</v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0</v>
      </c>
      <c r="D365" s="42">
        <v>28</v>
      </c>
      <c r="E365" s="27" t="str">
        <f t="shared" si="141"/>
        <v/>
      </c>
      <c r="F365" s="27">
        <f t="shared" si="142"/>
        <v>5.5776892430278883E-2</v>
      </c>
      <c r="G365" s="35">
        <f t="shared" si="143"/>
        <v>1</v>
      </c>
      <c r="H365" s="25" t="str">
        <f t="shared" si="144"/>
        <v/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35</v>
      </c>
      <c r="E366" s="27" t="str">
        <f t="shared" si="141"/>
        <v/>
      </c>
      <c r="F366" s="27">
        <f t="shared" si="142"/>
        <v>6.9721115537848599E-2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2</v>
      </c>
      <c r="D368" s="42">
        <v>1</v>
      </c>
      <c r="E368" s="27">
        <f t="shared" si="141"/>
        <v>6.1538461538461538E-3</v>
      </c>
      <c r="F368" s="27">
        <f t="shared" si="142"/>
        <v>1.9920318725099601E-3</v>
      </c>
      <c r="G368" s="35">
        <f t="shared" si="143"/>
        <v>-0.5</v>
      </c>
      <c r="H368" s="25">
        <f t="shared" si="144"/>
        <v>-3.0769230769230769E-3</v>
      </c>
      <c r="I368" s="2"/>
    </row>
    <row r="369" spans="1:9" s="54" customFormat="1" ht="15" x14ac:dyDescent="0.25">
      <c r="A369" s="48"/>
      <c r="B369" s="5" t="s">
        <v>578</v>
      </c>
      <c r="C369" s="42">
        <v>3</v>
      </c>
      <c r="D369" s="42">
        <v>18</v>
      </c>
      <c r="E369" s="27">
        <f t="shared" si="141"/>
        <v>9.2307692307692316E-3</v>
      </c>
      <c r="F369" s="27">
        <f t="shared" si="142"/>
        <v>3.5856573705179286E-2</v>
      </c>
      <c r="G369" s="35">
        <f t="shared" si="143"/>
        <v>5</v>
      </c>
      <c r="H369" s="25">
        <f t="shared" si="144"/>
        <v>4.6153846153846156E-2</v>
      </c>
      <c r="I369" s="2"/>
    </row>
    <row r="370" spans="1:9" s="54" customFormat="1" ht="15" x14ac:dyDescent="0.25">
      <c r="A370" s="48"/>
      <c r="B370" s="5" t="s">
        <v>85</v>
      </c>
      <c r="C370" s="42">
        <v>1</v>
      </c>
      <c r="D370" s="42">
        <v>1</v>
      </c>
      <c r="E370" s="27">
        <f t="shared" si="141"/>
        <v>3.0769230769230769E-3</v>
      </c>
      <c r="F370" s="27">
        <f t="shared" si="142"/>
        <v>1.9920318725099601E-3</v>
      </c>
      <c r="G370" s="35">
        <f t="shared" si="143"/>
        <v>0</v>
      </c>
      <c r="H370" s="25">
        <f t="shared" si="144"/>
        <v>0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0</v>
      </c>
      <c r="D375" s="42">
        <v>0</v>
      </c>
      <c r="E375" s="27" t="str">
        <f t="shared" si="141"/>
        <v/>
      </c>
      <c r="F375" s="27" t="str">
        <f t="shared" si="142"/>
        <v/>
      </c>
      <c r="G375" s="35" t="str">
        <f t="shared" si="143"/>
        <v xml:space="preserve"> 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</v>
      </c>
      <c r="E378" s="26" t="str">
        <f t="shared" ref="E378:E381" si="150">+IF(C378=0,"",C378/C$345)</f>
        <v/>
      </c>
      <c r="F378" s="26">
        <f t="shared" ref="F378:F381" si="151">+IF(D378=0,"",D378/D$345)</f>
        <v>1.9920318725099601E-3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24</v>
      </c>
      <c r="D379" s="42">
        <v>8</v>
      </c>
      <c r="E379" s="27">
        <f t="shared" si="150"/>
        <v>7.3846153846153853E-2</v>
      </c>
      <c r="F379" s="27">
        <f t="shared" si="151"/>
        <v>1.5936254980079681E-2</v>
      </c>
      <c r="G379" s="35">
        <f t="shared" si="152"/>
        <v>-0.66666666666666663</v>
      </c>
      <c r="H379" s="25">
        <f t="shared" si="153"/>
        <v>-4.9230769230769231E-2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1</v>
      </c>
      <c r="E382" s="27" t="str">
        <f t="shared" ref="E382:E401" si="154">+IF(C382=0,"",C382/C$345)</f>
        <v/>
      </c>
      <c r="F382" s="27">
        <f t="shared" ref="F382:F401" si="155">+IF(D382=0,"",D382/D$345)</f>
        <v>1.9920318725099601E-3</v>
      </c>
      <c r="G382" s="35">
        <f t="shared" si="143"/>
        <v>1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0</v>
      </c>
      <c r="D383" s="42">
        <v>1</v>
      </c>
      <c r="E383" s="27" t="str">
        <f t="shared" si="154"/>
        <v/>
      </c>
      <c r="F383" s="27">
        <f t="shared" si="155"/>
        <v>1.9920318725099601E-3</v>
      </c>
      <c r="G383" s="35">
        <f t="shared" si="143"/>
        <v>1</v>
      </c>
      <c r="H383" s="25" t="str">
        <f t="shared" si="144"/>
        <v/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39</v>
      </c>
      <c r="D385" s="42">
        <v>0</v>
      </c>
      <c r="E385" s="26">
        <f t="shared" si="154"/>
        <v>0.12</v>
      </c>
      <c r="F385" s="26" t="str">
        <f t="shared" si="155"/>
        <v/>
      </c>
      <c r="G385" s="35">
        <f t="shared" si="143"/>
        <v>-1</v>
      </c>
      <c r="H385" s="24">
        <f t="shared" ref="H385" si="156">+IF(OR(AND(E385=""),(G385="")),"",E385*G385)</f>
        <v>-0.12</v>
      </c>
      <c r="I385" s="2"/>
    </row>
    <row r="386" spans="1:9" s="54" customFormat="1" ht="15" x14ac:dyDescent="0.25">
      <c r="A386" s="48"/>
      <c r="B386" s="5" t="s">
        <v>486</v>
      </c>
      <c r="C386" s="42">
        <v>13</v>
      </c>
      <c r="D386" s="42">
        <v>73</v>
      </c>
      <c r="E386" s="27">
        <f t="shared" si="154"/>
        <v>0.04</v>
      </c>
      <c r="F386" s="27">
        <f t="shared" si="155"/>
        <v>0.1454183266932271</v>
      </c>
      <c r="G386" s="35">
        <f t="shared" si="143"/>
        <v>4.615384615384615</v>
      </c>
      <c r="H386" s="25">
        <f t="shared" si="144"/>
        <v>0.1846153846153846</v>
      </c>
      <c r="I386" s="2"/>
    </row>
    <row r="387" spans="1:9" s="54" customFormat="1" ht="15" x14ac:dyDescent="0.25">
      <c r="A387" s="48"/>
      <c r="B387" s="5" t="s">
        <v>93</v>
      </c>
      <c r="C387" s="42">
        <v>14</v>
      </c>
      <c r="D387" s="42">
        <v>41</v>
      </c>
      <c r="E387" s="27">
        <f t="shared" si="154"/>
        <v>4.3076923076923075E-2</v>
      </c>
      <c r="F387" s="27">
        <f t="shared" si="155"/>
        <v>8.1673306772908363E-2</v>
      </c>
      <c r="G387" s="35">
        <f t="shared" si="143"/>
        <v>1.9285714285714286</v>
      </c>
      <c r="H387" s="25">
        <f t="shared" si="144"/>
        <v>8.3076923076923076E-2</v>
      </c>
      <c r="I387" s="2"/>
    </row>
    <row r="388" spans="1:9" s="54" customFormat="1" ht="15" x14ac:dyDescent="0.25">
      <c r="A388" s="48"/>
      <c r="B388" s="5" t="s">
        <v>86</v>
      </c>
      <c r="C388" s="42">
        <v>6</v>
      </c>
      <c r="D388" s="42">
        <v>62</v>
      </c>
      <c r="E388" s="27">
        <f t="shared" si="154"/>
        <v>1.8461538461538463E-2</v>
      </c>
      <c r="F388" s="27">
        <f t="shared" si="155"/>
        <v>0.12350597609561753</v>
      </c>
      <c r="G388" s="35">
        <f t="shared" si="143"/>
        <v>9.3333333333333339</v>
      </c>
      <c r="H388" s="25">
        <f t="shared" si="144"/>
        <v>0.17230769230769233</v>
      </c>
      <c r="I388" s="2"/>
    </row>
    <row r="389" spans="1:9" s="54" customFormat="1" ht="15" x14ac:dyDescent="0.25">
      <c r="A389" s="48"/>
      <c r="B389" s="5" t="s">
        <v>92</v>
      </c>
      <c r="C389" s="42">
        <v>7</v>
      </c>
      <c r="D389" s="42">
        <v>12</v>
      </c>
      <c r="E389" s="27">
        <f t="shared" si="154"/>
        <v>2.1538461538461538E-2</v>
      </c>
      <c r="F389" s="27">
        <f t="shared" si="155"/>
        <v>2.3904382470119521E-2</v>
      </c>
      <c r="G389" s="35">
        <f t="shared" si="143"/>
        <v>0.7142857142857143</v>
      </c>
      <c r="H389" s="25">
        <f t="shared" si="144"/>
        <v>1.5384615384615384E-2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2</v>
      </c>
      <c r="D391" s="42">
        <v>1</v>
      </c>
      <c r="E391" s="27">
        <f t="shared" si="154"/>
        <v>6.1538461538461538E-3</v>
      </c>
      <c r="F391" s="27">
        <f t="shared" si="155"/>
        <v>1.9920318725099601E-3</v>
      </c>
      <c r="G391" s="35">
        <f t="shared" si="143"/>
        <v>-0.5</v>
      </c>
      <c r="H391" s="25">
        <f t="shared" si="144"/>
        <v>-3.0769230769230769E-3</v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3</v>
      </c>
      <c r="D393" s="42">
        <v>1</v>
      </c>
      <c r="E393" s="27">
        <f t="shared" si="154"/>
        <v>9.2307692307692316E-3</v>
      </c>
      <c r="F393" s="27">
        <f t="shared" si="155"/>
        <v>1.9920318725099601E-3</v>
      </c>
      <c r="G393" s="35">
        <f t="shared" si="143"/>
        <v>-0.66666666666666663</v>
      </c>
      <c r="H393" s="25">
        <f t="shared" si="144"/>
        <v>-6.1538461538461538E-3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3</v>
      </c>
      <c r="D395" s="42">
        <v>0</v>
      </c>
      <c r="E395" s="27">
        <f t="shared" si="154"/>
        <v>9.2307692307692316E-3</v>
      </c>
      <c r="F395" s="27" t="str">
        <f t="shared" si="155"/>
        <v/>
      </c>
      <c r="G395" s="35">
        <f t="shared" si="143"/>
        <v>-1</v>
      </c>
      <c r="H395" s="25">
        <f t="shared" si="144"/>
        <v>-9.2307692307692316E-3</v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1</v>
      </c>
      <c r="D397" s="42">
        <v>8</v>
      </c>
      <c r="E397" s="27">
        <f t="shared" si="154"/>
        <v>3.0769230769230769E-3</v>
      </c>
      <c r="F397" s="27">
        <f t="shared" si="155"/>
        <v>1.5936254980079681E-2</v>
      </c>
      <c r="G397" s="35">
        <f t="shared" si="143"/>
        <v>7</v>
      </c>
      <c r="H397" s="25">
        <f t="shared" si="144"/>
        <v>2.1538461538461538E-2</v>
      </c>
      <c r="I397" s="2"/>
    </row>
    <row r="398" spans="1:9" s="54" customFormat="1" ht="15" x14ac:dyDescent="0.25">
      <c r="A398" s="48"/>
      <c r="B398" s="5" t="s">
        <v>94</v>
      </c>
      <c r="C398" s="42">
        <v>2</v>
      </c>
      <c r="D398" s="42">
        <v>2</v>
      </c>
      <c r="E398" s="27">
        <f t="shared" si="154"/>
        <v>6.1538461538461538E-3</v>
      </c>
      <c r="F398" s="27">
        <f t="shared" si="155"/>
        <v>3.9840637450199202E-3</v>
      </c>
      <c r="G398" s="35">
        <f t="shared" si="143"/>
        <v>0</v>
      </c>
      <c r="H398" s="25">
        <f t="shared" si="144"/>
        <v>0</v>
      </c>
      <c r="I398" s="2"/>
    </row>
    <row r="399" spans="1:9" s="54" customFormat="1" ht="15" x14ac:dyDescent="0.25">
      <c r="A399" s="48"/>
      <c r="B399" s="5" t="s">
        <v>257</v>
      </c>
      <c r="C399" s="42">
        <v>1</v>
      </c>
      <c r="D399" s="42">
        <v>10</v>
      </c>
      <c r="E399" s="27">
        <f t="shared" si="154"/>
        <v>3.0769230769230769E-3</v>
      </c>
      <c r="F399" s="27">
        <f t="shared" si="155"/>
        <v>1.9920318725099601E-2</v>
      </c>
      <c r="G399" s="35">
        <f t="shared" si="143"/>
        <v>9</v>
      </c>
      <c r="H399" s="25">
        <f t="shared" si="144"/>
        <v>2.7692307692307693E-2</v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3</v>
      </c>
      <c r="D401" s="42">
        <v>6</v>
      </c>
      <c r="E401" s="27">
        <f t="shared" si="154"/>
        <v>9.2307692307692316E-3</v>
      </c>
      <c r="F401" s="27">
        <f t="shared" si="155"/>
        <v>1.1952191235059761E-2</v>
      </c>
      <c r="G401" s="35">
        <f t="shared" si="143"/>
        <v>1</v>
      </c>
      <c r="H401" s="25">
        <f t="shared" si="144"/>
        <v>9.2307692307692316E-3</v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21</v>
      </c>
      <c r="D409" s="42">
        <v>38</v>
      </c>
      <c r="E409" s="27">
        <f t="shared" si="160"/>
        <v>6.4615384615384616E-2</v>
      </c>
      <c r="F409" s="27">
        <f t="shared" si="161"/>
        <v>7.5697211155378488E-2</v>
      </c>
      <c r="G409" s="35">
        <f t="shared" si="143"/>
        <v>0.80952380952380953</v>
      </c>
      <c r="H409" s="25">
        <f t="shared" si="144"/>
        <v>5.2307692307692312E-2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1</v>
      </c>
      <c r="D413" s="42">
        <v>2</v>
      </c>
      <c r="E413" s="27">
        <f t="shared" si="160"/>
        <v>3.0769230769230769E-3</v>
      </c>
      <c r="F413" s="27">
        <f t="shared" si="161"/>
        <v>3.9840637450199202E-3</v>
      </c>
      <c r="G413" s="35">
        <f t="shared" si="162"/>
        <v>1</v>
      </c>
      <c r="H413" s="25">
        <f t="shared" si="144"/>
        <v>3.0769230769230769E-3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6</v>
      </c>
      <c r="E417" s="26" t="str">
        <f t="shared" ref="E417:E419" si="166">+IF(C417=0,"",C417/C$345)</f>
        <v/>
      </c>
      <c r="F417" s="26">
        <f t="shared" ref="F417:F419" si="167">+IF(D417=0,"",D417/D$345)</f>
        <v>1.1952191235059761E-2</v>
      </c>
      <c r="G417" s="35">
        <f t="shared" si="162"/>
        <v>1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0</v>
      </c>
      <c r="D421" s="42">
        <v>8</v>
      </c>
      <c r="E421" s="27" t="str">
        <f t="shared" si="163"/>
        <v/>
      </c>
      <c r="F421" s="27">
        <f t="shared" si="164"/>
        <v>1.5936254980079681E-2</v>
      </c>
      <c r="G421" s="35">
        <f t="shared" si="162"/>
        <v>1</v>
      </c>
      <c r="H421" s="25" t="str">
        <f t="shared" si="165"/>
        <v/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1</v>
      </c>
      <c r="D423" s="42">
        <v>0</v>
      </c>
      <c r="E423" s="27">
        <f t="shared" si="163"/>
        <v>3.0769230769230769E-3</v>
      </c>
      <c r="F423" s="27" t="str">
        <f t="shared" si="164"/>
        <v/>
      </c>
      <c r="G423" s="35">
        <f t="shared" si="162"/>
        <v>-1</v>
      </c>
      <c r="H423" s="25">
        <f t="shared" si="165"/>
        <v>-3.0769230769230769E-3</v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1</v>
      </c>
      <c r="D432" s="42">
        <v>1</v>
      </c>
      <c r="E432" s="27">
        <f t="shared" si="163"/>
        <v>3.0769230769230769E-3</v>
      </c>
      <c r="F432" s="27">
        <f t="shared" si="164"/>
        <v>1.9920318725099601E-3</v>
      </c>
      <c r="G432" s="35">
        <f t="shared" si="162"/>
        <v>0</v>
      </c>
      <c r="H432" s="25">
        <f t="shared" si="165"/>
        <v>0</v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4</v>
      </c>
      <c r="D434" s="42">
        <v>39</v>
      </c>
      <c r="E434" s="27">
        <f t="shared" si="163"/>
        <v>1.2307692307692308E-2</v>
      </c>
      <c r="F434" s="27">
        <f t="shared" si="164"/>
        <v>7.7689243027888447E-2</v>
      </c>
      <c r="G434" s="35">
        <f t="shared" si="162"/>
        <v>8.75</v>
      </c>
      <c r="H434" s="25">
        <f t="shared" si="165"/>
        <v>0.1076923076923077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10</v>
      </c>
      <c r="D436" s="42">
        <v>0</v>
      </c>
      <c r="E436" s="26">
        <f t="shared" ref="E436:E437" si="176">+IF(C436=0,"",C436/C$345)</f>
        <v>3.0769230769230771E-2</v>
      </c>
      <c r="F436" s="26" t="str">
        <f t="shared" ref="F436:F437" si="177">+IF(D436=0,"",D436/D$345)</f>
        <v/>
      </c>
      <c r="G436" s="35">
        <f t="shared" si="162"/>
        <v>-1</v>
      </c>
      <c r="H436" s="24">
        <f t="shared" ref="H436:H437" si="178">+IF(OR(AND(E436=""),(G436="")),"",E436*G436)</f>
        <v>-3.0769230769230771E-2</v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0</v>
      </c>
      <c r="E444" s="27" t="str">
        <f t="shared" si="163"/>
        <v/>
      </c>
      <c r="F444" s="27" t="str">
        <f t="shared" si="164"/>
        <v/>
      </c>
      <c r="G444" s="35" t="str">
        <f t="shared" si="162"/>
        <v xml:space="preserve"> 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1</v>
      </c>
      <c r="D445" s="42">
        <v>0</v>
      </c>
      <c r="E445" s="27">
        <f t="shared" si="163"/>
        <v>3.0769230769230769E-3</v>
      </c>
      <c r="F445" s="27" t="str">
        <f t="shared" si="164"/>
        <v/>
      </c>
      <c r="G445" s="35">
        <f t="shared" si="162"/>
        <v>-1</v>
      </c>
      <c r="H445" s="25">
        <f t="shared" si="165"/>
        <v>-3.0769230769230769E-3</v>
      </c>
      <c r="I445" s="2"/>
    </row>
    <row r="446" spans="1:9" s="54" customFormat="1" ht="15" x14ac:dyDescent="0.25">
      <c r="A446" s="48"/>
      <c r="B446" s="5" t="s">
        <v>271</v>
      </c>
      <c r="C446" s="42">
        <v>6</v>
      </c>
      <c r="D446" s="42">
        <v>0</v>
      </c>
      <c r="E446" s="27">
        <f t="shared" si="163"/>
        <v>1.8461538461538463E-2</v>
      </c>
      <c r="F446" s="27" t="str">
        <f t="shared" si="164"/>
        <v/>
      </c>
      <c r="G446" s="35">
        <f t="shared" si="162"/>
        <v>-1</v>
      </c>
      <c r="H446" s="25">
        <f t="shared" si="165"/>
        <v>-1.8461538461538463E-2</v>
      </c>
      <c r="I446" s="2"/>
    </row>
    <row r="447" spans="1:9" s="54" customFormat="1" ht="15" x14ac:dyDescent="0.25">
      <c r="A447" s="48"/>
      <c r="B447" s="5" t="s">
        <v>493</v>
      </c>
      <c r="C447" s="42">
        <v>1</v>
      </c>
      <c r="D447" s="42">
        <v>0</v>
      </c>
      <c r="E447" s="27">
        <f t="shared" si="163"/>
        <v>3.0769230769230769E-3</v>
      </c>
      <c r="F447" s="27" t="str">
        <f t="shared" si="164"/>
        <v/>
      </c>
      <c r="G447" s="35">
        <f t="shared" si="162"/>
        <v>-1</v>
      </c>
      <c r="H447" s="25">
        <f t="shared" si="165"/>
        <v>-3.0769230769230769E-3</v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1</v>
      </c>
      <c r="E452" s="27" t="str">
        <f t="shared" si="163"/>
        <v/>
      </c>
      <c r="F452" s="27">
        <f t="shared" si="164"/>
        <v>1.9920318725099601E-3</v>
      </c>
      <c r="G452" s="35">
        <f t="shared" si="162"/>
        <v>1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0</v>
      </c>
      <c r="D454" s="42">
        <v>3</v>
      </c>
      <c r="E454" s="27" t="str">
        <f t="shared" si="163"/>
        <v/>
      </c>
      <c r="F454" s="27">
        <f t="shared" si="164"/>
        <v>5.9760956175298804E-3</v>
      </c>
      <c r="G454" s="35">
        <f t="shared" si="162"/>
        <v>1</v>
      </c>
      <c r="H454" s="25" t="str">
        <f t="shared" si="165"/>
        <v/>
      </c>
      <c r="I454" s="2"/>
    </row>
    <row r="455" spans="1:9" s="54" customFormat="1" ht="15" x14ac:dyDescent="0.25">
      <c r="A455" s="48"/>
      <c r="B455" s="5" t="s">
        <v>272</v>
      </c>
      <c r="C455" s="42">
        <v>0</v>
      </c>
      <c r="D455" s="42">
        <v>0</v>
      </c>
      <c r="E455" s="27" t="str">
        <f t="shared" si="163"/>
        <v/>
      </c>
      <c r="F455" s="27" t="str">
        <f t="shared" si="164"/>
        <v/>
      </c>
      <c r="G455" s="35" t="str">
        <f t="shared" si="162"/>
        <v xml:space="preserve"> </v>
      </c>
      <c r="H455" s="25" t="str">
        <f t="shared" si="165"/>
        <v/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0</v>
      </c>
      <c r="D457" s="42">
        <v>0</v>
      </c>
      <c r="E457" s="27" t="str">
        <f t="shared" si="163"/>
        <v/>
      </c>
      <c r="F457" s="27" t="str">
        <f t="shared" si="164"/>
        <v/>
      </c>
      <c r="G457" s="35" t="str">
        <f t="shared" si="162"/>
        <v xml:space="preserve"> 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1</v>
      </c>
      <c r="E458" s="27" t="str">
        <f t="shared" si="163"/>
        <v/>
      </c>
      <c r="F458" s="27">
        <f t="shared" si="164"/>
        <v>1.9920318725099601E-3</v>
      </c>
      <c r="G458" s="35">
        <f t="shared" si="162"/>
        <v>1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5</v>
      </c>
      <c r="D460" s="42">
        <v>2</v>
      </c>
      <c r="E460" s="27">
        <f t="shared" si="163"/>
        <v>1.5384615384615385E-2</v>
      </c>
      <c r="F460" s="27">
        <f t="shared" si="164"/>
        <v>3.9840637450199202E-3</v>
      </c>
      <c r="G460" s="35">
        <f t="shared" si="162"/>
        <v>-0.6</v>
      </c>
      <c r="H460" s="25">
        <f t="shared" si="165"/>
        <v>-9.2307692307692316E-3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0</v>
      </c>
      <c r="D468" s="42">
        <v>1</v>
      </c>
      <c r="E468" s="27" t="str">
        <f t="shared" si="163"/>
        <v/>
      </c>
      <c r="F468" s="27">
        <f t="shared" si="164"/>
        <v>1.9920318725099601E-3</v>
      </c>
      <c r="G468" s="35">
        <f t="shared" si="162"/>
        <v>1</v>
      </c>
      <c r="H468" s="25" t="str">
        <f t="shared" si="165"/>
        <v/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0</v>
      </c>
      <c r="E472" s="27" t="str">
        <f t="shared" si="163"/>
        <v/>
      </c>
      <c r="F472" s="27" t="str">
        <f t="shared" si="164"/>
        <v/>
      </c>
      <c r="G472" s="35" t="str">
        <f t="shared" si="162"/>
        <v xml:space="preserve"> 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1</v>
      </c>
      <c r="D473" s="42">
        <v>0</v>
      </c>
      <c r="E473" s="27">
        <f t="shared" si="163"/>
        <v>3.0769230769230769E-3</v>
      </c>
      <c r="F473" s="27" t="str">
        <f t="shared" si="164"/>
        <v/>
      </c>
      <c r="G473" s="35">
        <f t="shared" si="162"/>
        <v>-1</v>
      </c>
      <c r="H473" s="25">
        <f t="shared" si="165"/>
        <v>-3.0769230769230769E-3</v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1</v>
      </c>
      <c r="E474" s="27" t="str">
        <f t="shared" si="163"/>
        <v/>
      </c>
      <c r="F474" s="27">
        <f t="shared" si="164"/>
        <v>1.9920318725099601E-3</v>
      </c>
      <c r="G474" s="35">
        <f t="shared" si="162"/>
        <v>1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2</v>
      </c>
      <c r="D475" s="42">
        <v>5</v>
      </c>
      <c r="E475" s="27">
        <f t="shared" si="163"/>
        <v>6.1538461538461538E-3</v>
      </c>
      <c r="F475" s="27">
        <f t="shared" si="164"/>
        <v>9.9601593625498006E-3</v>
      </c>
      <c r="G475" s="35">
        <f t="shared" si="162"/>
        <v>1.5</v>
      </c>
      <c r="H475" s="25">
        <f t="shared" si="165"/>
        <v>9.2307692307692299E-3</v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1</v>
      </c>
      <c r="D478" s="42">
        <v>3</v>
      </c>
      <c r="E478" s="27">
        <f t="shared" si="163"/>
        <v>3.0769230769230769E-3</v>
      </c>
      <c r="F478" s="27">
        <f t="shared" si="164"/>
        <v>5.9760956175298804E-3</v>
      </c>
      <c r="G478" s="35">
        <f t="shared" ref="G478:G541" si="182">+IF(AND(C478=0,D478=0)," ",IF(C478=0,1,IF(D478=0,-1,(D478-C478)/C478)))</f>
        <v>2</v>
      </c>
      <c r="H478" s="25">
        <f t="shared" si="165"/>
        <v>6.1538461538461538E-3</v>
      </c>
      <c r="I478" s="2"/>
    </row>
    <row r="479" spans="1:9" s="54" customFormat="1" ht="15" x14ac:dyDescent="0.25">
      <c r="A479" s="48"/>
      <c r="B479" s="5" t="s">
        <v>499</v>
      </c>
      <c r="C479" s="42">
        <v>3</v>
      </c>
      <c r="D479" s="42">
        <v>0</v>
      </c>
      <c r="E479" s="27">
        <f t="shared" si="163"/>
        <v>9.2307692307692316E-3</v>
      </c>
      <c r="F479" s="27" t="str">
        <f t="shared" si="164"/>
        <v/>
      </c>
      <c r="G479" s="35">
        <f t="shared" si="182"/>
        <v>-1</v>
      </c>
      <c r="H479" s="25">
        <f t="shared" si="165"/>
        <v>-9.2307692307692316E-3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1</v>
      </c>
      <c r="E490" s="27" t="str">
        <f t="shared" si="163"/>
        <v/>
      </c>
      <c r="F490" s="27">
        <f t="shared" si="164"/>
        <v>1.9920318725099601E-3</v>
      </c>
      <c r="G490" s="35">
        <f t="shared" si="182"/>
        <v>1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2</v>
      </c>
      <c r="D499" s="42">
        <v>0</v>
      </c>
      <c r="E499" s="27">
        <f t="shared" si="183"/>
        <v>6.1538461538461538E-3</v>
      </c>
      <c r="F499" s="27" t="str">
        <f t="shared" si="184"/>
        <v/>
      </c>
      <c r="G499" s="35">
        <f t="shared" si="182"/>
        <v>-1</v>
      </c>
      <c r="H499" s="25">
        <f t="shared" si="185"/>
        <v>-6.1538461538461538E-3</v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11</v>
      </c>
      <c r="E504" s="27" t="str">
        <f t="shared" si="183"/>
        <v/>
      </c>
      <c r="F504" s="27">
        <f t="shared" si="184"/>
        <v>2.1912350597609563E-2</v>
      </c>
      <c r="G504" s="35">
        <f t="shared" si="182"/>
        <v>1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0</v>
      </c>
      <c r="D521" s="42">
        <v>2</v>
      </c>
      <c r="E521" s="27" t="str">
        <f t="shared" si="183"/>
        <v/>
      </c>
      <c r="F521" s="27">
        <f t="shared" si="184"/>
        <v>3.9840637450199202E-3</v>
      </c>
      <c r="G521" s="35">
        <f t="shared" si="182"/>
        <v>1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1</v>
      </c>
      <c r="D524" s="42">
        <v>3</v>
      </c>
      <c r="E524" s="27">
        <f t="shared" ref="E524:E549" si="189">+IF(C524=0,"",C524/C$345)</f>
        <v>3.0769230769230769E-3</v>
      </c>
      <c r="F524" s="27">
        <f t="shared" ref="F524:F549" si="190">+IF(D524=0,"",D524/D$345)</f>
        <v>5.9760956175298804E-3</v>
      </c>
      <c r="G524" s="35">
        <f t="shared" si="182"/>
        <v>2</v>
      </c>
      <c r="H524" s="25">
        <f t="shared" si="185"/>
        <v>6.1538461538461538E-3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1</v>
      </c>
      <c r="D527" s="42">
        <v>0</v>
      </c>
      <c r="E527" s="27">
        <f t="shared" si="189"/>
        <v>3.0769230769230769E-3</v>
      </c>
      <c r="F527" s="27" t="str">
        <f t="shared" si="190"/>
        <v/>
      </c>
      <c r="G527" s="35">
        <f t="shared" si="182"/>
        <v>-1</v>
      </c>
      <c r="H527" s="25">
        <f t="shared" si="185"/>
        <v>-3.0769230769230769E-3</v>
      </c>
      <c r="I527" s="2"/>
    </row>
    <row r="528" spans="1:9" s="54" customFormat="1" ht="15" x14ac:dyDescent="0.25">
      <c r="A528" s="48"/>
      <c r="B528" s="5" t="s">
        <v>339</v>
      </c>
      <c r="C528" s="42">
        <v>0</v>
      </c>
      <c r="D528" s="42">
        <v>0</v>
      </c>
      <c r="E528" s="27" t="str">
        <f t="shared" si="189"/>
        <v/>
      </c>
      <c r="F528" s="27" t="str">
        <f t="shared" si="190"/>
        <v/>
      </c>
      <c r="G528" s="35" t="str">
        <f t="shared" si="182"/>
        <v xml:space="preserve"> </v>
      </c>
      <c r="H528" s="25" t="str">
        <f t="shared" si="185"/>
        <v/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2</v>
      </c>
      <c r="D537" s="42">
        <v>2</v>
      </c>
      <c r="E537" s="27">
        <f t="shared" si="189"/>
        <v>6.1538461538461538E-3</v>
      </c>
      <c r="F537" s="27">
        <f t="shared" si="190"/>
        <v>3.9840637450199202E-3</v>
      </c>
      <c r="G537" s="35">
        <f t="shared" si="182"/>
        <v>0</v>
      </c>
      <c r="H537" s="25">
        <f t="shared" si="185"/>
        <v>0</v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0</v>
      </c>
      <c r="E539" s="27" t="str">
        <f t="shared" si="189"/>
        <v/>
      </c>
      <c r="F539" s="27" t="str">
        <f t="shared" si="190"/>
        <v/>
      </c>
      <c r="G539" s="35" t="str">
        <f t="shared" si="182"/>
        <v xml:space="preserve"> 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1</v>
      </c>
      <c r="E540" s="27" t="str">
        <f t="shared" si="189"/>
        <v/>
      </c>
      <c r="F540" s="27">
        <f t="shared" si="190"/>
        <v>1.9920318725099601E-3</v>
      </c>
      <c r="G540" s="35">
        <f t="shared" si="182"/>
        <v>1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1</v>
      </c>
      <c r="D542" s="42">
        <v>1</v>
      </c>
      <c r="E542" s="27">
        <f t="shared" si="189"/>
        <v>3.0769230769230769E-3</v>
      </c>
      <c r="F542" s="27">
        <f t="shared" si="190"/>
        <v>1.9920318725099601E-3</v>
      </c>
      <c r="G542" s="35">
        <f t="shared" ref="G542:G564" si="191">+IF(AND(C542=0,D542=0)," ",IF(C542=0,1,IF(D542=0,-1,(D542-C542)/C542)))</f>
        <v>0</v>
      </c>
      <c r="H542" s="25">
        <f t="shared" si="185"/>
        <v>0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3</v>
      </c>
      <c r="D547" s="42">
        <v>2</v>
      </c>
      <c r="E547" s="27">
        <f t="shared" si="189"/>
        <v>9.2307692307692316E-3</v>
      </c>
      <c r="F547" s="27">
        <f t="shared" si="190"/>
        <v>3.9840637450199202E-3</v>
      </c>
      <c r="G547" s="35">
        <f t="shared" si="191"/>
        <v>-0.33333333333333331</v>
      </c>
      <c r="H547" s="25">
        <f t="shared" si="185"/>
        <v>-3.0769230769230769E-3</v>
      </c>
      <c r="I547" s="2"/>
    </row>
    <row r="548" spans="1:9" s="54" customFormat="1" ht="15" x14ac:dyDescent="0.25">
      <c r="A548" s="48"/>
      <c r="B548" s="5" t="s">
        <v>142</v>
      </c>
      <c r="C548" s="42">
        <v>0</v>
      </c>
      <c r="D548" s="42">
        <v>0</v>
      </c>
      <c r="E548" s="27" t="str">
        <f t="shared" si="189"/>
        <v/>
      </c>
      <c r="F548" s="27" t="str">
        <f t="shared" si="190"/>
        <v/>
      </c>
      <c r="G548" s="35" t="str">
        <f t="shared" si="191"/>
        <v xml:space="preserve"> </v>
      </c>
      <c r="H548" s="25" t="str">
        <f t="shared" si="185"/>
        <v/>
      </c>
      <c r="I548" s="2"/>
    </row>
    <row r="549" spans="1:9" s="54" customFormat="1" ht="15" x14ac:dyDescent="0.25">
      <c r="A549" s="48"/>
      <c r="B549" s="5" t="s">
        <v>314</v>
      </c>
      <c r="C549" s="42">
        <v>7</v>
      </c>
      <c r="D549" s="42">
        <v>23</v>
      </c>
      <c r="E549" s="27">
        <f t="shared" si="189"/>
        <v>2.1538461538461538E-2</v>
      </c>
      <c r="F549" s="27">
        <f t="shared" si="190"/>
        <v>4.5816733067729085E-2</v>
      </c>
      <c r="G549" s="35">
        <f t="shared" si="191"/>
        <v>2.2857142857142856</v>
      </c>
      <c r="H549" s="25">
        <f t="shared" si="185"/>
        <v>4.9230769230769224E-2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1</v>
      </c>
      <c r="D556" s="42">
        <v>2</v>
      </c>
      <c r="E556" s="27">
        <f t="shared" si="195"/>
        <v>3.0769230769230769E-3</v>
      </c>
      <c r="F556" s="27">
        <f t="shared" si="196"/>
        <v>3.9840637450199202E-3</v>
      </c>
      <c r="G556" s="35">
        <f t="shared" si="191"/>
        <v>1</v>
      </c>
      <c r="H556" s="25">
        <f t="shared" si="197"/>
        <v>3.0769230769230769E-3</v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0</v>
      </c>
      <c r="E557" s="27" t="str">
        <f t="shared" si="195"/>
        <v/>
      </c>
      <c r="F557" s="27" t="str">
        <f t="shared" si="196"/>
        <v/>
      </c>
      <c r="G557" s="35" t="str">
        <f t="shared" si="191"/>
        <v xml:space="preserve"> 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0</v>
      </c>
      <c r="D558" s="42">
        <v>0</v>
      </c>
      <c r="E558" s="27" t="str">
        <f t="shared" si="195"/>
        <v/>
      </c>
      <c r="F558" s="27" t="str">
        <f t="shared" si="196"/>
        <v/>
      </c>
      <c r="G558" s="35" t="str">
        <f t="shared" si="191"/>
        <v xml:space="preserve"> </v>
      </c>
      <c r="H558" s="25" t="str">
        <f t="shared" si="197"/>
        <v/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84</v>
      </c>
      <c r="D570" s="38">
        <f>SUM(D571:D596)</f>
        <v>76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-9.5238095238095233E-2</v>
      </c>
      <c r="H570" s="40">
        <f>+IF(OR(AND(E570=""),(G570="")),"",E570*G570)</f>
        <v>-9.5238095238095233E-2</v>
      </c>
    </row>
    <row r="571" spans="1:9" ht="15" x14ac:dyDescent="0.25">
      <c r="B571" s="41" t="s">
        <v>322</v>
      </c>
      <c r="C571" s="42">
        <v>0</v>
      </c>
      <c r="D571" s="42">
        <v>3</v>
      </c>
      <c r="E571" s="46" t="str">
        <f t="shared" si="198"/>
        <v/>
      </c>
      <c r="F571" s="46">
        <f t="shared" si="199"/>
        <v>3.9473684210526314E-2</v>
      </c>
      <c r="G571" s="35">
        <f t="shared" ref="G571:G596" si="200">+IF(AND(C571=0,D571=0)," ",IF(C571=0,1,IF(D571=0,-1,(D571-C571)/C571)))</f>
        <v>1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4</v>
      </c>
      <c r="D572" s="42">
        <v>12</v>
      </c>
      <c r="E572" s="27">
        <f t="shared" si="198"/>
        <v>4.7619047619047616E-2</v>
      </c>
      <c r="F572" s="27">
        <f t="shared" si="199"/>
        <v>0.15789473684210525</v>
      </c>
      <c r="G572" s="35">
        <f t="shared" si="200"/>
        <v>2</v>
      </c>
      <c r="H572" s="25">
        <f t="shared" ref="H572:H596" si="201">+IF(OR(AND(E572=""),(G572="")),"",E572*G572)</f>
        <v>9.5238095238095233E-2</v>
      </c>
    </row>
    <row r="573" spans="1:9" ht="15" x14ac:dyDescent="0.25">
      <c r="B573" s="5" t="s">
        <v>584</v>
      </c>
      <c r="C573" s="42">
        <v>12</v>
      </c>
      <c r="D573" s="42">
        <v>9</v>
      </c>
      <c r="E573" s="27">
        <f t="shared" si="198"/>
        <v>0.14285714285714285</v>
      </c>
      <c r="F573" s="27">
        <f t="shared" si="199"/>
        <v>0.11842105263157894</v>
      </c>
      <c r="G573" s="35">
        <f t="shared" si="200"/>
        <v>-0.25</v>
      </c>
      <c r="H573" s="25">
        <f t="shared" si="201"/>
        <v>-3.5714285714285712E-2</v>
      </c>
    </row>
    <row r="574" spans="1:9" ht="15" x14ac:dyDescent="0.25">
      <c r="B574" s="5" t="s">
        <v>323</v>
      </c>
      <c r="C574" s="42">
        <v>15</v>
      </c>
      <c r="D574" s="42">
        <v>9</v>
      </c>
      <c r="E574" s="27">
        <f t="shared" si="198"/>
        <v>0.17857142857142858</v>
      </c>
      <c r="F574" s="27">
        <f t="shared" si="199"/>
        <v>0.11842105263157894</v>
      </c>
      <c r="G574" s="35">
        <f t="shared" si="200"/>
        <v>-0.4</v>
      </c>
      <c r="H574" s="25">
        <f t="shared" si="201"/>
        <v>-7.1428571428571438E-2</v>
      </c>
    </row>
    <row r="575" spans="1:9" ht="15" x14ac:dyDescent="0.25">
      <c r="B575" s="5" t="s">
        <v>145</v>
      </c>
      <c r="C575" s="42">
        <v>0</v>
      </c>
      <c r="D575" s="42">
        <v>0</v>
      </c>
      <c r="E575" s="27" t="str">
        <f t="shared" si="198"/>
        <v/>
      </c>
      <c r="F575" s="27" t="str">
        <f t="shared" si="199"/>
        <v/>
      </c>
      <c r="G575" s="35" t="str">
        <f t="shared" si="200"/>
        <v xml:space="preserve"> </v>
      </c>
      <c r="H575" s="25" t="str">
        <f t="shared" si="201"/>
        <v/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1</v>
      </c>
      <c r="D577" s="42">
        <v>0</v>
      </c>
      <c r="E577" s="27">
        <f t="shared" si="198"/>
        <v>1.1904761904761904E-2</v>
      </c>
      <c r="F577" s="27" t="str">
        <f t="shared" si="199"/>
        <v/>
      </c>
      <c r="G577" s="35">
        <f t="shared" si="200"/>
        <v>-1</v>
      </c>
      <c r="H577" s="25">
        <f t="shared" si="201"/>
        <v>-1.1904761904761904E-2</v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0</v>
      </c>
      <c r="D581" s="42">
        <v>1</v>
      </c>
      <c r="E581" s="26" t="str">
        <f t="shared" ref="E581" si="202">+IF(C581=0,"",C581/C$570)</f>
        <v/>
      </c>
      <c r="F581" s="26">
        <f t="shared" ref="F581" si="203">+IF(D581=0,"",D581/D$570)</f>
        <v>1.3157894736842105E-2</v>
      </c>
      <c r="G581" s="35">
        <f t="shared" si="200"/>
        <v>1</v>
      </c>
      <c r="H581" s="24" t="str">
        <f t="shared" ref="H581" si="204">+IF(OR(AND(E581=""),(G581="")),"",E581*G581)</f>
        <v/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7</v>
      </c>
      <c r="D584" s="42">
        <v>11</v>
      </c>
      <c r="E584" s="27">
        <f t="shared" si="208"/>
        <v>8.3333333333333329E-2</v>
      </c>
      <c r="F584" s="27">
        <f t="shared" si="209"/>
        <v>0.14473684210526316</v>
      </c>
      <c r="G584" s="35">
        <f t="shared" si="200"/>
        <v>0.5714285714285714</v>
      </c>
      <c r="H584" s="25">
        <f t="shared" si="201"/>
        <v>4.7619047619047616E-2</v>
      </c>
    </row>
    <row r="585" spans="1:9" ht="15" x14ac:dyDescent="0.25">
      <c r="B585" s="5" t="s">
        <v>147</v>
      </c>
      <c r="C585" s="42">
        <v>0</v>
      </c>
      <c r="D585" s="42">
        <v>2</v>
      </c>
      <c r="E585" s="27" t="str">
        <f t="shared" si="208"/>
        <v/>
      </c>
      <c r="F585" s="27">
        <f t="shared" si="209"/>
        <v>2.6315789473684209E-2</v>
      </c>
      <c r="G585" s="35">
        <f t="shared" si="200"/>
        <v>1</v>
      </c>
      <c r="H585" s="25" t="str">
        <f t="shared" si="201"/>
        <v/>
      </c>
    </row>
    <row r="586" spans="1:9" ht="15" x14ac:dyDescent="0.25">
      <c r="B586" s="5" t="s">
        <v>148</v>
      </c>
      <c r="C586" s="42">
        <v>0</v>
      </c>
      <c r="D586" s="42">
        <v>0</v>
      </c>
      <c r="E586" s="27" t="str">
        <f t="shared" si="208"/>
        <v/>
      </c>
      <c r="F586" s="27" t="str">
        <f t="shared" si="209"/>
        <v/>
      </c>
      <c r="G586" s="35" t="str">
        <f t="shared" si="200"/>
        <v xml:space="preserve"> </v>
      </c>
      <c r="H586" s="25" t="str">
        <f t="shared" si="201"/>
        <v/>
      </c>
    </row>
    <row r="587" spans="1:9" ht="15" x14ac:dyDescent="0.25">
      <c r="B587" s="5" t="s">
        <v>328</v>
      </c>
      <c r="C587" s="42">
        <v>36</v>
      </c>
      <c r="D587" s="42">
        <v>18</v>
      </c>
      <c r="E587" s="27">
        <f t="shared" si="208"/>
        <v>0.42857142857142855</v>
      </c>
      <c r="F587" s="27">
        <f t="shared" si="209"/>
        <v>0.23684210526315788</v>
      </c>
      <c r="G587" s="35">
        <f t="shared" si="200"/>
        <v>-0.5</v>
      </c>
      <c r="H587" s="25">
        <f t="shared" si="201"/>
        <v>-0.21428571428571427</v>
      </c>
    </row>
    <row r="588" spans="1:9" ht="15" x14ac:dyDescent="0.25">
      <c r="B588" s="5" t="s">
        <v>149</v>
      </c>
      <c r="C588" s="42">
        <v>1</v>
      </c>
      <c r="D588" s="42">
        <v>5</v>
      </c>
      <c r="E588" s="27">
        <f t="shared" si="208"/>
        <v>1.1904761904761904E-2</v>
      </c>
      <c r="F588" s="27">
        <f t="shared" si="209"/>
        <v>6.5789473684210523E-2</v>
      </c>
      <c r="G588" s="35">
        <f t="shared" si="200"/>
        <v>4</v>
      </c>
      <c r="H588" s="25">
        <f t="shared" si="201"/>
        <v>4.7619047619047616E-2</v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0</v>
      </c>
      <c r="D592" s="42">
        <v>1</v>
      </c>
      <c r="E592" s="27" t="str">
        <f t="shared" si="208"/>
        <v/>
      </c>
      <c r="F592" s="27">
        <f t="shared" si="209"/>
        <v>1.3157894736842105E-2</v>
      </c>
      <c r="G592" s="35">
        <f t="shared" si="200"/>
        <v>1</v>
      </c>
      <c r="H592" s="25" t="str">
        <f t="shared" si="201"/>
        <v/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0</v>
      </c>
      <c r="D595" s="42">
        <v>1</v>
      </c>
      <c r="E595" s="27" t="str">
        <f t="shared" si="208"/>
        <v/>
      </c>
      <c r="F595" s="27">
        <f t="shared" si="209"/>
        <v>1.3157894736842105E-2</v>
      </c>
      <c r="G595" s="35">
        <f t="shared" si="200"/>
        <v>1</v>
      </c>
      <c r="H595" s="25" t="str">
        <f t="shared" si="201"/>
        <v/>
      </c>
    </row>
    <row r="596" spans="2:8" ht="15" x14ac:dyDescent="0.25">
      <c r="B596" s="5" t="s">
        <v>514</v>
      </c>
      <c r="C596" s="42">
        <v>8</v>
      </c>
      <c r="D596" s="42">
        <v>4</v>
      </c>
      <c r="E596" s="27">
        <f t="shared" si="208"/>
        <v>9.5238095238095233E-2</v>
      </c>
      <c r="F596" s="27">
        <f t="shared" si="209"/>
        <v>5.2631578947368418E-2</v>
      </c>
      <c r="G596" s="35">
        <f t="shared" si="200"/>
        <v>-0.5</v>
      </c>
      <c r="H596" s="25">
        <f t="shared" si="201"/>
        <v>-4.7619047619047616E-2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394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366</v>
      </c>
      <c r="C8" s="37">
        <f>+C18+C74+C169+C345+C570</f>
        <v>3350</v>
      </c>
      <c r="D8" s="38">
        <f>+D18+D74+D169+D345+D570</f>
        <v>4100</v>
      </c>
      <c r="E8" s="39">
        <f>+C8/C$8</f>
        <v>1</v>
      </c>
      <c r="F8" s="39">
        <f>+D8/D$8</f>
        <v>1</v>
      </c>
      <c r="G8" s="39">
        <f>+(D8-C8)/C8</f>
        <v>0.22388059701492538</v>
      </c>
      <c r="H8" s="40">
        <f>+E8*G8</f>
        <v>0.22388059701492538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25</v>
      </c>
      <c r="D9" s="84">
        <f>+D18</f>
        <v>61</v>
      </c>
      <c r="E9" s="85">
        <f t="shared" ref="E9:E13" si="0">C9/$C$8</f>
        <v>7.462686567164179E-3</v>
      </c>
      <c r="F9" s="85">
        <f>D9/$D$8</f>
        <v>1.4878048780487804E-2</v>
      </c>
      <c r="G9" s="86">
        <f>+IF(AND(C9=0,D9=0)," ",IF(C9=0,1,IF(D9=0,-1,(D9-C9)/C9)))</f>
        <v>1.44</v>
      </c>
      <c r="H9" s="87">
        <f>+IF(OR(AND(E9=""),(G9="")),"",E9*G9)</f>
        <v>1.0746268656716417E-2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421</v>
      </c>
      <c r="D10" s="23">
        <f>+D74</f>
        <v>145</v>
      </c>
      <c r="E10" s="24">
        <f t="shared" si="0"/>
        <v>0.12567164179104479</v>
      </c>
      <c r="F10" s="24">
        <f>D10/$D$8</f>
        <v>3.5365853658536582E-2</v>
      </c>
      <c r="G10" s="35">
        <f t="shared" ref="G10:G13" si="1">+IF(AND(C10=0,D10=0)," ",IF(C10=0,1,IF(D10=0,-1,(D10-C10)/C10)))</f>
        <v>-0.6555819477434679</v>
      </c>
      <c r="H10" s="30">
        <f>+IF(OR(AND(E10=""),(G10="")),"",E10*G10)</f>
        <v>-8.2388059701492544E-2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477</v>
      </c>
      <c r="D11" s="23">
        <f>+D169</f>
        <v>417</v>
      </c>
      <c r="E11" s="24">
        <f t="shared" si="0"/>
        <v>0.14238805970149254</v>
      </c>
      <c r="F11" s="24">
        <f>D11/$D$8</f>
        <v>0.10170731707317072</v>
      </c>
      <c r="G11" s="35">
        <f t="shared" si="1"/>
        <v>-0.12578616352201258</v>
      </c>
      <c r="H11" s="30">
        <f>+IF(OR(AND(E11=""),(G11="")),"",E11*G11)</f>
        <v>-1.7910447761194031E-2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1225</v>
      </c>
      <c r="D12" s="23">
        <f>+D345</f>
        <v>2011</v>
      </c>
      <c r="E12" s="24">
        <f t="shared" si="0"/>
        <v>0.36567164179104478</v>
      </c>
      <c r="F12" s="24">
        <f>D12/$D$8</f>
        <v>0.49048780487804877</v>
      </c>
      <c r="G12" s="35">
        <f t="shared" si="1"/>
        <v>0.64163265306122452</v>
      </c>
      <c r="H12" s="30">
        <f>+IF(OR(AND(E12=""),(G12="")),"",E12*G12)</f>
        <v>0.23462686567164182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1202</v>
      </c>
      <c r="D13" s="32">
        <f>+D570</f>
        <v>1466</v>
      </c>
      <c r="E13" s="33">
        <f t="shared" si="0"/>
        <v>0.35880597014925375</v>
      </c>
      <c r="F13" s="33">
        <f>D13/$D$8</f>
        <v>0.35756097560975608</v>
      </c>
      <c r="G13" s="88">
        <f t="shared" si="1"/>
        <v>0.21963394342762063</v>
      </c>
      <c r="H13" s="34">
        <f>+IF(OR(AND(E13=""),(G13="")),"",E13*G13)</f>
        <v>7.8805970149253737E-2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25</v>
      </c>
      <c r="D18" s="38">
        <f>SUM(D19:D68)</f>
        <v>61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1.44</v>
      </c>
      <c r="H18" s="40">
        <f>+IF(OR(AND(E18=""),(G18="")),"",E18*G18)</f>
        <v>1.44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0</v>
      </c>
      <c r="E26" s="25" t="str">
        <f t="shared" si="2"/>
        <v/>
      </c>
      <c r="F26" s="25" t="str">
        <f t="shared" si="3"/>
        <v/>
      </c>
      <c r="G26" s="35" t="str">
        <f t="shared" si="4"/>
        <v xml:space="preserve"> </v>
      </c>
      <c r="H26" s="25" t="str">
        <f t="shared" si="5"/>
        <v/>
      </c>
    </row>
    <row r="27" spans="1:9" ht="15" x14ac:dyDescent="0.25">
      <c r="B27" s="5" t="s">
        <v>559</v>
      </c>
      <c r="C27" s="42">
        <v>1</v>
      </c>
      <c r="D27" s="42">
        <v>1</v>
      </c>
      <c r="E27" s="25">
        <f t="shared" si="2"/>
        <v>0.04</v>
      </c>
      <c r="F27" s="25">
        <f t="shared" si="3"/>
        <v>1.6393442622950821E-2</v>
      </c>
      <c r="G27" s="35">
        <f t="shared" si="4"/>
        <v>0</v>
      </c>
      <c r="H27" s="25">
        <f t="shared" si="5"/>
        <v>0</v>
      </c>
    </row>
    <row r="28" spans="1:9" ht="15" x14ac:dyDescent="0.25">
      <c r="B28" s="5" t="s">
        <v>3</v>
      </c>
      <c r="C28" s="42">
        <v>1</v>
      </c>
      <c r="D28" s="42">
        <v>0</v>
      </c>
      <c r="E28" s="25">
        <f t="shared" si="2"/>
        <v>0.04</v>
      </c>
      <c r="F28" s="25" t="str">
        <f t="shared" si="3"/>
        <v/>
      </c>
      <c r="G28" s="35">
        <f t="shared" si="4"/>
        <v>-1</v>
      </c>
      <c r="H28" s="25">
        <f t="shared" si="5"/>
        <v>-0.04</v>
      </c>
    </row>
    <row r="29" spans="1:9" ht="15" x14ac:dyDescent="0.25">
      <c r="B29" s="5" t="s">
        <v>5</v>
      </c>
      <c r="C29" s="42">
        <v>3</v>
      </c>
      <c r="D29" s="42">
        <v>0</v>
      </c>
      <c r="E29" s="25">
        <f t="shared" si="2"/>
        <v>0.12</v>
      </c>
      <c r="F29" s="25" t="str">
        <f t="shared" si="3"/>
        <v/>
      </c>
      <c r="G29" s="35">
        <f t="shared" si="4"/>
        <v>-1</v>
      </c>
      <c r="H29" s="25">
        <f t="shared" si="5"/>
        <v>-0.12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8</v>
      </c>
      <c r="D31" s="42">
        <v>0</v>
      </c>
      <c r="E31" s="25">
        <f t="shared" si="2"/>
        <v>0.32</v>
      </c>
      <c r="F31" s="25" t="str">
        <f t="shared" si="3"/>
        <v/>
      </c>
      <c r="G31" s="35">
        <f t="shared" si="4"/>
        <v>-1</v>
      </c>
      <c r="H31" s="25">
        <f t="shared" si="5"/>
        <v>-0.32</v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2</v>
      </c>
      <c r="D35" s="42">
        <v>0</v>
      </c>
      <c r="E35" s="25">
        <f t="shared" si="2"/>
        <v>0.08</v>
      </c>
      <c r="F35" s="25" t="str">
        <f t="shared" si="3"/>
        <v/>
      </c>
      <c r="G35" s="35">
        <f t="shared" si="4"/>
        <v>-1</v>
      </c>
      <c r="H35" s="25">
        <f t="shared" si="5"/>
        <v>-0.08</v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1</v>
      </c>
      <c r="D49" s="42">
        <v>0</v>
      </c>
      <c r="E49" s="25">
        <f t="shared" si="2"/>
        <v>0.04</v>
      </c>
      <c r="F49" s="25" t="str">
        <f t="shared" si="3"/>
        <v/>
      </c>
      <c r="G49" s="35">
        <f t="shared" si="4"/>
        <v>-1</v>
      </c>
      <c r="H49" s="25">
        <f t="shared" si="5"/>
        <v>-0.04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5</v>
      </c>
      <c r="D53" s="42">
        <v>0</v>
      </c>
      <c r="E53" s="25">
        <f t="shared" si="2"/>
        <v>0.2</v>
      </c>
      <c r="F53" s="25" t="str">
        <f t="shared" si="3"/>
        <v/>
      </c>
      <c r="G53" s="35">
        <f t="shared" si="4"/>
        <v>-1</v>
      </c>
      <c r="H53" s="25">
        <f t="shared" si="5"/>
        <v>-0.2</v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1</v>
      </c>
      <c r="E56" s="25" t="str">
        <f t="shared" si="2"/>
        <v/>
      </c>
      <c r="F56" s="25">
        <f t="shared" si="3"/>
        <v>1.6393442622950821E-2</v>
      </c>
      <c r="G56" s="35">
        <f t="shared" si="4"/>
        <v>1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2</v>
      </c>
      <c r="D63" s="42">
        <v>1</v>
      </c>
      <c r="E63" s="24">
        <f t="shared" ref="E63:E64" si="13">+IF(C63=0,"",C63/C$18)</f>
        <v>0.08</v>
      </c>
      <c r="F63" s="24">
        <f t="shared" ref="F63:F64" si="14">+IF(D63=0,"",D63/D$18)</f>
        <v>1.6393442622950821E-2</v>
      </c>
      <c r="G63" s="35">
        <f t="shared" si="4"/>
        <v>-0.5</v>
      </c>
      <c r="H63" s="24">
        <f t="shared" ref="H63:H64" si="15">+IF(OR(AND(E63=""),(G63="")),"",E63*G63)</f>
        <v>-0.04</v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58</v>
      </c>
      <c r="E65" s="25" t="str">
        <f t="shared" si="2"/>
        <v/>
      </c>
      <c r="F65" s="25">
        <f t="shared" si="3"/>
        <v>0.95081967213114749</v>
      </c>
      <c r="G65" s="35">
        <f t="shared" si="4"/>
        <v>1</v>
      </c>
      <c r="H65" s="25" t="str">
        <f t="shared" si="5"/>
        <v/>
      </c>
    </row>
    <row r="66" spans="1:9" ht="15" x14ac:dyDescent="0.25">
      <c r="B66" s="5" t="s">
        <v>15</v>
      </c>
      <c r="C66" s="42">
        <v>2</v>
      </c>
      <c r="D66" s="42">
        <v>0</v>
      </c>
      <c r="E66" s="25">
        <f t="shared" si="2"/>
        <v>0.08</v>
      </c>
      <c r="F66" s="25" t="str">
        <f t="shared" si="3"/>
        <v/>
      </c>
      <c r="G66" s="35">
        <f t="shared" si="4"/>
        <v>-1</v>
      </c>
      <c r="H66" s="25">
        <f t="shared" si="5"/>
        <v>-0.08</v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421</v>
      </c>
      <c r="D74" s="38">
        <f>SUM(D75:D163)</f>
        <v>145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-0.6555819477434679</v>
      </c>
      <c r="H74" s="40">
        <f>+IF(OR(AND(E74=""),(G74="")),"",E74*G74)</f>
        <v>-0.6555819477434679</v>
      </c>
      <c r="I74" s="2"/>
    </row>
    <row r="75" spans="1:9" ht="15" x14ac:dyDescent="0.25">
      <c r="B75" s="41" t="s">
        <v>421</v>
      </c>
      <c r="C75" s="42">
        <v>4</v>
      </c>
      <c r="D75" s="42">
        <v>1</v>
      </c>
      <c r="E75" s="46">
        <f>+IF(C75=0,"",C75/C$74)</f>
        <v>9.5011876484560574E-3</v>
      </c>
      <c r="F75" s="46">
        <f>+IF(D75=0,"",D75/D$74)</f>
        <v>6.8965517241379309E-3</v>
      </c>
      <c r="G75" s="35">
        <f t="shared" ref="G75:G138" si="16">+IF(AND(C75=0,D75=0)," ",IF(C75=0,1,IF(D75=0,-1,(D75-C75)/C75)))</f>
        <v>-0.75</v>
      </c>
      <c r="H75" s="43">
        <f>+IF(OR(AND(E75=""),(G75="")),"",E75*G75)</f>
        <v>-7.1258907363420431E-3</v>
      </c>
    </row>
    <row r="76" spans="1:9" ht="15" x14ac:dyDescent="0.25">
      <c r="B76" s="5" t="s">
        <v>563</v>
      </c>
      <c r="C76" s="42">
        <v>17</v>
      </c>
      <c r="D76" s="42">
        <v>0</v>
      </c>
      <c r="E76" s="27">
        <f t="shared" ref="E76:E148" si="17">+IF(C76=0,"",C76/C$74)</f>
        <v>4.0380047505938245E-2</v>
      </c>
      <c r="F76" s="27" t="str">
        <f t="shared" ref="F76:F148" si="18">+IF(D76=0,"",D76/D$74)</f>
        <v/>
      </c>
      <c r="G76" s="35">
        <f t="shared" si="16"/>
        <v>-1</v>
      </c>
      <c r="H76" s="25">
        <f t="shared" ref="H76:H148" si="19">+IF(OR(AND(E76=""),(G76="")),"",E76*G76)</f>
        <v>-4.0380047505938245E-2</v>
      </c>
    </row>
    <row r="77" spans="1:9" s="20" customFormat="1" ht="15" x14ac:dyDescent="0.25">
      <c r="A77" s="50"/>
      <c r="B77" s="19" t="s">
        <v>516</v>
      </c>
      <c r="C77" s="42">
        <v>1</v>
      </c>
      <c r="D77" s="42">
        <v>0</v>
      </c>
      <c r="E77" s="26">
        <f t="shared" ref="E77" si="20">+IF(C77=0,"",C77/C$74)</f>
        <v>2.3752969121140144E-3</v>
      </c>
      <c r="F77" s="26" t="str">
        <f t="shared" ref="F77" si="21">+IF(D77=0,"",D77/D$74)</f>
        <v/>
      </c>
      <c r="G77" s="35">
        <f t="shared" si="16"/>
        <v>-1</v>
      </c>
      <c r="H77" s="24">
        <f t="shared" ref="H77" si="22">+IF(OR(AND(E77=""),(G77="")),"",E77*G77)</f>
        <v>-2.3752969121140144E-3</v>
      </c>
      <c r="I77" s="2"/>
    </row>
    <row r="78" spans="1:9" ht="15" x14ac:dyDescent="0.25">
      <c r="B78" s="5" t="s">
        <v>564</v>
      </c>
      <c r="C78" s="42">
        <v>16</v>
      </c>
      <c r="D78" s="42">
        <v>5</v>
      </c>
      <c r="E78" s="27">
        <f t="shared" si="17"/>
        <v>3.800475059382423E-2</v>
      </c>
      <c r="F78" s="27">
        <f t="shared" si="18"/>
        <v>3.4482758620689655E-2</v>
      </c>
      <c r="G78" s="35">
        <f t="shared" si="16"/>
        <v>-0.6875</v>
      </c>
      <c r="H78" s="25">
        <f t="shared" si="19"/>
        <v>-2.6128266033254157E-2</v>
      </c>
    </row>
    <row r="79" spans="1:9" ht="15" x14ac:dyDescent="0.25">
      <c r="B79" s="5" t="s">
        <v>175</v>
      </c>
      <c r="C79" s="42">
        <v>4</v>
      </c>
      <c r="D79" s="42">
        <v>2</v>
      </c>
      <c r="E79" s="27">
        <f t="shared" si="17"/>
        <v>9.5011876484560574E-3</v>
      </c>
      <c r="F79" s="27">
        <f t="shared" si="18"/>
        <v>1.3793103448275862E-2</v>
      </c>
      <c r="G79" s="35">
        <f t="shared" si="16"/>
        <v>-0.5</v>
      </c>
      <c r="H79" s="25">
        <f t="shared" si="19"/>
        <v>-4.7505938242280287E-3</v>
      </c>
    </row>
    <row r="80" spans="1:9" ht="15" x14ac:dyDescent="0.25">
      <c r="B80" s="5" t="s">
        <v>16</v>
      </c>
      <c r="C80" s="42">
        <v>2</v>
      </c>
      <c r="D80" s="42">
        <v>0</v>
      </c>
      <c r="E80" s="27">
        <f t="shared" si="17"/>
        <v>4.7505938242280287E-3</v>
      </c>
      <c r="F80" s="27" t="str">
        <f t="shared" si="18"/>
        <v/>
      </c>
      <c r="G80" s="35">
        <f t="shared" si="16"/>
        <v>-1</v>
      </c>
      <c r="H80" s="25">
        <f t="shared" si="19"/>
        <v>-4.7505938242280287E-3</v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1</v>
      </c>
      <c r="D83" s="42">
        <v>0</v>
      </c>
      <c r="E83" s="27">
        <f t="shared" si="17"/>
        <v>2.3752969121140144E-3</v>
      </c>
      <c r="F83" s="27" t="str">
        <f t="shared" si="18"/>
        <v/>
      </c>
      <c r="G83" s="35">
        <f t="shared" si="16"/>
        <v>-1</v>
      </c>
      <c r="H83" s="25">
        <f t="shared" si="19"/>
        <v>-2.3752969121140144E-3</v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4</v>
      </c>
      <c r="D86" s="42">
        <v>3</v>
      </c>
      <c r="E86" s="27">
        <f t="shared" si="17"/>
        <v>9.5011876484560574E-3</v>
      </c>
      <c r="F86" s="27">
        <f t="shared" si="18"/>
        <v>2.0689655172413793E-2</v>
      </c>
      <c r="G86" s="35">
        <f t="shared" si="16"/>
        <v>-0.25</v>
      </c>
      <c r="H86" s="25">
        <f t="shared" si="19"/>
        <v>-2.3752969121140144E-3</v>
      </c>
    </row>
    <row r="87" spans="1:9" ht="15" x14ac:dyDescent="0.25">
      <c r="B87" s="5" t="s">
        <v>17</v>
      </c>
      <c r="C87" s="42">
        <v>1</v>
      </c>
      <c r="D87" s="42">
        <v>0</v>
      </c>
      <c r="E87" s="27">
        <f t="shared" si="17"/>
        <v>2.3752969121140144E-3</v>
      </c>
      <c r="F87" s="27" t="str">
        <f t="shared" si="18"/>
        <v/>
      </c>
      <c r="G87" s="35">
        <f t="shared" si="16"/>
        <v>-1</v>
      </c>
      <c r="H87" s="25">
        <f t="shared" si="19"/>
        <v>-2.3752969121140144E-3</v>
      </c>
    </row>
    <row r="88" spans="1:9" ht="15" x14ac:dyDescent="0.25">
      <c r="B88" s="5" t="s">
        <v>180</v>
      </c>
      <c r="C88" s="42">
        <v>0</v>
      </c>
      <c r="D88" s="42">
        <v>1</v>
      </c>
      <c r="E88" s="27" t="str">
        <f t="shared" si="17"/>
        <v/>
      </c>
      <c r="F88" s="27">
        <f t="shared" si="18"/>
        <v>6.8965517241379309E-3</v>
      </c>
      <c r="G88" s="35">
        <f t="shared" si="16"/>
        <v>1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11</v>
      </c>
      <c r="D89" s="42">
        <v>0</v>
      </c>
      <c r="E89" s="26">
        <f t="shared" ref="E89" si="26">+IF(C89=0,"",C89/C$74)</f>
        <v>2.6128266033254157E-2</v>
      </c>
      <c r="F89" s="26" t="str">
        <f t="shared" ref="F89" si="27">+IF(D89=0,"",D89/D$74)</f>
        <v/>
      </c>
      <c r="G89" s="35">
        <f t="shared" si="16"/>
        <v>-1</v>
      </c>
      <c r="H89" s="24">
        <f t="shared" ref="H89" si="28">+IF(OR(AND(E89=""),(G89="")),"",E89*G89)</f>
        <v>-2.6128266033254157E-2</v>
      </c>
      <c r="I89" s="2"/>
    </row>
    <row r="90" spans="1:9" ht="15" x14ac:dyDescent="0.25">
      <c r="B90" s="5" t="s">
        <v>181</v>
      </c>
      <c r="C90" s="42">
        <v>19</v>
      </c>
      <c r="D90" s="42">
        <v>17</v>
      </c>
      <c r="E90" s="27">
        <f t="shared" si="17"/>
        <v>4.5130641330166268E-2</v>
      </c>
      <c r="F90" s="27">
        <f t="shared" si="18"/>
        <v>0.11724137931034483</v>
      </c>
      <c r="G90" s="35">
        <f t="shared" si="16"/>
        <v>-0.10526315789473684</v>
      </c>
      <c r="H90" s="25">
        <f t="shared" si="19"/>
        <v>-4.7505938242280278E-3</v>
      </c>
    </row>
    <row r="91" spans="1:9" ht="15" x14ac:dyDescent="0.25">
      <c r="B91" s="5" t="s">
        <v>182</v>
      </c>
      <c r="C91" s="42">
        <v>12</v>
      </c>
      <c r="D91" s="42">
        <v>2</v>
      </c>
      <c r="E91" s="27">
        <f t="shared" si="17"/>
        <v>2.8503562945368172E-2</v>
      </c>
      <c r="F91" s="27">
        <f t="shared" si="18"/>
        <v>1.3793103448275862E-2</v>
      </c>
      <c r="G91" s="35">
        <f t="shared" si="16"/>
        <v>-0.83333333333333337</v>
      </c>
      <c r="H91" s="25">
        <f t="shared" si="19"/>
        <v>-2.3752969121140145E-2</v>
      </c>
    </row>
    <row r="92" spans="1:9" ht="15" x14ac:dyDescent="0.25">
      <c r="B92" s="5" t="s">
        <v>21</v>
      </c>
      <c r="C92" s="42">
        <v>21</v>
      </c>
      <c r="D92" s="42">
        <v>3</v>
      </c>
      <c r="E92" s="27">
        <f t="shared" si="17"/>
        <v>4.9881235154394299E-2</v>
      </c>
      <c r="F92" s="27">
        <f t="shared" si="18"/>
        <v>2.0689655172413793E-2</v>
      </c>
      <c r="G92" s="35">
        <f t="shared" si="16"/>
        <v>-0.8571428571428571</v>
      </c>
      <c r="H92" s="25">
        <f t="shared" si="19"/>
        <v>-4.2755344418052253E-2</v>
      </c>
    </row>
    <row r="93" spans="1:9" ht="15" x14ac:dyDescent="0.25">
      <c r="B93" s="5" t="s">
        <v>423</v>
      </c>
      <c r="C93" s="42">
        <v>4</v>
      </c>
      <c r="D93" s="42">
        <v>0</v>
      </c>
      <c r="E93" s="27">
        <f t="shared" si="17"/>
        <v>9.5011876484560574E-3</v>
      </c>
      <c r="F93" s="27" t="str">
        <f t="shared" si="18"/>
        <v/>
      </c>
      <c r="G93" s="35">
        <f t="shared" si="16"/>
        <v>-1</v>
      </c>
      <c r="H93" s="25">
        <f t="shared" si="19"/>
        <v>-9.5011876484560574E-3</v>
      </c>
    </row>
    <row r="94" spans="1:9" ht="15" x14ac:dyDescent="0.25">
      <c r="B94" s="5" t="s">
        <v>183</v>
      </c>
      <c r="C94" s="42">
        <v>4</v>
      </c>
      <c r="D94" s="42">
        <v>5</v>
      </c>
      <c r="E94" s="27">
        <f t="shared" si="17"/>
        <v>9.5011876484560574E-3</v>
      </c>
      <c r="F94" s="27">
        <f t="shared" si="18"/>
        <v>3.4482758620689655E-2</v>
      </c>
      <c r="G94" s="35">
        <f t="shared" si="16"/>
        <v>0.25</v>
      </c>
      <c r="H94" s="25">
        <f t="shared" si="19"/>
        <v>2.3752969121140144E-3</v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3</v>
      </c>
      <c r="E95" s="26" t="str">
        <f t="shared" ref="E95:E96" si="29">+IF(C95=0,"",C95/C$74)</f>
        <v/>
      </c>
      <c r="F95" s="26">
        <f t="shared" ref="F95:F96" si="30">+IF(D95=0,"",D95/D$74)</f>
        <v>2.0689655172413793E-2</v>
      </c>
      <c r="G95" s="35">
        <f t="shared" si="16"/>
        <v>1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2</v>
      </c>
      <c r="E96" s="26" t="str">
        <f t="shared" si="29"/>
        <v/>
      </c>
      <c r="F96" s="26">
        <f t="shared" si="30"/>
        <v>1.3793103448275862E-2</v>
      </c>
      <c r="G96" s="35">
        <f t="shared" si="16"/>
        <v>1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4</v>
      </c>
      <c r="D98" s="42">
        <v>4</v>
      </c>
      <c r="E98" s="26">
        <f t="shared" si="32"/>
        <v>9.5011876484560574E-3</v>
      </c>
      <c r="F98" s="26">
        <f t="shared" si="33"/>
        <v>2.7586206896551724E-2</v>
      </c>
      <c r="G98" s="35">
        <f t="shared" si="34"/>
        <v>0</v>
      </c>
      <c r="H98" s="24">
        <f t="shared" si="35"/>
        <v>0</v>
      </c>
    </row>
    <row r="99" spans="1:9" ht="15" x14ac:dyDescent="0.25">
      <c r="B99" s="5" t="s">
        <v>19</v>
      </c>
      <c r="C99" s="42">
        <v>2</v>
      </c>
      <c r="D99" s="42">
        <v>0</v>
      </c>
      <c r="E99" s="26">
        <f t="shared" si="32"/>
        <v>4.7505938242280287E-3</v>
      </c>
      <c r="F99" s="26" t="str">
        <f t="shared" si="33"/>
        <v/>
      </c>
      <c r="G99" s="35">
        <f t="shared" si="34"/>
        <v>-1</v>
      </c>
      <c r="H99" s="24">
        <f t="shared" si="35"/>
        <v>-4.7505938242280287E-3</v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18</v>
      </c>
      <c r="D101" s="42">
        <v>5</v>
      </c>
      <c r="E101" s="27">
        <f t="shared" si="17"/>
        <v>4.2755344418052253E-2</v>
      </c>
      <c r="F101" s="27">
        <f t="shared" si="18"/>
        <v>3.4482758620689655E-2</v>
      </c>
      <c r="G101" s="35">
        <f t="shared" si="16"/>
        <v>-0.72222222222222221</v>
      </c>
      <c r="H101" s="25">
        <f t="shared" si="19"/>
        <v>-3.0878859857482184E-2</v>
      </c>
    </row>
    <row r="102" spans="1:9" ht="15" x14ac:dyDescent="0.25">
      <c r="B102" s="5" t="s">
        <v>602</v>
      </c>
      <c r="C102" s="42">
        <v>0</v>
      </c>
      <c r="D102" s="42">
        <v>0</v>
      </c>
      <c r="E102" s="27" t="str">
        <f t="shared" si="17"/>
        <v/>
      </c>
      <c r="F102" s="27" t="str">
        <f t="shared" si="18"/>
        <v/>
      </c>
      <c r="G102" s="35" t="str">
        <f t="shared" si="16"/>
        <v xml:space="preserve"> </v>
      </c>
      <c r="H102" s="25" t="str">
        <f t="shared" si="19"/>
        <v/>
      </c>
    </row>
    <row r="103" spans="1:9" ht="15" x14ac:dyDescent="0.25">
      <c r="B103" s="5" t="s">
        <v>424</v>
      </c>
      <c r="C103" s="42">
        <v>7</v>
      </c>
      <c r="D103" s="42">
        <v>4</v>
      </c>
      <c r="E103" s="27">
        <f t="shared" si="17"/>
        <v>1.66270783847981E-2</v>
      </c>
      <c r="F103" s="27">
        <f t="shared" si="18"/>
        <v>2.7586206896551724E-2</v>
      </c>
      <c r="G103" s="35">
        <f t="shared" si="16"/>
        <v>-0.42857142857142855</v>
      </c>
      <c r="H103" s="25">
        <f t="shared" si="19"/>
        <v>-7.1258907363420422E-3</v>
      </c>
    </row>
    <row r="104" spans="1:9" ht="15" x14ac:dyDescent="0.25">
      <c r="B104" s="5" t="s">
        <v>18</v>
      </c>
      <c r="C104" s="42">
        <v>0</v>
      </c>
      <c r="D104" s="42">
        <v>1</v>
      </c>
      <c r="E104" s="27" t="str">
        <f t="shared" si="17"/>
        <v/>
      </c>
      <c r="F104" s="27">
        <f t="shared" si="18"/>
        <v>6.8965517241379309E-3</v>
      </c>
      <c r="G104" s="35">
        <f t="shared" si="16"/>
        <v>1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1</v>
      </c>
      <c r="E106" s="27" t="str">
        <f t="shared" si="17"/>
        <v/>
      </c>
      <c r="F106" s="27">
        <f t="shared" si="18"/>
        <v>6.8965517241379309E-3</v>
      </c>
      <c r="G106" s="35">
        <f t="shared" si="16"/>
        <v>1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1</v>
      </c>
      <c r="D109" s="42">
        <v>1</v>
      </c>
      <c r="E109" s="27">
        <f t="shared" si="17"/>
        <v>2.3752969121140144E-3</v>
      </c>
      <c r="F109" s="27">
        <f t="shared" si="18"/>
        <v>6.8965517241379309E-3</v>
      </c>
      <c r="G109" s="35">
        <f t="shared" si="16"/>
        <v>0</v>
      </c>
      <c r="H109" s="25">
        <f t="shared" si="19"/>
        <v>0</v>
      </c>
    </row>
    <row r="110" spans="1:9" ht="15" x14ac:dyDescent="0.25">
      <c r="B110" s="5" t="s">
        <v>603</v>
      </c>
      <c r="C110" s="42">
        <v>1</v>
      </c>
      <c r="D110" s="42">
        <v>2</v>
      </c>
      <c r="E110" s="27">
        <f t="shared" si="17"/>
        <v>2.3752969121140144E-3</v>
      </c>
      <c r="F110" s="27">
        <f t="shared" si="18"/>
        <v>1.3793103448275862E-2</v>
      </c>
      <c r="G110" s="35">
        <f t="shared" si="16"/>
        <v>1</v>
      </c>
      <c r="H110" s="25">
        <f t="shared" si="19"/>
        <v>2.3752969121140144E-3</v>
      </c>
    </row>
    <row r="111" spans="1:9" ht="15" x14ac:dyDescent="0.25">
      <c r="B111" s="5" t="s">
        <v>604</v>
      </c>
      <c r="C111" s="42">
        <v>0</v>
      </c>
      <c r="D111" s="42">
        <v>1</v>
      </c>
      <c r="E111" s="27" t="str">
        <f t="shared" si="17"/>
        <v/>
      </c>
      <c r="F111" s="27">
        <f t="shared" si="18"/>
        <v>6.8965517241379309E-3</v>
      </c>
      <c r="G111" s="35">
        <f t="shared" si="16"/>
        <v>1</v>
      </c>
      <c r="H111" s="25" t="str">
        <f t="shared" si="19"/>
        <v/>
      </c>
    </row>
    <row r="112" spans="1:9" ht="15" x14ac:dyDescent="0.25">
      <c r="B112" s="5" t="s">
        <v>189</v>
      </c>
      <c r="C112" s="42">
        <v>4</v>
      </c>
      <c r="D112" s="42">
        <v>2</v>
      </c>
      <c r="E112" s="27">
        <f t="shared" si="17"/>
        <v>9.5011876484560574E-3</v>
      </c>
      <c r="F112" s="27">
        <f t="shared" si="18"/>
        <v>1.3793103448275862E-2</v>
      </c>
      <c r="G112" s="35">
        <f t="shared" si="16"/>
        <v>-0.5</v>
      </c>
      <c r="H112" s="25">
        <f t="shared" si="19"/>
        <v>-4.7505938242280287E-3</v>
      </c>
    </row>
    <row r="113" spans="2:8" ht="15" x14ac:dyDescent="0.25">
      <c r="B113" s="5" t="s">
        <v>190</v>
      </c>
      <c r="C113" s="42">
        <v>13</v>
      </c>
      <c r="D113" s="42">
        <v>13</v>
      </c>
      <c r="E113" s="27">
        <f t="shared" si="17"/>
        <v>3.0878859857482184E-2</v>
      </c>
      <c r="F113" s="27">
        <f t="shared" si="18"/>
        <v>8.9655172413793102E-2</v>
      </c>
      <c r="G113" s="35">
        <f t="shared" si="16"/>
        <v>0</v>
      </c>
      <c r="H113" s="25">
        <f t="shared" si="19"/>
        <v>0</v>
      </c>
    </row>
    <row r="114" spans="2:8" ht="15" x14ac:dyDescent="0.25">
      <c r="B114" s="5" t="s">
        <v>191</v>
      </c>
      <c r="C114" s="42">
        <v>2</v>
      </c>
      <c r="D114" s="42">
        <v>0</v>
      </c>
      <c r="E114" s="27">
        <f t="shared" si="17"/>
        <v>4.7505938242280287E-3</v>
      </c>
      <c r="F114" s="27" t="str">
        <f t="shared" si="18"/>
        <v/>
      </c>
      <c r="G114" s="35">
        <f t="shared" si="16"/>
        <v>-1</v>
      </c>
      <c r="H114" s="25">
        <f t="shared" si="19"/>
        <v>-4.7505938242280287E-3</v>
      </c>
    </row>
    <row r="115" spans="2:8" ht="15" x14ac:dyDescent="0.25">
      <c r="B115" s="5" t="s">
        <v>27</v>
      </c>
      <c r="C115" s="42">
        <v>0</v>
      </c>
      <c r="D115" s="42">
        <v>0</v>
      </c>
      <c r="E115" s="27" t="str">
        <f t="shared" si="17"/>
        <v/>
      </c>
      <c r="F115" s="27" t="str">
        <f t="shared" si="18"/>
        <v/>
      </c>
      <c r="G115" s="35" t="str">
        <f t="shared" si="16"/>
        <v xml:space="preserve"> 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1</v>
      </c>
      <c r="E116" s="27" t="str">
        <f t="shared" si="17"/>
        <v/>
      </c>
      <c r="F116" s="27">
        <f t="shared" si="18"/>
        <v>6.8965517241379309E-3</v>
      </c>
      <c r="G116" s="35">
        <f t="shared" si="16"/>
        <v>1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5</v>
      </c>
      <c r="D118" s="42">
        <v>0</v>
      </c>
      <c r="E118" s="27">
        <f t="shared" si="17"/>
        <v>1.1876484560570071E-2</v>
      </c>
      <c r="F118" s="27" t="str">
        <f t="shared" si="18"/>
        <v/>
      </c>
      <c r="G118" s="35">
        <f t="shared" si="16"/>
        <v>-1</v>
      </c>
      <c r="H118" s="25">
        <f t="shared" si="19"/>
        <v>-1.1876484560570071E-2</v>
      </c>
    </row>
    <row r="119" spans="2:8" ht="15" x14ac:dyDescent="0.25">
      <c r="B119" s="5" t="s">
        <v>24</v>
      </c>
      <c r="C119" s="42">
        <v>1</v>
      </c>
      <c r="D119" s="42">
        <v>2</v>
      </c>
      <c r="E119" s="27">
        <f t="shared" si="17"/>
        <v>2.3752969121140144E-3</v>
      </c>
      <c r="F119" s="27">
        <f t="shared" si="18"/>
        <v>1.3793103448275862E-2</v>
      </c>
      <c r="G119" s="35">
        <f t="shared" si="16"/>
        <v>1</v>
      </c>
      <c r="H119" s="25">
        <f t="shared" si="19"/>
        <v>2.3752969121140144E-3</v>
      </c>
    </row>
    <row r="120" spans="2:8" ht="15" x14ac:dyDescent="0.25">
      <c r="B120" s="5" t="s">
        <v>194</v>
      </c>
      <c r="C120" s="42">
        <v>0</v>
      </c>
      <c r="D120" s="42">
        <v>1</v>
      </c>
      <c r="E120" s="27" t="str">
        <f t="shared" si="17"/>
        <v/>
      </c>
      <c r="F120" s="27">
        <f t="shared" si="18"/>
        <v>6.8965517241379309E-3</v>
      </c>
      <c r="G120" s="35">
        <f t="shared" si="16"/>
        <v>1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10</v>
      </c>
      <c r="D123" s="42">
        <v>0</v>
      </c>
      <c r="E123" s="27">
        <f t="shared" si="17"/>
        <v>2.3752969121140142E-2</v>
      </c>
      <c r="F123" s="27" t="str">
        <f t="shared" si="18"/>
        <v/>
      </c>
      <c r="G123" s="35">
        <f t="shared" si="16"/>
        <v>-1</v>
      </c>
      <c r="H123" s="25">
        <f t="shared" si="19"/>
        <v>-2.3752969121140142E-2</v>
      </c>
    </row>
    <row r="124" spans="2:8" ht="15" x14ac:dyDescent="0.25">
      <c r="B124" s="5" t="s">
        <v>195</v>
      </c>
      <c r="C124" s="42">
        <v>2</v>
      </c>
      <c r="D124" s="42">
        <v>3</v>
      </c>
      <c r="E124" s="27">
        <f t="shared" si="17"/>
        <v>4.7505938242280287E-3</v>
      </c>
      <c r="F124" s="27">
        <f t="shared" si="18"/>
        <v>2.0689655172413793E-2</v>
      </c>
      <c r="G124" s="35">
        <f t="shared" si="16"/>
        <v>0.5</v>
      </c>
      <c r="H124" s="25">
        <f t="shared" si="19"/>
        <v>2.3752969121140144E-3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1</v>
      </c>
      <c r="D126" s="42">
        <v>3</v>
      </c>
      <c r="E126" s="27">
        <f t="shared" si="17"/>
        <v>2.3752969121140144E-3</v>
      </c>
      <c r="F126" s="27">
        <f t="shared" si="18"/>
        <v>2.0689655172413793E-2</v>
      </c>
      <c r="G126" s="35">
        <f t="shared" si="16"/>
        <v>2</v>
      </c>
      <c r="H126" s="25">
        <f t="shared" si="19"/>
        <v>4.7505938242280287E-3</v>
      </c>
    </row>
    <row r="127" spans="2:8" ht="15" x14ac:dyDescent="0.25">
      <c r="B127" s="5" t="s">
        <v>196</v>
      </c>
      <c r="C127" s="42">
        <v>0</v>
      </c>
      <c r="D127" s="42">
        <v>1</v>
      </c>
      <c r="E127" s="27" t="str">
        <f t="shared" si="17"/>
        <v/>
      </c>
      <c r="F127" s="27">
        <f t="shared" si="18"/>
        <v>6.8965517241379309E-3</v>
      </c>
      <c r="G127" s="35">
        <f t="shared" si="16"/>
        <v>1</v>
      </c>
      <c r="H127" s="25" t="str">
        <f t="shared" si="19"/>
        <v/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221</v>
      </c>
      <c r="D129" s="42">
        <v>7</v>
      </c>
      <c r="E129" s="27">
        <f t="shared" si="17"/>
        <v>0.52494061757719712</v>
      </c>
      <c r="F129" s="27">
        <f t="shared" si="18"/>
        <v>4.8275862068965517E-2</v>
      </c>
      <c r="G129" s="35">
        <f t="shared" si="16"/>
        <v>-0.96832579185520362</v>
      </c>
      <c r="H129" s="25">
        <f t="shared" si="19"/>
        <v>-0.50831353919239908</v>
      </c>
    </row>
    <row r="130" spans="1:9" ht="15" x14ac:dyDescent="0.25">
      <c r="B130" s="5" t="s">
        <v>197</v>
      </c>
      <c r="C130" s="42">
        <v>0</v>
      </c>
      <c r="D130" s="42">
        <v>35</v>
      </c>
      <c r="E130" s="27" t="str">
        <f t="shared" si="17"/>
        <v/>
      </c>
      <c r="F130" s="27">
        <f t="shared" si="18"/>
        <v>0.2413793103448276</v>
      </c>
      <c r="G130" s="35">
        <f t="shared" si="16"/>
        <v>1</v>
      </c>
      <c r="H130" s="25" t="str">
        <f t="shared" si="19"/>
        <v/>
      </c>
    </row>
    <row r="131" spans="1:9" ht="15" x14ac:dyDescent="0.25">
      <c r="B131" s="5" t="s">
        <v>198</v>
      </c>
      <c r="C131" s="42">
        <v>0</v>
      </c>
      <c r="D131" s="42">
        <v>6</v>
      </c>
      <c r="E131" s="27" t="str">
        <f t="shared" si="17"/>
        <v/>
      </c>
      <c r="F131" s="27">
        <f t="shared" si="18"/>
        <v>4.1379310344827586E-2</v>
      </c>
      <c r="G131" s="35">
        <f t="shared" si="16"/>
        <v>1</v>
      </c>
      <c r="H131" s="25" t="str">
        <f t="shared" si="19"/>
        <v/>
      </c>
    </row>
    <row r="132" spans="1:9" ht="15" x14ac:dyDescent="0.25">
      <c r="B132" s="5" t="s">
        <v>28</v>
      </c>
      <c r="C132" s="42">
        <v>0</v>
      </c>
      <c r="D132" s="42">
        <v>5</v>
      </c>
      <c r="E132" s="27" t="str">
        <f t="shared" si="17"/>
        <v/>
      </c>
      <c r="F132" s="27">
        <f t="shared" si="18"/>
        <v>3.4482758620689655E-2</v>
      </c>
      <c r="G132" s="35">
        <f t="shared" si="16"/>
        <v>1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1</v>
      </c>
      <c r="D134" s="42">
        <v>0</v>
      </c>
      <c r="E134" s="26">
        <f t="shared" ref="E134" si="39">+IF(C134=0,"",C134/C$74)</f>
        <v>2.3752969121140144E-3</v>
      </c>
      <c r="F134" s="26" t="str">
        <f t="shared" ref="F134" si="40">+IF(D134=0,"",D134/D$74)</f>
        <v/>
      </c>
      <c r="G134" s="35">
        <f t="shared" si="16"/>
        <v>-1</v>
      </c>
      <c r="H134" s="24">
        <f t="shared" ref="H134" si="41">+IF(OR(AND(E134=""),(G134="")),"",E134*G134)</f>
        <v>-2.3752969121140144E-3</v>
      </c>
      <c r="I134" s="2"/>
    </row>
    <row r="135" spans="1:9" ht="15" x14ac:dyDescent="0.25">
      <c r="B135" s="5" t="s">
        <v>30</v>
      </c>
      <c r="C135" s="42">
        <v>1</v>
      </c>
      <c r="D135" s="42">
        <v>2</v>
      </c>
      <c r="E135" s="27">
        <f t="shared" si="17"/>
        <v>2.3752969121140144E-3</v>
      </c>
      <c r="F135" s="27">
        <f t="shared" si="18"/>
        <v>1.3793103448275862E-2</v>
      </c>
      <c r="G135" s="35">
        <f t="shared" si="16"/>
        <v>1</v>
      </c>
      <c r="H135" s="25">
        <f t="shared" si="19"/>
        <v>2.3752969121140144E-3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5</v>
      </c>
      <c r="D137" s="42">
        <v>0</v>
      </c>
      <c r="E137" s="27">
        <f t="shared" si="17"/>
        <v>1.1876484560570071E-2</v>
      </c>
      <c r="F137" s="27" t="str">
        <f t="shared" si="18"/>
        <v/>
      </c>
      <c r="G137" s="35">
        <f t="shared" si="16"/>
        <v>-1</v>
      </c>
      <c r="H137" s="25">
        <f t="shared" si="19"/>
        <v>-1.1876484560570071E-2</v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1</v>
      </c>
      <c r="E145" s="27" t="str">
        <f t="shared" si="17"/>
        <v/>
      </c>
      <c r="F145" s="27">
        <f t="shared" si="18"/>
        <v>6.8965517241379309E-3</v>
      </c>
      <c r="G145" s="35">
        <f t="shared" si="42"/>
        <v>1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0</v>
      </c>
      <c r="E160" s="26" t="str">
        <f t="shared" ref="E160:E163" si="60">+IF(C160=0,"",C160/C$74)</f>
        <v/>
      </c>
      <c r="F160" s="26" t="str">
        <f t="shared" ref="F160:F163" si="61">+IF(D160=0,"",D160/D$74)</f>
        <v/>
      </c>
      <c r="G160" s="35" t="str">
        <f t="shared" si="42"/>
        <v xml:space="preserve"> 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1</v>
      </c>
      <c r="D161" s="42">
        <v>0</v>
      </c>
      <c r="E161" s="26">
        <f t="shared" si="60"/>
        <v>2.3752969121140144E-3</v>
      </c>
      <c r="F161" s="26" t="str">
        <f t="shared" si="61"/>
        <v/>
      </c>
      <c r="G161" s="35">
        <f t="shared" si="42"/>
        <v>-1</v>
      </c>
      <c r="H161" s="24">
        <f t="shared" si="62"/>
        <v>-2.3752969121140144E-3</v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26.25" customHeight="1" thickBot="1" x14ac:dyDescent="0.25">
      <c r="A169" s="48"/>
      <c r="B169" s="36" t="s">
        <v>380</v>
      </c>
      <c r="C169" s="37">
        <f>SUM(C170:C339)</f>
        <v>477</v>
      </c>
      <c r="D169" s="38">
        <f>SUM(D170:D339)</f>
        <v>417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-0.12578616352201258</v>
      </c>
      <c r="H169" s="40">
        <f>+IF(OR(AND(E169=""),(G169="")),"",E169*G169)</f>
        <v>-0.12578616352201258</v>
      </c>
      <c r="I169" s="2"/>
    </row>
    <row r="170" spans="1:9" s="54" customFormat="1" ht="15" x14ac:dyDescent="0.25">
      <c r="A170" s="48"/>
      <c r="B170" s="47" t="s">
        <v>430</v>
      </c>
      <c r="C170" s="42">
        <v>3</v>
      </c>
      <c r="D170" s="42">
        <v>3</v>
      </c>
      <c r="E170" s="46">
        <f t="shared" si="63"/>
        <v>6.2893081761006293E-3</v>
      </c>
      <c r="F170" s="46">
        <f t="shared" si="64"/>
        <v>7.1942446043165471E-3</v>
      </c>
      <c r="G170" s="35">
        <f t="shared" ref="G170:G236" si="65">+IF(AND(C170=0,D170=0)," ",IF(C170=0,1,IF(D170=0,-1,(D170-C170)/C170)))</f>
        <v>0</v>
      </c>
      <c r="H170" s="43">
        <f>+IF(OR(AND(E170=""),(G170="")),"",E170*G170)</f>
        <v>0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1</v>
      </c>
      <c r="D172" s="42">
        <v>4</v>
      </c>
      <c r="E172" s="27">
        <f t="shared" si="63"/>
        <v>2.0964360587002098E-3</v>
      </c>
      <c r="F172" s="27">
        <f t="shared" si="64"/>
        <v>9.5923261390887284E-3</v>
      </c>
      <c r="G172" s="35">
        <f t="shared" si="65"/>
        <v>3</v>
      </c>
      <c r="H172" s="25">
        <f t="shared" si="66"/>
        <v>6.2893081761006293E-3</v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3</v>
      </c>
      <c r="D174" s="42">
        <v>3</v>
      </c>
      <c r="E174" s="27">
        <f t="shared" si="63"/>
        <v>6.2893081761006293E-3</v>
      </c>
      <c r="F174" s="27">
        <f t="shared" si="64"/>
        <v>7.1942446043165471E-3</v>
      </c>
      <c r="G174" s="35">
        <f t="shared" si="65"/>
        <v>0</v>
      </c>
      <c r="H174" s="25">
        <f t="shared" si="66"/>
        <v>0</v>
      </c>
      <c r="I174" s="2"/>
    </row>
    <row r="175" spans="1:9" s="54" customFormat="1" ht="15" x14ac:dyDescent="0.25">
      <c r="A175" s="48"/>
      <c r="B175" s="28" t="s">
        <v>42</v>
      </c>
      <c r="C175" s="42">
        <v>8</v>
      </c>
      <c r="D175" s="42">
        <v>10</v>
      </c>
      <c r="E175" s="27">
        <f t="shared" si="63"/>
        <v>1.6771488469601678E-2</v>
      </c>
      <c r="F175" s="27">
        <f t="shared" si="64"/>
        <v>2.3980815347721823E-2</v>
      </c>
      <c r="G175" s="35">
        <f t="shared" si="65"/>
        <v>0.25</v>
      </c>
      <c r="H175" s="25">
        <f t="shared" si="66"/>
        <v>4.1928721174004195E-3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1</v>
      </c>
      <c r="D177" s="42">
        <v>1</v>
      </c>
      <c r="E177" s="27">
        <f t="shared" si="63"/>
        <v>2.0964360587002098E-3</v>
      </c>
      <c r="F177" s="27">
        <f t="shared" si="64"/>
        <v>2.3980815347721821E-3</v>
      </c>
      <c r="G177" s="35">
        <f t="shared" si="65"/>
        <v>0</v>
      </c>
      <c r="H177" s="25">
        <f t="shared" si="66"/>
        <v>0</v>
      </c>
      <c r="I177" s="2"/>
    </row>
    <row r="178" spans="1:9" s="54" customFormat="1" ht="15" x14ac:dyDescent="0.25">
      <c r="A178" s="48"/>
      <c r="B178" s="28" t="s">
        <v>573</v>
      </c>
      <c r="C178" s="42">
        <v>2</v>
      </c>
      <c r="D178" s="42">
        <v>0</v>
      </c>
      <c r="E178" s="27">
        <f t="shared" si="63"/>
        <v>4.1928721174004195E-3</v>
      </c>
      <c r="F178" s="27" t="str">
        <f t="shared" si="64"/>
        <v/>
      </c>
      <c r="G178" s="35">
        <f t="shared" si="65"/>
        <v>-1</v>
      </c>
      <c r="H178" s="25">
        <f t="shared" si="66"/>
        <v>-4.1928721174004195E-3</v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2</v>
      </c>
      <c r="D183" s="42">
        <v>2</v>
      </c>
      <c r="E183" s="26">
        <f t="shared" ref="E183" si="67">+IF(C183=0,"",C183/C$169)</f>
        <v>4.1928721174004195E-3</v>
      </c>
      <c r="F183" s="26">
        <f t="shared" ref="F183" si="68">+IF(D183=0,"",D183/D$169)</f>
        <v>4.7961630695443642E-3</v>
      </c>
      <c r="G183" s="35">
        <f t="shared" si="65"/>
        <v>0</v>
      </c>
      <c r="H183" s="24">
        <f t="shared" ref="H183" si="69">+IF(OR(AND(E183=""),(G183="")),"",E183*G183)</f>
        <v>0</v>
      </c>
      <c r="I183" s="2"/>
    </row>
    <row r="184" spans="1:9" s="54" customFormat="1" ht="15" x14ac:dyDescent="0.25">
      <c r="A184" s="48"/>
      <c r="B184" s="28" t="s">
        <v>433</v>
      </c>
      <c r="C184" s="42">
        <v>4</v>
      </c>
      <c r="D184" s="42">
        <v>0</v>
      </c>
      <c r="E184" s="27">
        <f t="shared" ref="E184:F187" si="70">+IF(C184=0,"",C184/C$169)</f>
        <v>8.385744234800839E-3</v>
      </c>
      <c r="F184" s="27" t="str">
        <f t="shared" si="70"/>
        <v/>
      </c>
      <c r="G184" s="35">
        <f t="shared" si="65"/>
        <v>-1</v>
      </c>
      <c r="H184" s="25">
        <f t="shared" si="66"/>
        <v>-8.385744234800839E-3</v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4</v>
      </c>
      <c r="D191" s="42">
        <v>2</v>
      </c>
      <c r="E191" s="27">
        <f t="shared" ref="E191:F196" si="78">+IF(C191=0,"",C191/C$169)</f>
        <v>8.385744234800839E-3</v>
      </c>
      <c r="F191" s="27">
        <f t="shared" si="78"/>
        <v>4.7961630695443642E-3</v>
      </c>
      <c r="G191" s="35">
        <f t="shared" si="65"/>
        <v>-0.5</v>
      </c>
      <c r="H191" s="25">
        <f t="shared" si="66"/>
        <v>-4.1928721174004195E-3</v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5</v>
      </c>
      <c r="D196" s="42">
        <v>11</v>
      </c>
      <c r="E196" s="27">
        <f t="shared" si="78"/>
        <v>1.0482180293501049E-2</v>
      </c>
      <c r="F196" s="27">
        <f t="shared" si="78"/>
        <v>2.6378896882494004E-2</v>
      </c>
      <c r="G196" s="35">
        <f t="shared" si="65"/>
        <v>1.2</v>
      </c>
      <c r="H196" s="25">
        <f t="shared" si="66"/>
        <v>1.2578616352201259E-2</v>
      </c>
      <c r="I196" s="2"/>
    </row>
    <row r="197" spans="1:9" s="55" customFormat="1" ht="15" x14ac:dyDescent="0.25">
      <c r="A197" s="50"/>
      <c r="B197" s="21" t="s">
        <v>526</v>
      </c>
      <c r="C197" s="42">
        <v>2</v>
      </c>
      <c r="D197" s="42">
        <v>6</v>
      </c>
      <c r="E197" s="26">
        <f t="shared" ref="E197" si="80">+IF(C197=0,"",C197/C$169)</f>
        <v>4.1928721174004195E-3</v>
      </c>
      <c r="F197" s="26">
        <f t="shared" ref="F197" si="81">+IF(D197=0,"",D197/D$169)</f>
        <v>1.4388489208633094E-2</v>
      </c>
      <c r="G197" s="35">
        <f t="shared" si="65"/>
        <v>2</v>
      </c>
      <c r="H197" s="24">
        <f t="shared" ref="H197" si="82">+IF(OR(AND(E197=""),(G197="")),"",E197*G197)</f>
        <v>8.385744234800839E-3</v>
      </c>
      <c r="I197" s="2"/>
    </row>
    <row r="198" spans="1:9" s="54" customFormat="1" ht="15" x14ac:dyDescent="0.25">
      <c r="A198" s="48"/>
      <c r="B198" s="28" t="s">
        <v>213</v>
      </c>
      <c r="C198" s="42">
        <v>3</v>
      </c>
      <c r="D198" s="42">
        <v>23</v>
      </c>
      <c r="E198" s="27">
        <f t="shared" ref="E198:F204" si="83">+IF(C198=0,"",C198/C$169)</f>
        <v>6.2893081761006293E-3</v>
      </c>
      <c r="F198" s="27">
        <f t="shared" si="83"/>
        <v>5.5155875299760189E-2</v>
      </c>
      <c r="G198" s="35">
        <f t="shared" si="65"/>
        <v>6.666666666666667</v>
      </c>
      <c r="H198" s="25">
        <f t="shared" si="66"/>
        <v>4.1928721174004195E-2</v>
      </c>
      <c r="I198" s="2"/>
    </row>
    <row r="199" spans="1:9" s="54" customFormat="1" ht="15" x14ac:dyDescent="0.25">
      <c r="A199" s="48"/>
      <c r="B199" s="28" t="s">
        <v>214</v>
      </c>
      <c r="C199" s="42">
        <v>26</v>
      </c>
      <c r="D199" s="42">
        <v>14</v>
      </c>
      <c r="E199" s="27">
        <f t="shared" si="83"/>
        <v>5.450733752620545E-2</v>
      </c>
      <c r="F199" s="27">
        <f t="shared" si="83"/>
        <v>3.3573141486810551E-2</v>
      </c>
      <c r="G199" s="35">
        <f t="shared" si="65"/>
        <v>-0.46153846153846156</v>
      </c>
      <c r="H199" s="25">
        <f t="shared" si="66"/>
        <v>-2.5157232704402517E-2</v>
      </c>
      <c r="I199" s="2"/>
    </row>
    <row r="200" spans="1:9" s="54" customFormat="1" ht="15" x14ac:dyDescent="0.25">
      <c r="A200" s="48"/>
      <c r="B200" s="28" t="s">
        <v>215</v>
      </c>
      <c r="C200" s="42">
        <v>18</v>
      </c>
      <c r="D200" s="42">
        <v>8</v>
      </c>
      <c r="E200" s="27">
        <f t="shared" si="83"/>
        <v>3.7735849056603772E-2</v>
      </c>
      <c r="F200" s="27">
        <f t="shared" si="83"/>
        <v>1.9184652278177457E-2</v>
      </c>
      <c r="G200" s="35">
        <f t="shared" si="65"/>
        <v>-0.55555555555555558</v>
      </c>
      <c r="H200" s="25">
        <f t="shared" si="66"/>
        <v>-2.0964360587002098E-2</v>
      </c>
      <c r="I200" s="2"/>
    </row>
    <row r="201" spans="1:9" s="54" customFormat="1" ht="15" x14ac:dyDescent="0.25">
      <c r="A201" s="48"/>
      <c r="B201" s="28" t="s">
        <v>216</v>
      </c>
      <c r="C201" s="42">
        <v>43</v>
      </c>
      <c r="D201" s="42">
        <v>48</v>
      </c>
      <c r="E201" s="27">
        <f t="shared" si="83"/>
        <v>9.0146750524109018E-2</v>
      </c>
      <c r="F201" s="27">
        <f t="shared" si="83"/>
        <v>0.11510791366906475</v>
      </c>
      <c r="G201" s="35">
        <f t="shared" si="65"/>
        <v>0.11627906976744186</v>
      </c>
      <c r="H201" s="25">
        <f t="shared" si="66"/>
        <v>1.0482180293501049E-2</v>
      </c>
      <c r="I201" s="2"/>
    </row>
    <row r="202" spans="1:9" s="54" customFormat="1" ht="15" x14ac:dyDescent="0.25">
      <c r="A202" s="48"/>
      <c r="B202" s="28" t="s">
        <v>435</v>
      </c>
      <c r="C202" s="42">
        <v>4</v>
      </c>
      <c r="D202" s="42">
        <v>3</v>
      </c>
      <c r="E202" s="27">
        <f t="shared" si="83"/>
        <v>8.385744234800839E-3</v>
      </c>
      <c r="F202" s="27">
        <f t="shared" si="83"/>
        <v>7.1942446043165471E-3</v>
      </c>
      <c r="G202" s="35">
        <f t="shared" si="65"/>
        <v>-0.25</v>
      </c>
      <c r="H202" s="25">
        <f t="shared" si="66"/>
        <v>-2.0964360587002098E-3</v>
      </c>
      <c r="I202" s="2"/>
    </row>
    <row r="203" spans="1:9" s="54" customFormat="1" ht="15" x14ac:dyDescent="0.25">
      <c r="A203" s="48"/>
      <c r="B203" s="28" t="s">
        <v>436</v>
      </c>
      <c r="C203" s="42">
        <v>21</v>
      </c>
      <c r="D203" s="42">
        <v>6</v>
      </c>
      <c r="E203" s="27">
        <f t="shared" si="83"/>
        <v>4.40251572327044E-2</v>
      </c>
      <c r="F203" s="27">
        <f t="shared" si="83"/>
        <v>1.4388489208633094E-2</v>
      </c>
      <c r="G203" s="35">
        <f t="shared" si="65"/>
        <v>-0.7142857142857143</v>
      </c>
      <c r="H203" s="25">
        <f t="shared" si="66"/>
        <v>-3.1446540880503145E-2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2</v>
      </c>
      <c r="D205" s="42">
        <v>0</v>
      </c>
      <c r="E205" s="26">
        <f t="shared" ref="E205" si="84">+IF(C205=0,"",C205/C$169)</f>
        <v>4.1928721174004195E-3</v>
      </c>
      <c r="F205" s="26" t="str">
        <f t="shared" ref="F205" si="85">+IF(D205=0,"",D205/D$169)</f>
        <v/>
      </c>
      <c r="G205" s="35">
        <f t="shared" si="65"/>
        <v>-1</v>
      </c>
      <c r="H205" s="24">
        <f t="shared" ref="H205" si="86">+IF(OR(AND(E205=""),(G205="")),"",E205*G205)</f>
        <v>-4.1928721174004195E-3</v>
      </c>
      <c r="I205" s="2"/>
    </row>
    <row r="206" spans="1:9" s="54" customFormat="1" ht="15" x14ac:dyDescent="0.25">
      <c r="A206" s="48"/>
      <c r="B206" s="28" t="s">
        <v>218</v>
      </c>
      <c r="C206" s="42">
        <v>3</v>
      </c>
      <c r="D206" s="42">
        <v>1</v>
      </c>
      <c r="E206" s="27">
        <f t="shared" ref="E206:F213" si="87">+IF(C206=0,"",C206/C$169)</f>
        <v>6.2893081761006293E-3</v>
      </c>
      <c r="F206" s="27">
        <f t="shared" si="87"/>
        <v>2.3980815347721821E-3</v>
      </c>
      <c r="G206" s="35">
        <f t="shared" si="65"/>
        <v>-0.66666666666666663</v>
      </c>
      <c r="H206" s="25">
        <f t="shared" si="66"/>
        <v>-4.1928721174004195E-3</v>
      </c>
      <c r="I206" s="2"/>
    </row>
    <row r="207" spans="1:9" s="54" customFormat="1" ht="15" x14ac:dyDescent="0.25">
      <c r="A207" s="48"/>
      <c r="B207" s="28" t="s">
        <v>219</v>
      </c>
      <c r="C207" s="42">
        <v>5</v>
      </c>
      <c r="D207" s="42">
        <v>29</v>
      </c>
      <c r="E207" s="27">
        <f t="shared" si="87"/>
        <v>1.0482180293501049E-2</v>
      </c>
      <c r="F207" s="27">
        <f t="shared" si="87"/>
        <v>6.9544364508393283E-2</v>
      </c>
      <c r="G207" s="35">
        <f t="shared" si="65"/>
        <v>4.8</v>
      </c>
      <c r="H207" s="25">
        <f t="shared" si="66"/>
        <v>5.0314465408805034E-2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1</v>
      </c>
      <c r="D209" s="42">
        <v>2</v>
      </c>
      <c r="E209" s="27">
        <f t="shared" si="87"/>
        <v>2.0964360587002098E-3</v>
      </c>
      <c r="F209" s="27">
        <f t="shared" si="87"/>
        <v>4.7961630695443642E-3</v>
      </c>
      <c r="G209" s="35">
        <f t="shared" si="65"/>
        <v>1</v>
      </c>
      <c r="H209" s="25">
        <f t="shared" si="66"/>
        <v>2.0964360587002098E-3</v>
      </c>
      <c r="I209" s="2"/>
    </row>
    <row r="210" spans="1:9" s="54" customFormat="1" ht="15" x14ac:dyDescent="0.25">
      <c r="A210" s="48"/>
      <c r="B210" s="28" t="s">
        <v>47</v>
      </c>
      <c r="C210" s="42">
        <v>36</v>
      </c>
      <c r="D210" s="42">
        <v>72</v>
      </c>
      <c r="E210" s="27">
        <f t="shared" si="87"/>
        <v>7.5471698113207544E-2</v>
      </c>
      <c r="F210" s="27">
        <f t="shared" si="87"/>
        <v>0.17266187050359713</v>
      </c>
      <c r="G210" s="35">
        <f t="shared" si="65"/>
        <v>1</v>
      </c>
      <c r="H210" s="25">
        <f t="shared" si="66"/>
        <v>7.5471698113207544E-2</v>
      </c>
      <c r="I210" s="2"/>
    </row>
    <row r="211" spans="1:9" s="54" customFormat="1" ht="15" x14ac:dyDescent="0.25">
      <c r="A211" s="48"/>
      <c r="B211" s="28" t="s">
        <v>221</v>
      </c>
      <c r="C211" s="42">
        <v>5</v>
      </c>
      <c r="D211" s="42">
        <v>6</v>
      </c>
      <c r="E211" s="27">
        <f t="shared" si="87"/>
        <v>1.0482180293501049E-2</v>
      </c>
      <c r="F211" s="27">
        <f t="shared" si="87"/>
        <v>1.4388489208633094E-2</v>
      </c>
      <c r="G211" s="35">
        <f t="shared" si="65"/>
        <v>0.2</v>
      </c>
      <c r="H211" s="25">
        <f t="shared" si="66"/>
        <v>2.0964360587002098E-3</v>
      </c>
      <c r="I211" s="2"/>
    </row>
    <row r="212" spans="1:9" s="54" customFormat="1" ht="15" x14ac:dyDescent="0.25">
      <c r="A212" s="48"/>
      <c r="B212" s="28" t="s">
        <v>222</v>
      </c>
      <c r="C212" s="42">
        <v>1</v>
      </c>
      <c r="D212" s="42">
        <v>0</v>
      </c>
      <c r="E212" s="27">
        <f t="shared" si="87"/>
        <v>2.0964360587002098E-3</v>
      </c>
      <c r="F212" s="27" t="str">
        <f t="shared" si="87"/>
        <v/>
      </c>
      <c r="G212" s="35">
        <f t="shared" si="65"/>
        <v>-1</v>
      </c>
      <c r="H212" s="25">
        <f t="shared" si="66"/>
        <v>-2.0964360587002098E-3</v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9</v>
      </c>
      <c r="D219" s="42">
        <v>0</v>
      </c>
      <c r="E219" s="27">
        <f t="shared" si="95"/>
        <v>1.8867924528301886E-2</v>
      </c>
      <c r="F219" s="27" t="str">
        <f t="shared" si="96"/>
        <v/>
      </c>
      <c r="G219" s="35">
        <f t="shared" si="65"/>
        <v>-1</v>
      </c>
      <c r="H219" s="25">
        <f t="shared" si="66"/>
        <v>-1.8867924528301886E-2</v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3</v>
      </c>
      <c r="E220" s="27" t="str">
        <f t="shared" si="95"/>
        <v/>
      </c>
      <c r="F220" s="27">
        <f t="shared" si="96"/>
        <v>7.1942446043165471E-3</v>
      </c>
      <c r="G220" s="35">
        <f t="shared" si="65"/>
        <v>1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0</v>
      </c>
      <c r="D222" s="42">
        <v>4</v>
      </c>
      <c r="E222" s="27" t="str">
        <f t="shared" si="95"/>
        <v/>
      </c>
      <c r="F222" s="27">
        <f t="shared" si="96"/>
        <v>9.5923261390887284E-3</v>
      </c>
      <c r="G222" s="35">
        <f t="shared" si="65"/>
        <v>1</v>
      </c>
      <c r="H222" s="25" t="str">
        <f t="shared" si="66"/>
        <v/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2</v>
      </c>
      <c r="D234" s="42">
        <v>2</v>
      </c>
      <c r="E234" s="27">
        <f t="shared" si="95"/>
        <v>4.1928721174004195E-3</v>
      </c>
      <c r="F234" s="27">
        <f t="shared" si="96"/>
        <v>4.7961630695443642E-3</v>
      </c>
      <c r="G234" s="35">
        <f t="shared" si="65"/>
        <v>0</v>
      </c>
      <c r="H234" s="25">
        <f t="shared" si="66"/>
        <v>0</v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6</v>
      </c>
      <c r="D236" s="42">
        <v>1</v>
      </c>
      <c r="E236" s="27">
        <f t="shared" si="95"/>
        <v>1.2578616352201259E-2</v>
      </c>
      <c r="F236" s="27">
        <f t="shared" si="96"/>
        <v>2.3980815347721821E-3</v>
      </c>
      <c r="G236" s="35">
        <f t="shared" si="65"/>
        <v>-0.83333333333333337</v>
      </c>
      <c r="H236" s="25">
        <f t="shared" si="66"/>
        <v>-1.0482180293501049E-2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10</v>
      </c>
      <c r="D239" s="42">
        <v>0</v>
      </c>
      <c r="E239" s="27">
        <f t="shared" si="95"/>
        <v>2.0964360587002098E-2</v>
      </c>
      <c r="F239" s="27" t="str">
        <f t="shared" si="96"/>
        <v/>
      </c>
      <c r="G239" s="35">
        <f t="shared" si="102"/>
        <v>-1</v>
      </c>
      <c r="H239" s="25">
        <f t="shared" si="66"/>
        <v>-2.0964360587002098E-2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1</v>
      </c>
      <c r="E242" s="27" t="str">
        <f t="shared" si="95"/>
        <v/>
      </c>
      <c r="F242" s="27">
        <f t="shared" si="96"/>
        <v>2.3980815347721821E-3</v>
      </c>
      <c r="G242" s="35">
        <f t="shared" si="102"/>
        <v>1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1</v>
      </c>
      <c r="E258" s="27" t="str">
        <f t="shared" si="95"/>
        <v/>
      </c>
      <c r="F258" s="27">
        <f t="shared" si="96"/>
        <v>2.3980815347721821E-3</v>
      </c>
      <c r="G258" s="35">
        <f t="shared" si="102"/>
        <v>1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1</v>
      </c>
      <c r="D263" s="42">
        <v>1</v>
      </c>
      <c r="E263" s="27">
        <f t="shared" si="107"/>
        <v>2.0964360587002098E-3</v>
      </c>
      <c r="F263" s="27">
        <f t="shared" si="107"/>
        <v>2.3980815347721821E-3</v>
      </c>
      <c r="G263" s="35">
        <f t="shared" si="102"/>
        <v>0</v>
      </c>
      <c r="H263" s="25">
        <f t="shared" si="103"/>
        <v>0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2</v>
      </c>
      <c r="D270" s="42">
        <v>0</v>
      </c>
      <c r="E270" s="26">
        <f t="shared" si="108"/>
        <v>4.1928721174004195E-3</v>
      </c>
      <c r="F270" s="26" t="str">
        <f t="shared" si="109"/>
        <v/>
      </c>
      <c r="G270" s="35">
        <f t="shared" si="102"/>
        <v>-1</v>
      </c>
      <c r="H270" s="24">
        <f t="shared" si="110"/>
        <v>-4.1928721174004195E-3</v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1</v>
      </c>
      <c r="E274" s="26" t="str">
        <f t="shared" si="111"/>
        <v/>
      </c>
      <c r="F274" s="26">
        <f t="shared" si="112"/>
        <v>2.3980815347721821E-3</v>
      </c>
      <c r="G274" s="35">
        <f t="shared" si="113"/>
        <v>1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0</v>
      </c>
      <c r="D275" s="42">
        <v>2</v>
      </c>
      <c r="E275" s="26" t="str">
        <f t="shared" si="111"/>
        <v/>
      </c>
      <c r="F275" s="26">
        <f t="shared" si="112"/>
        <v>4.7961630695443642E-3</v>
      </c>
      <c r="G275" s="35">
        <f t="shared" si="113"/>
        <v>1</v>
      </c>
      <c r="H275" s="24" t="str">
        <f t="shared" si="114"/>
        <v/>
      </c>
      <c r="I275" s="2"/>
    </row>
    <row r="276" spans="1:9" s="54" customFormat="1" ht="15" x14ac:dyDescent="0.25">
      <c r="A276" s="48"/>
      <c r="B276" s="28" t="s">
        <v>61</v>
      </c>
      <c r="C276" s="42">
        <v>2</v>
      </c>
      <c r="D276" s="42">
        <v>5</v>
      </c>
      <c r="E276" s="26">
        <f t="shared" si="111"/>
        <v>4.1928721174004195E-3</v>
      </c>
      <c r="F276" s="26">
        <f t="shared" si="112"/>
        <v>1.1990407673860911E-2</v>
      </c>
      <c r="G276" s="35">
        <f t="shared" si="113"/>
        <v>1.5</v>
      </c>
      <c r="H276" s="24">
        <f t="shared" si="114"/>
        <v>6.2893081761006293E-3</v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2</v>
      </c>
      <c r="D279" s="42">
        <v>1</v>
      </c>
      <c r="E279" s="26">
        <f t="shared" si="111"/>
        <v>4.1928721174004195E-3</v>
      </c>
      <c r="F279" s="26">
        <f t="shared" si="112"/>
        <v>2.3980815347721821E-3</v>
      </c>
      <c r="G279" s="35">
        <f t="shared" si="113"/>
        <v>-0.5</v>
      </c>
      <c r="H279" s="24">
        <f t="shared" si="114"/>
        <v>-2.0964360587002098E-3</v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1</v>
      </c>
      <c r="D282" s="42">
        <v>5</v>
      </c>
      <c r="E282" s="26">
        <f t="shared" si="111"/>
        <v>2.0964360587002098E-3</v>
      </c>
      <c r="F282" s="26">
        <f t="shared" si="112"/>
        <v>1.1990407673860911E-2</v>
      </c>
      <c r="G282" s="35">
        <f t="shared" si="113"/>
        <v>4</v>
      </c>
      <c r="H282" s="24">
        <f t="shared" si="114"/>
        <v>8.385744234800839E-3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10</v>
      </c>
      <c r="E285" s="26" t="str">
        <f t="shared" si="111"/>
        <v/>
      </c>
      <c r="F285" s="26">
        <f t="shared" si="112"/>
        <v>2.3980815347721823E-2</v>
      </c>
      <c r="G285" s="35">
        <f t="shared" si="113"/>
        <v>1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0</v>
      </c>
      <c r="E287" s="27" t="str">
        <f t="shared" si="115"/>
        <v/>
      </c>
      <c r="F287" s="27" t="str">
        <f t="shared" si="115"/>
        <v/>
      </c>
      <c r="G287" s="35" t="str">
        <f t="shared" si="102"/>
        <v xml:space="preserve"> 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8</v>
      </c>
      <c r="D291" s="42">
        <v>13</v>
      </c>
      <c r="E291" s="27">
        <f>+IF(C291=0,"",C291/C$169)</f>
        <v>1.6771488469601678E-2</v>
      </c>
      <c r="F291" s="27">
        <f>+IF(D291=0,"",D291/D$169)</f>
        <v>3.117505995203837E-2</v>
      </c>
      <c r="G291" s="35">
        <f t="shared" si="102"/>
        <v>0.625</v>
      </c>
      <c r="H291" s="25">
        <f t="shared" si="103"/>
        <v>1.0482180293501049E-2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200</v>
      </c>
      <c r="D299" s="42">
        <v>59</v>
      </c>
      <c r="E299" s="27">
        <f>+IF(C299=0,"",C299/C$169)</f>
        <v>0.41928721174004191</v>
      </c>
      <c r="F299" s="27">
        <f>+IF(D299=0,"",D299/D$169)</f>
        <v>0.14148681055155876</v>
      </c>
      <c r="G299" s="35">
        <f t="shared" si="102"/>
        <v>-0.70499999999999996</v>
      </c>
      <c r="H299" s="25">
        <f t="shared" si="103"/>
        <v>-0.29559748427672955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3</v>
      </c>
      <c r="E301" s="27" t="str">
        <f t="shared" ref="E301:E323" si="128">+IF(C301=0,"",C301/C$169)</f>
        <v/>
      </c>
      <c r="F301" s="27">
        <f t="shared" ref="F301:F323" si="129">+IF(D301=0,"",D301/D$169)</f>
        <v>7.1942446043165471E-3</v>
      </c>
      <c r="G301" s="35">
        <f t="shared" ref="G301:G339" si="130">+IF(AND(C301=0,D301=0)," ",IF(C301=0,1,IF(D301=0,-1,(D301-C301)/C301)))</f>
        <v>1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1</v>
      </c>
      <c r="E304" s="27" t="str">
        <f t="shared" si="128"/>
        <v/>
      </c>
      <c r="F304" s="27">
        <f t="shared" si="129"/>
        <v>2.3980815347721821E-3</v>
      </c>
      <c r="G304" s="35">
        <f t="shared" si="130"/>
        <v>1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2</v>
      </c>
      <c r="D309" s="42">
        <v>0</v>
      </c>
      <c r="E309" s="27">
        <f t="shared" si="128"/>
        <v>4.1928721174004195E-3</v>
      </c>
      <c r="F309" s="27" t="str">
        <f t="shared" si="129"/>
        <v/>
      </c>
      <c r="G309" s="35">
        <f t="shared" si="130"/>
        <v>-1</v>
      </c>
      <c r="H309" s="25">
        <f t="shared" si="103"/>
        <v>-4.1928721174004195E-3</v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1</v>
      </c>
      <c r="D311" s="42">
        <v>0</v>
      </c>
      <c r="E311" s="27">
        <f t="shared" si="128"/>
        <v>2.0964360587002098E-3</v>
      </c>
      <c r="F311" s="27" t="str">
        <f t="shared" si="129"/>
        <v/>
      </c>
      <c r="G311" s="35">
        <f t="shared" si="130"/>
        <v>-1</v>
      </c>
      <c r="H311" s="25">
        <f t="shared" si="103"/>
        <v>-2.0964360587002098E-3</v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1</v>
      </c>
      <c r="D313" s="42">
        <v>6</v>
      </c>
      <c r="E313" s="27">
        <f t="shared" si="128"/>
        <v>2.0964360587002098E-3</v>
      </c>
      <c r="F313" s="27">
        <f t="shared" si="129"/>
        <v>1.4388489208633094E-2</v>
      </c>
      <c r="G313" s="35">
        <f t="shared" si="130"/>
        <v>5</v>
      </c>
      <c r="H313" s="25">
        <f t="shared" si="103"/>
        <v>1.0482180293501049E-2</v>
      </c>
      <c r="I313" s="2"/>
    </row>
    <row r="314" spans="1:9" s="54" customFormat="1" ht="15" x14ac:dyDescent="0.25">
      <c r="A314" s="48"/>
      <c r="B314" s="28" t="s">
        <v>465</v>
      </c>
      <c r="C314" s="42">
        <v>1</v>
      </c>
      <c r="D314" s="42">
        <v>0</v>
      </c>
      <c r="E314" s="27">
        <f t="shared" si="128"/>
        <v>2.0964360587002098E-3</v>
      </c>
      <c r="F314" s="27" t="str">
        <f t="shared" si="129"/>
        <v/>
      </c>
      <c r="G314" s="35">
        <f t="shared" si="130"/>
        <v>-1</v>
      </c>
      <c r="H314" s="25">
        <f t="shared" si="103"/>
        <v>-2.0964360587002098E-3</v>
      </c>
      <c r="I314" s="2"/>
    </row>
    <row r="315" spans="1:9" s="54" customFormat="1" ht="15" x14ac:dyDescent="0.25">
      <c r="A315" s="48"/>
      <c r="B315" s="28" t="s">
        <v>575</v>
      </c>
      <c r="C315" s="42">
        <v>11</v>
      </c>
      <c r="D315" s="42">
        <v>30</v>
      </c>
      <c r="E315" s="27">
        <f t="shared" si="128"/>
        <v>2.3060796645702306E-2</v>
      </c>
      <c r="F315" s="27">
        <f t="shared" si="129"/>
        <v>7.1942446043165464E-2</v>
      </c>
      <c r="G315" s="35">
        <f t="shared" si="130"/>
        <v>1.7272727272727273</v>
      </c>
      <c r="H315" s="25">
        <f t="shared" si="103"/>
        <v>3.9832285115303984E-2</v>
      </c>
      <c r="I315" s="2"/>
    </row>
    <row r="316" spans="1:9" s="54" customFormat="1" ht="15" x14ac:dyDescent="0.25">
      <c r="A316" s="48"/>
      <c r="B316" s="28" t="s">
        <v>242</v>
      </c>
      <c r="C316" s="42">
        <v>6</v>
      </c>
      <c r="D316" s="42">
        <v>4</v>
      </c>
      <c r="E316" s="27">
        <f t="shared" si="128"/>
        <v>1.2578616352201259E-2</v>
      </c>
      <c r="F316" s="27">
        <f t="shared" si="129"/>
        <v>9.5923261390887284E-3</v>
      </c>
      <c r="G316" s="35">
        <f t="shared" si="130"/>
        <v>-0.33333333333333331</v>
      </c>
      <c r="H316" s="25">
        <f t="shared" si="103"/>
        <v>-4.1928721174004195E-3</v>
      </c>
      <c r="I316" s="2"/>
    </row>
    <row r="317" spans="1:9" s="54" customFormat="1" ht="15" x14ac:dyDescent="0.25">
      <c r="A317" s="48"/>
      <c r="B317" s="28" t="s">
        <v>243</v>
      </c>
      <c r="C317" s="42">
        <v>3</v>
      </c>
      <c r="D317" s="42">
        <v>2</v>
      </c>
      <c r="E317" s="27">
        <f t="shared" si="128"/>
        <v>6.2893081761006293E-3</v>
      </c>
      <c r="F317" s="27">
        <f t="shared" si="129"/>
        <v>4.7961630695443642E-3</v>
      </c>
      <c r="G317" s="35">
        <f t="shared" si="130"/>
        <v>-0.33333333333333331</v>
      </c>
      <c r="H317" s="25">
        <f t="shared" si="103"/>
        <v>-2.0964360587002098E-3</v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2</v>
      </c>
      <c r="D319" s="42">
        <v>4</v>
      </c>
      <c r="E319" s="27">
        <f t="shared" si="128"/>
        <v>4.1928721174004195E-3</v>
      </c>
      <c r="F319" s="27">
        <f t="shared" si="129"/>
        <v>9.5923261390887284E-3</v>
      </c>
      <c r="G319" s="35">
        <f t="shared" si="130"/>
        <v>1</v>
      </c>
      <c r="H319" s="25">
        <f t="shared" si="103"/>
        <v>4.1928721174004195E-3</v>
      </c>
      <c r="I319" s="2"/>
    </row>
    <row r="320" spans="1:9" s="54" customFormat="1" ht="15" x14ac:dyDescent="0.25">
      <c r="A320" s="48"/>
      <c r="B320" s="28" t="s">
        <v>468</v>
      </c>
      <c r="C320" s="42">
        <v>1</v>
      </c>
      <c r="D320" s="42">
        <v>1</v>
      </c>
      <c r="E320" s="27">
        <f t="shared" si="128"/>
        <v>2.0964360587002098E-3</v>
      </c>
      <c r="F320" s="27">
        <f t="shared" si="129"/>
        <v>2.3980815347721821E-3</v>
      </c>
      <c r="G320" s="35">
        <f t="shared" si="130"/>
        <v>0</v>
      </c>
      <c r="H320" s="25">
        <f t="shared" si="103"/>
        <v>0</v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3</v>
      </c>
      <c r="D334" s="42">
        <v>3</v>
      </c>
      <c r="E334" s="27">
        <f t="shared" si="135"/>
        <v>6.2893081761006293E-3</v>
      </c>
      <c r="F334" s="27">
        <f t="shared" si="136"/>
        <v>7.1942446043165471E-3</v>
      </c>
      <c r="G334" s="35">
        <f t="shared" si="130"/>
        <v>0</v>
      </c>
      <c r="H334" s="25">
        <f t="shared" si="137"/>
        <v>0</v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1225</v>
      </c>
      <c r="D345" s="38">
        <f>SUM(D346:D564)</f>
        <v>2011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0.64163265306122452</v>
      </c>
      <c r="H345" s="40">
        <f>+IF(OR(AND(E345=""),(G345="")),"",E345*G345)</f>
        <v>0.64163265306122452</v>
      </c>
    </row>
    <row r="346" spans="1:9" s="54" customFormat="1" ht="15" x14ac:dyDescent="0.25">
      <c r="A346" s="48"/>
      <c r="B346" s="41" t="s">
        <v>74</v>
      </c>
      <c r="C346" s="42">
        <v>1</v>
      </c>
      <c r="D346" s="42">
        <v>8</v>
      </c>
      <c r="E346" s="46">
        <f t="shared" si="141"/>
        <v>8.1632653061224493E-4</v>
      </c>
      <c r="F346" s="46">
        <f t="shared" si="142"/>
        <v>3.9781203381402284E-3</v>
      </c>
      <c r="G346" s="35">
        <f t="shared" ref="G346:G410" si="143">+IF(AND(C346=0,D346=0)," ",IF(C346=0,1,IF(D346=0,-1,(D346-C346)/C346)))</f>
        <v>7</v>
      </c>
      <c r="H346" s="43">
        <f>+IF(OR(AND(E346=""),(G346="")),"",E346*G346)</f>
        <v>5.7142857142857143E-3</v>
      </c>
      <c r="I346" s="2"/>
    </row>
    <row r="347" spans="1:9" s="54" customFormat="1" ht="15" x14ac:dyDescent="0.25">
      <c r="A347" s="48"/>
      <c r="B347" s="5" t="s">
        <v>77</v>
      </c>
      <c r="C347" s="42">
        <v>1</v>
      </c>
      <c r="D347" s="42">
        <v>0</v>
      </c>
      <c r="E347" s="27">
        <f t="shared" si="141"/>
        <v>8.1632653061224493E-4</v>
      </c>
      <c r="F347" s="27" t="str">
        <f t="shared" si="142"/>
        <v/>
      </c>
      <c r="G347" s="35">
        <f t="shared" si="143"/>
        <v>-1</v>
      </c>
      <c r="H347" s="25">
        <f t="shared" ref="H347:H414" si="144">+IF(OR(AND(E347=""),(G347="")),"",E347*G347)</f>
        <v>-8.1632653061224493E-4</v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1</v>
      </c>
      <c r="D350" s="42">
        <v>0</v>
      </c>
      <c r="E350" s="27">
        <f t="shared" si="141"/>
        <v>8.1632653061224493E-4</v>
      </c>
      <c r="F350" s="27" t="str">
        <f t="shared" si="142"/>
        <v/>
      </c>
      <c r="G350" s="35">
        <f t="shared" si="143"/>
        <v>-1</v>
      </c>
      <c r="H350" s="25">
        <f t="shared" si="144"/>
        <v>-8.1632653061224493E-4</v>
      </c>
      <c r="I350" s="2"/>
    </row>
    <row r="351" spans="1:9" s="54" customFormat="1" ht="15" x14ac:dyDescent="0.25">
      <c r="A351" s="48"/>
      <c r="B351" s="5" t="s">
        <v>480</v>
      </c>
      <c r="C351" s="42">
        <v>13</v>
      </c>
      <c r="D351" s="42">
        <v>15</v>
      </c>
      <c r="E351" s="27">
        <f t="shared" si="141"/>
        <v>1.0612244897959184E-2</v>
      </c>
      <c r="F351" s="27">
        <f t="shared" si="142"/>
        <v>7.4589756340129286E-3</v>
      </c>
      <c r="G351" s="35">
        <f t="shared" si="143"/>
        <v>0.15384615384615385</v>
      </c>
      <c r="H351" s="25">
        <f t="shared" si="144"/>
        <v>1.6326530612244901E-3</v>
      </c>
      <c r="I351" s="2"/>
    </row>
    <row r="352" spans="1:9" s="54" customFormat="1" ht="15" x14ac:dyDescent="0.25">
      <c r="A352" s="48"/>
      <c r="B352" s="5" t="s">
        <v>80</v>
      </c>
      <c r="C352" s="42">
        <v>10</v>
      </c>
      <c r="D352" s="42">
        <v>0</v>
      </c>
      <c r="E352" s="27">
        <f t="shared" si="141"/>
        <v>8.1632653061224497E-3</v>
      </c>
      <c r="F352" s="27" t="str">
        <f t="shared" si="142"/>
        <v/>
      </c>
      <c r="G352" s="35">
        <f t="shared" si="143"/>
        <v>-1</v>
      </c>
      <c r="H352" s="25">
        <f t="shared" si="144"/>
        <v>-8.1632653061224497E-3</v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0</v>
      </c>
      <c r="D354" s="42">
        <v>0</v>
      </c>
      <c r="E354" s="27" t="str">
        <f t="shared" si="141"/>
        <v/>
      </c>
      <c r="F354" s="27" t="str">
        <f t="shared" si="142"/>
        <v/>
      </c>
      <c r="G354" s="35" t="str">
        <f t="shared" si="143"/>
        <v xml:space="preserve"> </v>
      </c>
      <c r="H354" s="25" t="str">
        <f t="shared" si="144"/>
        <v/>
      </c>
      <c r="I354" s="2"/>
    </row>
    <row r="355" spans="1:9" s="54" customFormat="1" ht="15" x14ac:dyDescent="0.25">
      <c r="A355" s="48"/>
      <c r="B355" s="5" t="s">
        <v>247</v>
      </c>
      <c r="C355" s="42">
        <v>2</v>
      </c>
      <c r="D355" s="42">
        <v>0</v>
      </c>
      <c r="E355" s="27">
        <f t="shared" si="141"/>
        <v>1.6326530612244899E-3</v>
      </c>
      <c r="F355" s="27" t="str">
        <f t="shared" si="142"/>
        <v/>
      </c>
      <c r="G355" s="35">
        <f t="shared" si="143"/>
        <v>-1</v>
      </c>
      <c r="H355" s="25">
        <f t="shared" si="144"/>
        <v>-1.6326530612244899E-3</v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11</v>
      </c>
      <c r="D357" s="42">
        <v>16</v>
      </c>
      <c r="E357" s="27">
        <f t="shared" si="141"/>
        <v>8.979591836734694E-3</v>
      </c>
      <c r="F357" s="27">
        <f t="shared" si="142"/>
        <v>7.9562406762804568E-3</v>
      </c>
      <c r="G357" s="35">
        <f t="shared" si="143"/>
        <v>0.45454545454545453</v>
      </c>
      <c r="H357" s="25">
        <f t="shared" si="144"/>
        <v>4.081632653061224E-3</v>
      </c>
      <c r="I357" s="2"/>
    </row>
    <row r="358" spans="1:9" s="54" customFormat="1" ht="15" x14ac:dyDescent="0.25">
      <c r="A358" s="48"/>
      <c r="B358" s="5" t="s">
        <v>577</v>
      </c>
      <c r="C358" s="42">
        <v>4</v>
      </c>
      <c r="D358" s="42">
        <v>5</v>
      </c>
      <c r="E358" s="27">
        <f t="shared" si="141"/>
        <v>3.2653061224489797E-3</v>
      </c>
      <c r="F358" s="27">
        <f t="shared" si="142"/>
        <v>2.4863252113376429E-3</v>
      </c>
      <c r="G358" s="35">
        <f t="shared" si="143"/>
        <v>0.25</v>
      </c>
      <c r="H358" s="25">
        <f t="shared" si="144"/>
        <v>8.1632653061224493E-4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3</v>
      </c>
      <c r="D360" s="42">
        <v>0</v>
      </c>
      <c r="E360" s="27">
        <f t="shared" si="141"/>
        <v>2.4489795918367346E-3</v>
      </c>
      <c r="F360" s="27" t="str">
        <f t="shared" si="142"/>
        <v/>
      </c>
      <c r="G360" s="35">
        <f t="shared" si="143"/>
        <v>-1</v>
      </c>
      <c r="H360" s="25">
        <f t="shared" si="144"/>
        <v>-2.4489795918367346E-3</v>
      </c>
      <c r="I360" s="2"/>
    </row>
    <row r="361" spans="1:9" s="54" customFormat="1" ht="15" x14ac:dyDescent="0.25">
      <c r="A361" s="48"/>
      <c r="B361" s="5" t="s">
        <v>615</v>
      </c>
      <c r="C361" s="42">
        <v>0</v>
      </c>
      <c r="D361" s="42">
        <v>0</v>
      </c>
      <c r="E361" s="27" t="str">
        <f t="shared" si="141"/>
        <v/>
      </c>
      <c r="F361" s="27" t="str">
        <f t="shared" si="142"/>
        <v/>
      </c>
      <c r="G361" s="35" t="str">
        <f t="shared" si="143"/>
        <v xml:space="preserve"> 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1</v>
      </c>
      <c r="D365" s="42">
        <v>1</v>
      </c>
      <c r="E365" s="27">
        <f t="shared" si="141"/>
        <v>8.1632653061224493E-4</v>
      </c>
      <c r="F365" s="27">
        <f t="shared" si="142"/>
        <v>4.9726504226752855E-4</v>
      </c>
      <c r="G365" s="35">
        <f t="shared" si="143"/>
        <v>0</v>
      </c>
      <c r="H365" s="25">
        <f t="shared" si="144"/>
        <v>0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11</v>
      </c>
      <c r="E366" s="27" t="str">
        <f t="shared" si="141"/>
        <v/>
      </c>
      <c r="F366" s="27">
        <f t="shared" si="142"/>
        <v>5.4699154649428148E-3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2</v>
      </c>
      <c r="E368" s="27" t="str">
        <f t="shared" si="141"/>
        <v/>
      </c>
      <c r="F368" s="27">
        <f t="shared" si="142"/>
        <v>9.945300845350571E-4</v>
      </c>
      <c r="G368" s="35">
        <f t="shared" si="143"/>
        <v>1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24</v>
      </c>
      <c r="D369" s="42">
        <v>27</v>
      </c>
      <c r="E369" s="27">
        <f t="shared" si="141"/>
        <v>1.9591836734693877E-2</v>
      </c>
      <c r="F369" s="27">
        <f t="shared" si="142"/>
        <v>1.3426156141223273E-2</v>
      </c>
      <c r="G369" s="35">
        <f t="shared" si="143"/>
        <v>0.125</v>
      </c>
      <c r="H369" s="25">
        <f t="shared" si="144"/>
        <v>2.4489795918367346E-3</v>
      </c>
      <c r="I369" s="2"/>
    </row>
    <row r="370" spans="1:9" s="54" customFormat="1" ht="15" x14ac:dyDescent="0.25">
      <c r="A370" s="48"/>
      <c r="B370" s="5" t="s">
        <v>85</v>
      </c>
      <c r="C370" s="42">
        <v>1</v>
      </c>
      <c r="D370" s="42">
        <v>127</v>
      </c>
      <c r="E370" s="27">
        <f t="shared" si="141"/>
        <v>8.1632653061224493E-4</v>
      </c>
      <c r="F370" s="27">
        <f t="shared" si="142"/>
        <v>6.3152660367976135E-2</v>
      </c>
      <c r="G370" s="35">
        <f t="shared" si="143"/>
        <v>126</v>
      </c>
      <c r="H370" s="25">
        <f t="shared" si="144"/>
        <v>0.10285714285714286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1</v>
      </c>
      <c r="E371" s="27" t="str">
        <f t="shared" si="141"/>
        <v/>
      </c>
      <c r="F371" s="27">
        <f t="shared" si="142"/>
        <v>4.9726504226752855E-4</v>
      </c>
      <c r="G371" s="35">
        <f t="shared" si="143"/>
        <v>1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1</v>
      </c>
      <c r="D372" s="42">
        <v>5</v>
      </c>
      <c r="E372" s="27">
        <f t="shared" si="141"/>
        <v>8.1632653061224493E-4</v>
      </c>
      <c r="F372" s="27">
        <f t="shared" si="142"/>
        <v>2.4863252113376429E-3</v>
      </c>
      <c r="G372" s="35">
        <f t="shared" si="143"/>
        <v>4</v>
      </c>
      <c r="H372" s="25">
        <f t="shared" si="144"/>
        <v>3.2653061224489797E-3</v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2</v>
      </c>
      <c r="D375" s="42">
        <v>1</v>
      </c>
      <c r="E375" s="27">
        <f t="shared" si="141"/>
        <v>1.6326530612244899E-3</v>
      </c>
      <c r="F375" s="27">
        <f t="shared" si="142"/>
        <v>4.9726504226752855E-4</v>
      </c>
      <c r="G375" s="35">
        <f t="shared" si="143"/>
        <v>-0.5</v>
      </c>
      <c r="H375" s="25">
        <f t="shared" si="144"/>
        <v>-8.1632653061224493E-4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7</v>
      </c>
      <c r="D377" s="42">
        <v>17</v>
      </c>
      <c r="E377" s="27">
        <f t="shared" si="141"/>
        <v>5.7142857142857143E-3</v>
      </c>
      <c r="F377" s="27">
        <f t="shared" si="142"/>
        <v>8.4535057185479868E-3</v>
      </c>
      <c r="G377" s="35">
        <f t="shared" si="143"/>
        <v>1.4285714285714286</v>
      </c>
      <c r="H377" s="25">
        <f t="shared" si="144"/>
        <v>8.1632653061224497E-3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</v>
      </c>
      <c r="E378" s="26" t="str">
        <f t="shared" ref="E378:E381" si="150">+IF(C378=0,"",C378/C$345)</f>
        <v/>
      </c>
      <c r="F378" s="26">
        <f t="shared" ref="F378:F381" si="151">+IF(D378=0,"",D378/D$345)</f>
        <v>4.9726504226752855E-4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9</v>
      </c>
      <c r="D379" s="42">
        <v>11</v>
      </c>
      <c r="E379" s="27">
        <f t="shared" si="150"/>
        <v>7.3469387755102037E-3</v>
      </c>
      <c r="F379" s="27">
        <f t="shared" si="151"/>
        <v>5.4699154649428148E-3</v>
      </c>
      <c r="G379" s="35">
        <f t="shared" si="152"/>
        <v>0.22222222222222221</v>
      </c>
      <c r="H379" s="25">
        <f t="shared" si="153"/>
        <v>1.6326530612244896E-3</v>
      </c>
      <c r="I379" s="2"/>
    </row>
    <row r="380" spans="1:9" s="54" customFormat="1" ht="15" x14ac:dyDescent="0.25">
      <c r="A380" s="48"/>
      <c r="B380" s="5" t="s">
        <v>483</v>
      </c>
      <c r="C380" s="42">
        <v>2</v>
      </c>
      <c r="D380" s="42">
        <v>0</v>
      </c>
      <c r="E380" s="27">
        <f t="shared" si="150"/>
        <v>1.6326530612244899E-3</v>
      </c>
      <c r="F380" s="27" t="str">
        <f t="shared" si="151"/>
        <v/>
      </c>
      <c r="G380" s="35">
        <f t="shared" si="152"/>
        <v>-1</v>
      </c>
      <c r="H380" s="25">
        <f t="shared" si="153"/>
        <v>-1.6326530612244899E-3</v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1</v>
      </c>
      <c r="D383" s="42">
        <v>2</v>
      </c>
      <c r="E383" s="27">
        <f t="shared" si="154"/>
        <v>8.1632653061224493E-4</v>
      </c>
      <c r="F383" s="27">
        <f t="shared" si="155"/>
        <v>9.945300845350571E-4</v>
      </c>
      <c r="G383" s="35">
        <f t="shared" si="143"/>
        <v>1</v>
      </c>
      <c r="H383" s="25">
        <f t="shared" si="144"/>
        <v>8.1632653061224493E-4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0</v>
      </c>
      <c r="E385" s="26" t="str">
        <f t="shared" si="154"/>
        <v/>
      </c>
      <c r="F385" s="26" t="str">
        <f t="shared" si="155"/>
        <v/>
      </c>
      <c r="G385" s="35" t="str">
        <f t="shared" si="143"/>
        <v xml:space="preserve"> 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4</v>
      </c>
      <c r="D386" s="42">
        <v>15</v>
      </c>
      <c r="E386" s="27">
        <f t="shared" si="154"/>
        <v>3.2653061224489797E-3</v>
      </c>
      <c r="F386" s="27">
        <f t="shared" si="155"/>
        <v>7.4589756340129286E-3</v>
      </c>
      <c r="G386" s="35">
        <f t="shared" si="143"/>
        <v>2.75</v>
      </c>
      <c r="H386" s="25">
        <f t="shared" si="144"/>
        <v>8.979591836734694E-3</v>
      </c>
      <c r="I386" s="2"/>
    </row>
    <row r="387" spans="1:9" s="54" customFormat="1" ht="15" x14ac:dyDescent="0.25">
      <c r="A387" s="48"/>
      <c r="B387" s="5" t="s">
        <v>93</v>
      </c>
      <c r="C387" s="42">
        <v>1</v>
      </c>
      <c r="D387" s="42">
        <v>1</v>
      </c>
      <c r="E387" s="27">
        <f t="shared" si="154"/>
        <v>8.1632653061224493E-4</v>
      </c>
      <c r="F387" s="27">
        <f t="shared" si="155"/>
        <v>4.9726504226752855E-4</v>
      </c>
      <c r="G387" s="35">
        <f t="shared" si="143"/>
        <v>0</v>
      </c>
      <c r="H387" s="25">
        <f t="shared" si="144"/>
        <v>0</v>
      </c>
      <c r="I387" s="2"/>
    </row>
    <row r="388" spans="1:9" s="54" customFormat="1" ht="15" x14ac:dyDescent="0.25">
      <c r="A388" s="48"/>
      <c r="B388" s="5" t="s">
        <v>86</v>
      </c>
      <c r="C388" s="42">
        <v>2</v>
      </c>
      <c r="D388" s="42">
        <v>3</v>
      </c>
      <c r="E388" s="27">
        <f t="shared" si="154"/>
        <v>1.6326530612244899E-3</v>
      </c>
      <c r="F388" s="27">
        <f t="shared" si="155"/>
        <v>1.4917951268025858E-3</v>
      </c>
      <c r="G388" s="35">
        <f t="shared" si="143"/>
        <v>0.5</v>
      </c>
      <c r="H388" s="25">
        <f t="shared" si="144"/>
        <v>8.1632653061224493E-4</v>
      </c>
      <c r="I388" s="2"/>
    </row>
    <row r="389" spans="1:9" s="54" customFormat="1" ht="15" x14ac:dyDescent="0.25">
      <c r="A389" s="48"/>
      <c r="B389" s="5" t="s">
        <v>92</v>
      </c>
      <c r="C389" s="42">
        <v>2</v>
      </c>
      <c r="D389" s="42">
        <v>13</v>
      </c>
      <c r="E389" s="27">
        <f t="shared" si="154"/>
        <v>1.6326530612244899E-3</v>
      </c>
      <c r="F389" s="27">
        <f t="shared" si="155"/>
        <v>6.4644455494778713E-3</v>
      </c>
      <c r="G389" s="35">
        <f t="shared" si="143"/>
        <v>5.5</v>
      </c>
      <c r="H389" s="25">
        <f t="shared" si="144"/>
        <v>8.979591836734694E-3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3</v>
      </c>
      <c r="E391" s="27" t="str">
        <f t="shared" si="154"/>
        <v/>
      </c>
      <c r="F391" s="27">
        <f t="shared" si="155"/>
        <v>1.4917951268025858E-3</v>
      </c>
      <c r="G391" s="35">
        <f t="shared" si="143"/>
        <v>1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0</v>
      </c>
      <c r="D393" s="42">
        <v>2</v>
      </c>
      <c r="E393" s="27" t="str">
        <f t="shared" si="154"/>
        <v/>
      </c>
      <c r="F393" s="27">
        <f t="shared" si="155"/>
        <v>9.945300845350571E-4</v>
      </c>
      <c r="G393" s="35">
        <f t="shared" si="143"/>
        <v>1</v>
      </c>
      <c r="H393" s="25" t="str">
        <f t="shared" si="144"/>
        <v/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0</v>
      </c>
      <c r="E397" s="27" t="str">
        <f t="shared" si="154"/>
        <v/>
      </c>
      <c r="F397" s="27" t="str">
        <f t="shared" si="155"/>
        <v/>
      </c>
      <c r="G397" s="35" t="str">
        <f t="shared" si="143"/>
        <v xml:space="preserve"> 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12</v>
      </c>
      <c r="D398" s="42">
        <v>35</v>
      </c>
      <c r="E398" s="27">
        <f t="shared" si="154"/>
        <v>9.7959183673469383E-3</v>
      </c>
      <c r="F398" s="27">
        <f t="shared" si="155"/>
        <v>1.74042764793635E-2</v>
      </c>
      <c r="G398" s="35">
        <f t="shared" si="143"/>
        <v>1.9166666666666667</v>
      </c>
      <c r="H398" s="25">
        <f t="shared" si="144"/>
        <v>1.8775510204081632E-2</v>
      </c>
      <c r="I398" s="2"/>
    </row>
    <row r="399" spans="1:9" s="54" customFormat="1" ht="15" x14ac:dyDescent="0.25">
      <c r="A399" s="48"/>
      <c r="B399" s="5" t="s">
        <v>257</v>
      </c>
      <c r="C399" s="42">
        <v>16</v>
      </c>
      <c r="D399" s="42">
        <v>24</v>
      </c>
      <c r="E399" s="27">
        <f t="shared" si="154"/>
        <v>1.3061224489795919E-2</v>
      </c>
      <c r="F399" s="27">
        <f t="shared" si="155"/>
        <v>1.1934361014420686E-2</v>
      </c>
      <c r="G399" s="35">
        <f t="shared" si="143"/>
        <v>0.5</v>
      </c>
      <c r="H399" s="25">
        <f t="shared" si="144"/>
        <v>6.5306122448979594E-3</v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10</v>
      </c>
      <c r="D401" s="42">
        <v>16</v>
      </c>
      <c r="E401" s="27">
        <f t="shared" si="154"/>
        <v>8.1632653061224497E-3</v>
      </c>
      <c r="F401" s="27">
        <f t="shared" si="155"/>
        <v>7.9562406762804568E-3</v>
      </c>
      <c r="G401" s="35">
        <f t="shared" si="143"/>
        <v>0.6</v>
      </c>
      <c r="H401" s="25">
        <f t="shared" si="144"/>
        <v>4.89795918367347E-3</v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2</v>
      </c>
      <c r="D405" s="42">
        <v>0</v>
      </c>
      <c r="E405" s="27">
        <f t="shared" si="160"/>
        <v>1.6326530612244899E-3</v>
      </c>
      <c r="F405" s="27" t="str">
        <f t="shared" si="161"/>
        <v/>
      </c>
      <c r="G405" s="35">
        <f t="shared" si="143"/>
        <v>-1</v>
      </c>
      <c r="H405" s="25">
        <f t="shared" si="144"/>
        <v>-1.6326530612244899E-3</v>
      </c>
      <c r="I405" s="2"/>
    </row>
    <row r="406" spans="1:9" s="54" customFormat="1" ht="15" x14ac:dyDescent="0.25">
      <c r="A406" s="48"/>
      <c r="B406" s="5" t="s">
        <v>87</v>
      </c>
      <c r="C406" s="42">
        <v>1</v>
      </c>
      <c r="D406" s="42">
        <v>0</v>
      </c>
      <c r="E406" s="27">
        <f t="shared" si="160"/>
        <v>8.1632653061224493E-4</v>
      </c>
      <c r="F406" s="27" t="str">
        <f t="shared" si="161"/>
        <v/>
      </c>
      <c r="G406" s="35">
        <f t="shared" si="143"/>
        <v>-1</v>
      </c>
      <c r="H406" s="25">
        <f t="shared" si="144"/>
        <v>-8.1632653061224493E-4</v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138</v>
      </c>
      <c r="D409" s="42">
        <v>192</v>
      </c>
      <c r="E409" s="27">
        <f t="shared" si="160"/>
        <v>0.1126530612244898</v>
      </c>
      <c r="F409" s="27">
        <f t="shared" si="161"/>
        <v>9.5474888115365489E-2</v>
      </c>
      <c r="G409" s="35">
        <f t="shared" si="143"/>
        <v>0.39130434782608697</v>
      </c>
      <c r="H409" s="25">
        <f t="shared" si="144"/>
        <v>4.4081632653061226E-2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0</v>
      </c>
      <c r="D413" s="42">
        <v>2</v>
      </c>
      <c r="E413" s="27" t="str">
        <f t="shared" si="160"/>
        <v/>
      </c>
      <c r="F413" s="27">
        <f t="shared" si="161"/>
        <v>9.945300845350571E-4</v>
      </c>
      <c r="G413" s="35">
        <f t="shared" si="162"/>
        <v>1</v>
      </c>
      <c r="H413" s="25" t="str">
        <f t="shared" si="144"/>
        <v/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0</v>
      </c>
      <c r="E417" s="26" t="str">
        <f t="shared" ref="E417:E419" si="166">+IF(C417=0,"",C417/C$345)</f>
        <v/>
      </c>
      <c r="F417" s="26" t="str">
        <f t="shared" ref="F417:F419" si="167">+IF(D417=0,"",D417/D$345)</f>
        <v/>
      </c>
      <c r="G417" s="35" t="str">
        <f t="shared" si="162"/>
        <v xml:space="preserve"> 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2</v>
      </c>
      <c r="D420" s="42">
        <v>0</v>
      </c>
      <c r="E420" s="27">
        <f t="shared" si="163"/>
        <v>1.6326530612244899E-3</v>
      </c>
      <c r="F420" s="27" t="str">
        <f t="shared" si="164"/>
        <v/>
      </c>
      <c r="G420" s="35">
        <f t="shared" si="162"/>
        <v>-1</v>
      </c>
      <c r="H420" s="25">
        <f t="shared" si="165"/>
        <v>-1.6326530612244899E-3</v>
      </c>
      <c r="I420" s="2"/>
    </row>
    <row r="421" spans="1:9" s="54" customFormat="1" ht="15" x14ac:dyDescent="0.25">
      <c r="A421" s="48"/>
      <c r="B421" s="5" t="s">
        <v>265</v>
      </c>
      <c r="C421" s="42">
        <v>198</v>
      </c>
      <c r="D421" s="42">
        <v>442</v>
      </c>
      <c r="E421" s="27">
        <f t="shared" si="163"/>
        <v>0.16163265306122448</v>
      </c>
      <c r="F421" s="27">
        <f t="shared" si="164"/>
        <v>0.21979114868224764</v>
      </c>
      <c r="G421" s="35">
        <f t="shared" si="162"/>
        <v>1.2323232323232323</v>
      </c>
      <c r="H421" s="25">
        <f t="shared" si="165"/>
        <v>0.19918367346938773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124</v>
      </c>
      <c r="D423" s="42">
        <v>69</v>
      </c>
      <c r="E423" s="27">
        <f t="shared" si="163"/>
        <v>0.10122448979591837</v>
      </c>
      <c r="F423" s="27">
        <f t="shared" si="164"/>
        <v>3.4311287916459474E-2</v>
      </c>
      <c r="G423" s="35">
        <f t="shared" si="162"/>
        <v>-0.44354838709677419</v>
      </c>
      <c r="H423" s="25">
        <f t="shared" si="165"/>
        <v>-4.4897959183673473E-2</v>
      </c>
      <c r="I423" s="2"/>
    </row>
    <row r="424" spans="1:9" s="54" customFormat="1" ht="15" x14ac:dyDescent="0.25">
      <c r="A424" s="48"/>
      <c r="B424" s="5" t="s">
        <v>491</v>
      </c>
      <c r="C424" s="42">
        <v>4</v>
      </c>
      <c r="D424" s="42">
        <v>3</v>
      </c>
      <c r="E424" s="27">
        <f t="shared" si="163"/>
        <v>3.2653061224489797E-3</v>
      </c>
      <c r="F424" s="27">
        <f t="shared" si="164"/>
        <v>1.4917951268025858E-3</v>
      </c>
      <c r="G424" s="35">
        <f t="shared" si="162"/>
        <v>-0.25</v>
      </c>
      <c r="H424" s="25">
        <f t="shared" si="165"/>
        <v>-8.1632653061224493E-4</v>
      </c>
      <c r="I424" s="2"/>
    </row>
    <row r="425" spans="1:9" s="55" customFormat="1" ht="15" x14ac:dyDescent="0.25">
      <c r="A425" s="50"/>
      <c r="B425" s="19" t="s">
        <v>549</v>
      </c>
      <c r="C425" s="42">
        <v>1</v>
      </c>
      <c r="D425" s="42">
        <v>0</v>
      </c>
      <c r="E425" s="26">
        <f t="shared" ref="E425:E429" si="169">+IF(C425=0,"",C425/C$345)</f>
        <v>8.1632653061224493E-4</v>
      </c>
      <c r="F425" s="26" t="str">
        <f t="shared" ref="F425:F429" si="170">+IF(D425=0,"",D425/D$345)</f>
        <v/>
      </c>
      <c r="G425" s="35">
        <f t="shared" si="162"/>
        <v>-1</v>
      </c>
      <c r="H425" s="24">
        <f t="shared" ref="H425:H429" si="171">+IF(OR(AND(E425=""),(G425="")),"",E425*G425)</f>
        <v>-8.1632653061224493E-4</v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21</v>
      </c>
      <c r="E428" s="26" t="str">
        <f t="shared" si="172"/>
        <v/>
      </c>
      <c r="F428" s="26">
        <f t="shared" si="173"/>
        <v>1.04425658876181E-2</v>
      </c>
      <c r="G428" s="80">
        <f t="shared" si="174"/>
        <v>1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10</v>
      </c>
      <c r="D429" s="42">
        <v>0</v>
      </c>
      <c r="E429" s="27">
        <f t="shared" si="169"/>
        <v>8.1632653061224497E-3</v>
      </c>
      <c r="F429" s="27" t="str">
        <f t="shared" si="170"/>
        <v/>
      </c>
      <c r="G429" s="35">
        <f t="shared" si="162"/>
        <v>-1</v>
      </c>
      <c r="H429" s="25">
        <f t="shared" si="171"/>
        <v>-8.1632653061224497E-3</v>
      </c>
      <c r="I429" s="2"/>
    </row>
    <row r="430" spans="1:9" s="54" customFormat="1" ht="15" x14ac:dyDescent="0.25">
      <c r="A430" s="48"/>
      <c r="B430" s="5" t="s">
        <v>268</v>
      </c>
      <c r="C430" s="42">
        <v>17</v>
      </c>
      <c r="D430" s="42">
        <v>23</v>
      </c>
      <c r="E430" s="27">
        <f t="shared" si="163"/>
        <v>1.3877551020408163E-2</v>
      </c>
      <c r="F430" s="27">
        <f t="shared" si="164"/>
        <v>1.1437095972153158E-2</v>
      </c>
      <c r="G430" s="35">
        <f t="shared" si="162"/>
        <v>0.35294117647058826</v>
      </c>
      <c r="H430" s="25">
        <f t="shared" si="165"/>
        <v>4.89795918367347E-3</v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75</v>
      </c>
      <c r="E431" s="27" t="str">
        <f t="shared" si="163"/>
        <v/>
      </c>
      <c r="F431" s="27">
        <f t="shared" si="164"/>
        <v>3.7294878170064646E-2</v>
      </c>
      <c r="G431" s="35">
        <f t="shared" si="162"/>
        <v>1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16</v>
      </c>
      <c r="D432" s="42">
        <v>0</v>
      </c>
      <c r="E432" s="27">
        <f t="shared" si="163"/>
        <v>1.3061224489795919E-2</v>
      </c>
      <c r="F432" s="27" t="str">
        <f t="shared" si="164"/>
        <v/>
      </c>
      <c r="G432" s="35">
        <f t="shared" si="162"/>
        <v>-1</v>
      </c>
      <c r="H432" s="25">
        <f t="shared" si="165"/>
        <v>-1.3061224489795919E-2</v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15</v>
      </c>
      <c r="D434" s="42">
        <v>12</v>
      </c>
      <c r="E434" s="27">
        <f t="shared" si="163"/>
        <v>1.2244897959183673E-2</v>
      </c>
      <c r="F434" s="27">
        <f t="shared" si="164"/>
        <v>5.9671805072103431E-3</v>
      </c>
      <c r="G434" s="35">
        <f t="shared" si="162"/>
        <v>-0.2</v>
      </c>
      <c r="H434" s="25">
        <f t="shared" si="165"/>
        <v>-2.4489795918367346E-3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14</v>
      </c>
      <c r="E438" s="27" t="str">
        <f t="shared" si="163"/>
        <v/>
      </c>
      <c r="F438" s="27">
        <f t="shared" si="164"/>
        <v>6.9617105917454004E-3</v>
      </c>
      <c r="G438" s="35">
        <f t="shared" si="162"/>
        <v>1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7</v>
      </c>
      <c r="D442" s="42">
        <v>15</v>
      </c>
      <c r="E442" s="27">
        <f t="shared" si="163"/>
        <v>5.7142857142857143E-3</v>
      </c>
      <c r="F442" s="27">
        <f t="shared" si="164"/>
        <v>7.4589756340129286E-3</v>
      </c>
      <c r="G442" s="35">
        <f t="shared" si="162"/>
        <v>1.1428571428571428</v>
      </c>
      <c r="H442" s="25">
        <f t="shared" si="165"/>
        <v>6.5306122448979586E-3</v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19</v>
      </c>
      <c r="D444" s="42">
        <v>3</v>
      </c>
      <c r="E444" s="27">
        <f t="shared" si="163"/>
        <v>1.5510204081632653E-2</v>
      </c>
      <c r="F444" s="27">
        <f t="shared" si="164"/>
        <v>1.4917951268025858E-3</v>
      </c>
      <c r="G444" s="35">
        <f t="shared" si="162"/>
        <v>-0.84210526315789469</v>
      </c>
      <c r="H444" s="25">
        <f t="shared" si="165"/>
        <v>-1.3061224489795917E-2</v>
      </c>
      <c r="I444" s="2"/>
    </row>
    <row r="445" spans="1:9" s="54" customFormat="1" ht="15" x14ac:dyDescent="0.25">
      <c r="A445" s="48"/>
      <c r="B445" s="5" t="s">
        <v>112</v>
      </c>
      <c r="C445" s="42">
        <v>10</v>
      </c>
      <c r="D445" s="42">
        <v>11</v>
      </c>
      <c r="E445" s="27">
        <f t="shared" si="163"/>
        <v>8.1632653061224497E-3</v>
      </c>
      <c r="F445" s="27">
        <f t="shared" si="164"/>
        <v>5.4699154649428148E-3</v>
      </c>
      <c r="G445" s="35">
        <f t="shared" si="162"/>
        <v>0.1</v>
      </c>
      <c r="H445" s="25">
        <f t="shared" si="165"/>
        <v>8.1632653061224504E-4</v>
      </c>
      <c r="I445" s="2"/>
    </row>
    <row r="446" spans="1:9" s="54" customFormat="1" ht="15" x14ac:dyDescent="0.25">
      <c r="A446" s="48"/>
      <c r="B446" s="5" t="s">
        <v>271</v>
      </c>
      <c r="C446" s="42">
        <v>1</v>
      </c>
      <c r="D446" s="42">
        <v>3</v>
      </c>
      <c r="E446" s="27">
        <f t="shared" si="163"/>
        <v>8.1632653061224493E-4</v>
      </c>
      <c r="F446" s="27">
        <f t="shared" si="164"/>
        <v>1.4917951268025858E-3</v>
      </c>
      <c r="G446" s="35">
        <f t="shared" si="162"/>
        <v>2</v>
      </c>
      <c r="H446" s="25">
        <f t="shared" si="165"/>
        <v>1.6326530612244899E-3</v>
      </c>
      <c r="I446" s="2"/>
    </row>
    <row r="447" spans="1:9" s="54" customFormat="1" ht="15" x14ac:dyDescent="0.25">
      <c r="A447" s="48"/>
      <c r="B447" s="5" t="s">
        <v>493</v>
      </c>
      <c r="C447" s="42">
        <v>2</v>
      </c>
      <c r="D447" s="42">
        <v>1</v>
      </c>
      <c r="E447" s="27">
        <f t="shared" si="163"/>
        <v>1.6326530612244899E-3</v>
      </c>
      <c r="F447" s="27">
        <f t="shared" si="164"/>
        <v>4.9726504226752855E-4</v>
      </c>
      <c r="G447" s="35">
        <f t="shared" si="162"/>
        <v>-0.5</v>
      </c>
      <c r="H447" s="25">
        <f t="shared" si="165"/>
        <v>-8.1632653061224493E-4</v>
      </c>
      <c r="I447" s="2"/>
    </row>
    <row r="448" spans="1:9" s="54" customFormat="1" ht="30" x14ac:dyDescent="0.25">
      <c r="A448" s="48"/>
      <c r="B448" s="5" t="s">
        <v>494</v>
      </c>
      <c r="C448" s="42">
        <v>6</v>
      </c>
      <c r="D448" s="42">
        <v>0</v>
      </c>
      <c r="E448" s="27">
        <f t="shared" si="163"/>
        <v>4.8979591836734691E-3</v>
      </c>
      <c r="F448" s="27" t="str">
        <f t="shared" si="164"/>
        <v/>
      </c>
      <c r="G448" s="35">
        <f t="shared" si="162"/>
        <v>-1</v>
      </c>
      <c r="H448" s="25">
        <f t="shared" si="165"/>
        <v>-4.8979591836734691E-3</v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1</v>
      </c>
      <c r="D450" s="42">
        <v>1</v>
      </c>
      <c r="E450" s="27">
        <f t="shared" si="163"/>
        <v>8.1632653061224493E-4</v>
      </c>
      <c r="F450" s="27">
        <f t="shared" si="164"/>
        <v>4.9726504226752855E-4</v>
      </c>
      <c r="G450" s="35">
        <f t="shared" si="162"/>
        <v>0</v>
      </c>
      <c r="H450" s="25">
        <f t="shared" si="165"/>
        <v>0</v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2</v>
      </c>
      <c r="D452" s="42">
        <v>0</v>
      </c>
      <c r="E452" s="27">
        <f t="shared" si="163"/>
        <v>1.6326530612244899E-3</v>
      </c>
      <c r="F452" s="27" t="str">
        <f t="shared" si="164"/>
        <v/>
      </c>
      <c r="G452" s="35">
        <f t="shared" si="162"/>
        <v>-1</v>
      </c>
      <c r="H452" s="25">
        <f t="shared" si="165"/>
        <v>-1.6326530612244899E-3</v>
      </c>
      <c r="I452" s="2"/>
    </row>
    <row r="453" spans="1:9" s="54" customFormat="1" ht="15" x14ac:dyDescent="0.25">
      <c r="A453" s="48"/>
      <c r="B453" s="5" t="s">
        <v>384</v>
      </c>
      <c r="C453" s="42">
        <v>9</v>
      </c>
      <c r="D453" s="42">
        <v>10</v>
      </c>
      <c r="E453" s="27">
        <f t="shared" si="163"/>
        <v>7.3469387755102037E-3</v>
      </c>
      <c r="F453" s="27">
        <f t="shared" si="164"/>
        <v>4.9726504226752857E-3</v>
      </c>
      <c r="G453" s="35">
        <f t="shared" si="162"/>
        <v>0.1111111111111111</v>
      </c>
      <c r="H453" s="25">
        <f t="shared" si="165"/>
        <v>8.1632653061224482E-4</v>
      </c>
      <c r="I453" s="2"/>
    </row>
    <row r="454" spans="1:9" s="54" customFormat="1" ht="15" x14ac:dyDescent="0.25">
      <c r="A454" s="48"/>
      <c r="B454" s="5" t="s">
        <v>107</v>
      </c>
      <c r="C454" s="42">
        <v>35</v>
      </c>
      <c r="D454" s="42">
        <v>41</v>
      </c>
      <c r="E454" s="27">
        <f t="shared" si="163"/>
        <v>2.8571428571428571E-2</v>
      </c>
      <c r="F454" s="27">
        <f t="shared" si="164"/>
        <v>2.0387866732968673E-2</v>
      </c>
      <c r="G454" s="35">
        <f t="shared" si="162"/>
        <v>0.17142857142857143</v>
      </c>
      <c r="H454" s="25">
        <f t="shared" si="165"/>
        <v>4.8979591836734691E-3</v>
      </c>
      <c r="I454" s="2"/>
    </row>
    <row r="455" spans="1:9" s="54" customFormat="1" ht="15" x14ac:dyDescent="0.25">
      <c r="A455" s="48"/>
      <c r="B455" s="5" t="s">
        <v>272</v>
      </c>
      <c r="C455" s="42">
        <v>7</v>
      </c>
      <c r="D455" s="42">
        <v>29</v>
      </c>
      <c r="E455" s="27">
        <f t="shared" si="163"/>
        <v>5.7142857142857143E-3</v>
      </c>
      <c r="F455" s="27">
        <f t="shared" si="164"/>
        <v>1.4420686225758329E-2</v>
      </c>
      <c r="G455" s="35">
        <f t="shared" si="162"/>
        <v>3.1428571428571428</v>
      </c>
      <c r="H455" s="25">
        <f t="shared" si="165"/>
        <v>1.7959183673469388E-2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13</v>
      </c>
      <c r="D457" s="42">
        <v>17</v>
      </c>
      <c r="E457" s="27">
        <f t="shared" si="163"/>
        <v>1.0612244897959184E-2</v>
      </c>
      <c r="F457" s="27">
        <f t="shared" si="164"/>
        <v>8.4535057185479868E-3</v>
      </c>
      <c r="G457" s="35">
        <f t="shared" si="162"/>
        <v>0.30769230769230771</v>
      </c>
      <c r="H457" s="25">
        <f t="shared" si="165"/>
        <v>3.2653061224489801E-3</v>
      </c>
      <c r="I457" s="2"/>
    </row>
    <row r="458" spans="1:9" s="54" customFormat="1" ht="15" x14ac:dyDescent="0.25">
      <c r="A458" s="48"/>
      <c r="B458" s="5" t="s">
        <v>116</v>
      </c>
      <c r="C458" s="42">
        <v>4</v>
      </c>
      <c r="D458" s="42">
        <v>5</v>
      </c>
      <c r="E458" s="27">
        <f t="shared" si="163"/>
        <v>3.2653061224489797E-3</v>
      </c>
      <c r="F458" s="27">
        <f t="shared" si="164"/>
        <v>2.4863252113376429E-3</v>
      </c>
      <c r="G458" s="35">
        <f t="shared" si="162"/>
        <v>0.25</v>
      </c>
      <c r="H458" s="25">
        <f t="shared" si="165"/>
        <v>8.1632653061224493E-4</v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79</v>
      </c>
      <c r="D460" s="42">
        <v>223</v>
      </c>
      <c r="E460" s="27">
        <f t="shared" si="163"/>
        <v>6.4489795918367343E-2</v>
      </c>
      <c r="F460" s="27">
        <f t="shared" si="164"/>
        <v>0.11089010442565887</v>
      </c>
      <c r="G460" s="35">
        <f t="shared" si="162"/>
        <v>1.8227848101265822</v>
      </c>
      <c r="H460" s="25">
        <f t="shared" si="165"/>
        <v>0.11755102040816326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4</v>
      </c>
      <c r="D465" s="42">
        <v>0</v>
      </c>
      <c r="E465" s="27">
        <f t="shared" si="163"/>
        <v>3.2653061224489797E-3</v>
      </c>
      <c r="F465" s="27" t="str">
        <f t="shared" si="164"/>
        <v/>
      </c>
      <c r="G465" s="35">
        <f t="shared" si="162"/>
        <v>-1</v>
      </c>
      <c r="H465" s="25">
        <f t="shared" si="165"/>
        <v>-3.2653061224489797E-3</v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7</v>
      </c>
      <c r="D468" s="42">
        <v>12</v>
      </c>
      <c r="E468" s="27">
        <f t="shared" si="163"/>
        <v>5.7142857142857143E-3</v>
      </c>
      <c r="F468" s="27">
        <f t="shared" si="164"/>
        <v>5.9671805072103431E-3</v>
      </c>
      <c r="G468" s="35">
        <f t="shared" si="162"/>
        <v>0.7142857142857143</v>
      </c>
      <c r="H468" s="25">
        <f t="shared" si="165"/>
        <v>4.0816326530612249E-3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4</v>
      </c>
      <c r="D470" s="42">
        <v>1</v>
      </c>
      <c r="E470" s="27">
        <f t="shared" si="163"/>
        <v>3.2653061224489797E-3</v>
      </c>
      <c r="F470" s="27">
        <f t="shared" si="164"/>
        <v>4.9726504226752855E-4</v>
      </c>
      <c r="G470" s="35">
        <f t="shared" si="162"/>
        <v>-0.75</v>
      </c>
      <c r="H470" s="25">
        <f t="shared" si="165"/>
        <v>-2.4489795918367346E-3</v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1</v>
      </c>
      <c r="D472" s="42">
        <v>0</v>
      </c>
      <c r="E472" s="27">
        <f t="shared" si="163"/>
        <v>8.1632653061224493E-4</v>
      </c>
      <c r="F472" s="27" t="str">
        <f t="shared" si="164"/>
        <v/>
      </c>
      <c r="G472" s="35">
        <f t="shared" si="162"/>
        <v>-1</v>
      </c>
      <c r="H472" s="25">
        <f t="shared" si="165"/>
        <v>-8.1632653061224493E-4</v>
      </c>
      <c r="I472" s="2"/>
    </row>
    <row r="473" spans="1:9" s="54" customFormat="1" ht="15" x14ac:dyDescent="0.25">
      <c r="A473" s="48"/>
      <c r="B473" s="5" t="s">
        <v>277</v>
      </c>
      <c r="C473" s="42">
        <v>2</v>
      </c>
      <c r="D473" s="42">
        <v>0</v>
      </c>
      <c r="E473" s="27">
        <f t="shared" si="163"/>
        <v>1.6326530612244899E-3</v>
      </c>
      <c r="F473" s="27" t="str">
        <f t="shared" si="164"/>
        <v/>
      </c>
      <c r="G473" s="35">
        <f t="shared" si="162"/>
        <v>-1</v>
      </c>
      <c r="H473" s="25">
        <f t="shared" si="165"/>
        <v>-1.6326530612244899E-3</v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0</v>
      </c>
      <c r="D475" s="42">
        <v>0</v>
      </c>
      <c r="E475" s="27" t="str">
        <f t="shared" si="163"/>
        <v/>
      </c>
      <c r="F475" s="27" t="str">
        <f t="shared" si="164"/>
        <v/>
      </c>
      <c r="G475" s="35" t="str">
        <f t="shared" si="162"/>
        <v xml:space="preserve"> 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15</v>
      </c>
      <c r="D478" s="42">
        <v>4</v>
      </c>
      <c r="E478" s="27">
        <f t="shared" si="163"/>
        <v>1.2244897959183673E-2</v>
      </c>
      <c r="F478" s="27">
        <f t="shared" si="164"/>
        <v>1.9890601690701142E-3</v>
      </c>
      <c r="G478" s="35">
        <f t="shared" ref="G478:G541" si="182">+IF(AND(C478=0,D478=0)," ",IF(C478=0,1,IF(D478=0,-1,(D478-C478)/C478)))</f>
        <v>-0.73333333333333328</v>
      </c>
      <c r="H478" s="25">
        <f t="shared" si="165"/>
        <v>-8.9795918367346923E-3</v>
      </c>
      <c r="I478" s="2"/>
    </row>
    <row r="479" spans="1:9" s="54" customFormat="1" ht="15" x14ac:dyDescent="0.25">
      <c r="A479" s="48"/>
      <c r="B479" s="5" t="s">
        <v>499</v>
      </c>
      <c r="C479" s="42">
        <v>1</v>
      </c>
      <c r="D479" s="42">
        <v>4</v>
      </c>
      <c r="E479" s="27">
        <f t="shared" si="163"/>
        <v>8.1632653061224493E-4</v>
      </c>
      <c r="F479" s="27">
        <f t="shared" si="164"/>
        <v>1.9890601690701142E-3</v>
      </c>
      <c r="G479" s="35">
        <f t="shared" si="182"/>
        <v>3</v>
      </c>
      <c r="H479" s="25">
        <f t="shared" si="165"/>
        <v>2.4489795918367346E-3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1</v>
      </c>
      <c r="E481" s="27" t="str">
        <f t="shared" si="163"/>
        <v/>
      </c>
      <c r="F481" s="27">
        <f t="shared" si="164"/>
        <v>4.9726504226752855E-4</v>
      </c>
      <c r="G481" s="35">
        <f t="shared" si="182"/>
        <v>1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5</v>
      </c>
      <c r="D486" s="42">
        <v>0</v>
      </c>
      <c r="E486" s="27">
        <f t="shared" si="163"/>
        <v>4.0816326530612249E-3</v>
      </c>
      <c r="F486" s="27" t="str">
        <f t="shared" si="164"/>
        <v/>
      </c>
      <c r="G486" s="35">
        <f t="shared" si="182"/>
        <v>-1</v>
      </c>
      <c r="H486" s="25">
        <f t="shared" si="165"/>
        <v>-4.0816326530612249E-3</v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3</v>
      </c>
      <c r="D489" s="42">
        <v>7</v>
      </c>
      <c r="E489" s="27">
        <f t="shared" si="163"/>
        <v>2.4489795918367346E-3</v>
      </c>
      <c r="F489" s="27">
        <f t="shared" si="164"/>
        <v>3.4808552958727002E-3</v>
      </c>
      <c r="G489" s="35">
        <f t="shared" si="182"/>
        <v>1.3333333333333333</v>
      </c>
      <c r="H489" s="25">
        <f t="shared" si="165"/>
        <v>3.2653061224489793E-3</v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0</v>
      </c>
      <c r="E499" s="27" t="str">
        <f t="shared" si="183"/>
        <v/>
      </c>
      <c r="F499" s="27" t="str">
        <f t="shared" si="184"/>
        <v/>
      </c>
      <c r="G499" s="35" t="str">
        <f t="shared" si="182"/>
        <v xml:space="preserve"> 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1</v>
      </c>
      <c r="D500" s="42">
        <v>2</v>
      </c>
      <c r="E500" s="27">
        <f t="shared" si="183"/>
        <v>8.1632653061224493E-4</v>
      </c>
      <c r="F500" s="27">
        <f t="shared" si="184"/>
        <v>9.945300845350571E-4</v>
      </c>
      <c r="G500" s="35">
        <f t="shared" si="182"/>
        <v>1</v>
      </c>
      <c r="H500" s="25">
        <f t="shared" si="185"/>
        <v>8.1632653061224493E-4</v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2</v>
      </c>
      <c r="E512" s="27" t="str">
        <f t="shared" si="183"/>
        <v/>
      </c>
      <c r="F512" s="27">
        <f t="shared" si="184"/>
        <v>9.945300845350571E-4</v>
      </c>
      <c r="G512" s="35">
        <f t="shared" si="182"/>
        <v>1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10</v>
      </c>
      <c r="D521" s="42">
        <v>5</v>
      </c>
      <c r="E521" s="27">
        <f t="shared" si="183"/>
        <v>8.1632653061224497E-3</v>
      </c>
      <c r="F521" s="27">
        <f t="shared" si="184"/>
        <v>2.4863252113376429E-3</v>
      </c>
      <c r="G521" s="35">
        <f t="shared" si="182"/>
        <v>-0.5</v>
      </c>
      <c r="H521" s="25">
        <f t="shared" si="185"/>
        <v>-4.0816326530612249E-3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3</v>
      </c>
      <c r="D524" s="42">
        <v>14</v>
      </c>
      <c r="E524" s="27">
        <f t="shared" ref="E524:E549" si="189">+IF(C524=0,"",C524/C$345)</f>
        <v>2.4489795918367346E-3</v>
      </c>
      <c r="F524" s="27">
        <f t="shared" ref="F524:F549" si="190">+IF(D524=0,"",D524/D$345)</f>
        <v>6.9617105917454004E-3</v>
      </c>
      <c r="G524" s="35">
        <f t="shared" si="182"/>
        <v>3.6666666666666665</v>
      </c>
      <c r="H524" s="25">
        <f t="shared" si="185"/>
        <v>8.9795918367346923E-3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40</v>
      </c>
      <c r="D527" s="42">
        <v>17</v>
      </c>
      <c r="E527" s="27">
        <f t="shared" si="189"/>
        <v>3.2653061224489799E-2</v>
      </c>
      <c r="F527" s="27">
        <f t="shared" si="190"/>
        <v>8.4535057185479868E-3</v>
      </c>
      <c r="G527" s="35">
        <f t="shared" si="182"/>
        <v>-0.57499999999999996</v>
      </c>
      <c r="H527" s="25">
        <f t="shared" si="185"/>
        <v>-1.8775510204081632E-2</v>
      </c>
      <c r="I527" s="2"/>
    </row>
    <row r="528" spans="1:9" s="54" customFormat="1" ht="15" x14ac:dyDescent="0.25">
      <c r="A528" s="48"/>
      <c r="B528" s="5" t="s">
        <v>339</v>
      </c>
      <c r="C528" s="42">
        <v>12</v>
      </c>
      <c r="D528" s="42">
        <v>20</v>
      </c>
      <c r="E528" s="27">
        <f t="shared" si="189"/>
        <v>9.7959183673469383E-3</v>
      </c>
      <c r="F528" s="27">
        <f t="shared" si="190"/>
        <v>9.9453008453505715E-3</v>
      </c>
      <c r="G528" s="35">
        <f t="shared" si="182"/>
        <v>0.66666666666666663</v>
      </c>
      <c r="H528" s="25">
        <f t="shared" si="185"/>
        <v>6.5306122448979586E-3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1</v>
      </c>
      <c r="D531" s="42">
        <v>0</v>
      </c>
      <c r="E531" s="27">
        <f t="shared" si="189"/>
        <v>8.1632653061224493E-4</v>
      </c>
      <c r="F531" s="27" t="str">
        <f t="shared" si="190"/>
        <v/>
      </c>
      <c r="G531" s="35">
        <f t="shared" si="182"/>
        <v>-1</v>
      </c>
      <c r="H531" s="25">
        <f t="shared" si="185"/>
        <v>-8.1632653061224493E-4</v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2</v>
      </c>
      <c r="E537" s="27" t="str">
        <f t="shared" si="189"/>
        <v/>
      </c>
      <c r="F537" s="27">
        <f t="shared" si="190"/>
        <v>9.945300845350571E-4</v>
      </c>
      <c r="G537" s="35">
        <f t="shared" si="182"/>
        <v>1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7</v>
      </c>
      <c r="D538" s="42">
        <v>5</v>
      </c>
      <c r="E538" s="27">
        <f t="shared" si="189"/>
        <v>5.7142857142857143E-3</v>
      </c>
      <c r="F538" s="27">
        <f t="shared" si="190"/>
        <v>2.4863252113376429E-3</v>
      </c>
      <c r="G538" s="35">
        <f t="shared" si="182"/>
        <v>-0.2857142857142857</v>
      </c>
      <c r="H538" s="25">
        <f t="shared" si="185"/>
        <v>-1.6326530612244896E-3</v>
      </c>
      <c r="I538" s="2"/>
    </row>
    <row r="539" spans="1:9" s="54" customFormat="1" ht="15" x14ac:dyDescent="0.25">
      <c r="A539" s="48"/>
      <c r="B539" s="5" t="s">
        <v>309</v>
      </c>
      <c r="C539" s="42">
        <v>5</v>
      </c>
      <c r="D539" s="42">
        <v>19</v>
      </c>
      <c r="E539" s="27">
        <f t="shared" si="189"/>
        <v>4.0816326530612249E-3</v>
      </c>
      <c r="F539" s="27">
        <f t="shared" si="190"/>
        <v>9.4480358030830432E-3</v>
      </c>
      <c r="G539" s="35">
        <f t="shared" si="182"/>
        <v>2.8</v>
      </c>
      <c r="H539" s="25">
        <f t="shared" si="185"/>
        <v>1.1428571428571429E-2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1</v>
      </c>
      <c r="D540" s="42">
        <v>7</v>
      </c>
      <c r="E540" s="27">
        <f t="shared" si="189"/>
        <v>8.1632653061224493E-4</v>
      </c>
      <c r="F540" s="27">
        <f t="shared" si="190"/>
        <v>3.4808552958727002E-3</v>
      </c>
      <c r="G540" s="35">
        <f t="shared" si="182"/>
        <v>6</v>
      </c>
      <c r="H540" s="25">
        <f t="shared" si="185"/>
        <v>4.8979591836734691E-3</v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74</v>
      </c>
      <c r="D542" s="42">
        <v>65</v>
      </c>
      <c r="E542" s="27">
        <f t="shared" si="189"/>
        <v>6.0408163265306125E-2</v>
      </c>
      <c r="F542" s="27">
        <f t="shared" si="190"/>
        <v>3.2322227747389361E-2</v>
      </c>
      <c r="G542" s="35">
        <f t="shared" ref="G542:G564" si="191">+IF(AND(C542=0,D542=0)," ",IF(C542=0,1,IF(D542=0,-1,(D542-C542)/C542)))</f>
        <v>-0.12162162162162163</v>
      </c>
      <c r="H542" s="25">
        <f t="shared" si="185"/>
        <v>-7.3469387755102046E-3</v>
      </c>
      <c r="I542" s="2"/>
    </row>
    <row r="543" spans="1:9" s="54" customFormat="1" ht="15" x14ac:dyDescent="0.25">
      <c r="A543" s="48"/>
      <c r="B543" s="5" t="s">
        <v>311</v>
      </c>
      <c r="C543" s="42">
        <v>3</v>
      </c>
      <c r="D543" s="42">
        <v>0</v>
      </c>
      <c r="E543" s="27">
        <f t="shared" si="189"/>
        <v>2.4489795918367346E-3</v>
      </c>
      <c r="F543" s="27" t="str">
        <f t="shared" si="190"/>
        <v/>
      </c>
      <c r="G543" s="35">
        <f t="shared" si="191"/>
        <v>-1</v>
      </c>
      <c r="H543" s="25">
        <f t="shared" si="185"/>
        <v>-2.4489795918367346E-3</v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6</v>
      </c>
      <c r="E544" s="27" t="str">
        <f t="shared" si="189"/>
        <v/>
      </c>
      <c r="F544" s="27">
        <f t="shared" si="190"/>
        <v>2.9835902536051715E-3</v>
      </c>
      <c r="G544" s="35">
        <f t="shared" si="191"/>
        <v>1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57</v>
      </c>
      <c r="D547" s="42">
        <v>58</v>
      </c>
      <c r="E547" s="27">
        <f t="shared" si="189"/>
        <v>4.6530612244897962E-2</v>
      </c>
      <c r="F547" s="27">
        <f t="shared" si="190"/>
        <v>2.8841372451516658E-2</v>
      </c>
      <c r="G547" s="35">
        <f t="shared" si="191"/>
        <v>1.7543859649122806E-2</v>
      </c>
      <c r="H547" s="25">
        <f t="shared" si="185"/>
        <v>8.1632653061224493E-4</v>
      </c>
      <c r="I547" s="2"/>
    </row>
    <row r="548" spans="1:9" s="54" customFormat="1" ht="15" x14ac:dyDescent="0.25">
      <c r="A548" s="48"/>
      <c r="B548" s="5" t="s">
        <v>142</v>
      </c>
      <c r="C548" s="42">
        <v>8</v>
      </c>
      <c r="D548" s="42">
        <v>12</v>
      </c>
      <c r="E548" s="27">
        <f t="shared" si="189"/>
        <v>6.5306122448979594E-3</v>
      </c>
      <c r="F548" s="27">
        <f t="shared" si="190"/>
        <v>5.9671805072103431E-3</v>
      </c>
      <c r="G548" s="35">
        <f t="shared" si="191"/>
        <v>0.5</v>
      </c>
      <c r="H548" s="25">
        <f t="shared" si="185"/>
        <v>3.2653061224489797E-3</v>
      </c>
      <c r="I548" s="2"/>
    </row>
    <row r="549" spans="1:9" s="54" customFormat="1" ht="15" x14ac:dyDescent="0.25">
      <c r="A549" s="48"/>
      <c r="B549" s="5" t="s">
        <v>314</v>
      </c>
      <c r="C549" s="42">
        <v>71</v>
      </c>
      <c r="D549" s="42">
        <v>134</v>
      </c>
      <c r="E549" s="27">
        <f t="shared" si="189"/>
        <v>5.7959183673469389E-2</v>
      </c>
      <c r="F549" s="27">
        <f t="shared" si="190"/>
        <v>6.6633515663848827E-2</v>
      </c>
      <c r="G549" s="35">
        <f t="shared" si="191"/>
        <v>0.88732394366197187</v>
      </c>
      <c r="H549" s="25">
        <f t="shared" si="185"/>
        <v>5.1428571428571435E-2</v>
      </c>
      <c r="I549" s="2"/>
    </row>
    <row r="550" spans="1:9" s="55" customFormat="1" ht="15" x14ac:dyDescent="0.25">
      <c r="A550" s="50"/>
      <c r="B550" s="19" t="s">
        <v>556</v>
      </c>
      <c r="C550" s="42">
        <v>2</v>
      </c>
      <c r="D550" s="42">
        <v>0</v>
      </c>
      <c r="E550" s="26">
        <f t="shared" ref="E550" si="192">+IF(C550=0,"",C550/C$345)</f>
        <v>1.6326530612244899E-3</v>
      </c>
      <c r="F550" s="26" t="str">
        <f t="shared" ref="F550" si="193">+IF(D550=0,"",D550/D$345)</f>
        <v/>
      </c>
      <c r="G550" s="35">
        <f t="shared" si="191"/>
        <v>-1</v>
      </c>
      <c r="H550" s="24">
        <f t="shared" ref="H550" si="194">+IF(OR(AND(E550=""),(G550="")),"",E550*G550)</f>
        <v>-1.6326530612244899E-3</v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1</v>
      </c>
      <c r="D554" s="42">
        <v>0</v>
      </c>
      <c r="E554" s="27">
        <f t="shared" si="195"/>
        <v>8.1632653061224493E-4</v>
      </c>
      <c r="F554" s="27" t="str">
        <f t="shared" si="196"/>
        <v/>
      </c>
      <c r="G554" s="35">
        <f t="shared" si="191"/>
        <v>-1</v>
      </c>
      <c r="H554" s="25">
        <f t="shared" si="197"/>
        <v>-8.1632653061224493E-4</v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1</v>
      </c>
      <c r="E555" s="27" t="str">
        <f t="shared" si="195"/>
        <v/>
      </c>
      <c r="F555" s="27">
        <f t="shared" si="196"/>
        <v>4.9726504226752855E-4</v>
      </c>
      <c r="G555" s="35">
        <f t="shared" si="191"/>
        <v>1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6</v>
      </c>
      <c r="D556" s="42">
        <v>2</v>
      </c>
      <c r="E556" s="27">
        <f t="shared" si="195"/>
        <v>4.8979591836734691E-3</v>
      </c>
      <c r="F556" s="27">
        <f t="shared" si="196"/>
        <v>9.945300845350571E-4</v>
      </c>
      <c r="G556" s="35">
        <f t="shared" si="191"/>
        <v>-0.66666666666666663</v>
      </c>
      <c r="H556" s="25">
        <f t="shared" si="197"/>
        <v>-3.2653061224489793E-3</v>
      </c>
      <c r="I556" s="2"/>
    </row>
    <row r="557" spans="1:9" s="54" customFormat="1" ht="15" x14ac:dyDescent="0.25">
      <c r="A557" s="48"/>
      <c r="B557" s="5" t="s">
        <v>510</v>
      </c>
      <c r="C557" s="42">
        <v>5</v>
      </c>
      <c r="D557" s="42">
        <v>35</v>
      </c>
      <c r="E557" s="27">
        <f t="shared" si="195"/>
        <v>4.0816326530612249E-3</v>
      </c>
      <c r="F557" s="27">
        <f t="shared" si="196"/>
        <v>1.74042764793635E-2</v>
      </c>
      <c r="G557" s="35">
        <f t="shared" si="191"/>
        <v>6</v>
      </c>
      <c r="H557" s="25">
        <f t="shared" si="197"/>
        <v>2.4489795918367349E-2</v>
      </c>
      <c r="I557" s="2"/>
    </row>
    <row r="558" spans="1:9" s="54" customFormat="1" ht="15" x14ac:dyDescent="0.25">
      <c r="A558" s="48"/>
      <c r="B558" s="5" t="s">
        <v>317</v>
      </c>
      <c r="C558" s="42">
        <v>9</v>
      </c>
      <c r="D558" s="42">
        <v>1</v>
      </c>
      <c r="E558" s="27">
        <f t="shared" si="195"/>
        <v>7.3469387755102037E-3</v>
      </c>
      <c r="F558" s="27">
        <f t="shared" si="196"/>
        <v>4.9726504226752855E-4</v>
      </c>
      <c r="G558" s="35">
        <f t="shared" si="191"/>
        <v>-0.88888888888888884</v>
      </c>
      <c r="H558" s="25">
        <f t="shared" si="197"/>
        <v>-6.5306122448979586E-3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3</v>
      </c>
      <c r="D562" s="42">
        <v>1</v>
      </c>
      <c r="E562" s="27">
        <f t="shared" si="195"/>
        <v>2.4489795918367346E-3</v>
      </c>
      <c r="F562" s="27">
        <f t="shared" si="196"/>
        <v>4.9726504226752855E-4</v>
      </c>
      <c r="G562" s="35">
        <f t="shared" si="191"/>
        <v>-0.66666666666666663</v>
      </c>
      <c r="H562" s="25">
        <f t="shared" si="197"/>
        <v>-1.6326530612244896E-3</v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1202</v>
      </c>
      <c r="D570" s="38">
        <f>SUM(D571:D596)</f>
        <v>1466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0.21963394342762063</v>
      </c>
      <c r="H570" s="40">
        <f>+IF(OR(AND(E570=""),(G570="")),"",E570*G570)</f>
        <v>0.21963394342762063</v>
      </c>
    </row>
    <row r="571" spans="1:9" ht="15" x14ac:dyDescent="0.25">
      <c r="B571" s="41" t="s">
        <v>322</v>
      </c>
      <c r="C571" s="42">
        <v>1</v>
      </c>
      <c r="D571" s="42">
        <v>0</v>
      </c>
      <c r="E571" s="46">
        <f t="shared" si="198"/>
        <v>8.3194675540765393E-4</v>
      </c>
      <c r="F571" s="46" t="str">
        <f t="shared" si="199"/>
        <v/>
      </c>
      <c r="G571" s="35">
        <f t="shared" ref="G571:G596" si="200">+IF(AND(C571=0,D571=0)," ",IF(C571=0,1,IF(D571=0,-1,(D571-C571)/C571)))</f>
        <v>-1</v>
      </c>
      <c r="H571" s="43">
        <f>+IF(OR(AND(E571=""),(G571="")),"",E571*G571)</f>
        <v>-8.3194675540765393E-4</v>
      </c>
    </row>
    <row r="572" spans="1:9" ht="15" x14ac:dyDescent="0.25">
      <c r="B572" s="5" t="s">
        <v>144</v>
      </c>
      <c r="C572" s="42">
        <v>1</v>
      </c>
      <c r="D572" s="42">
        <v>2</v>
      </c>
      <c r="E572" s="27">
        <f t="shared" si="198"/>
        <v>8.3194675540765393E-4</v>
      </c>
      <c r="F572" s="27">
        <f t="shared" si="199"/>
        <v>1.364256480218281E-3</v>
      </c>
      <c r="G572" s="35">
        <f t="shared" si="200"/>
        <v>1</v>
      </c>
      <c r="H572" s="25">
        <f t="shared" ref="H572:H596" si="201">+IF(OR(AND(E572=""),(G572="")),"",E572*G572)</f>
        <v>8.3194675540765393E-4</v>
      </c>
    </row>
    <row r="573" spans="1:9" ht="15" x14ac:dyDescent="0.25">
      <c r="B573" s="5" t="s">
        <v>584</v>
      </c>
      <c r="C573" s="42">
        <v>15</v>
      </c>
      <c r="D573" s="42">
        <v>8</v>
      </c>
      <c r="E573" s="27">
        <f t="shared" si="198"/>
        <v>1.2479201331114808E-2</v>
      </c>
      <c r="F573" s="27">
        <f t="shared" si="199"/>
        <v>5.4570259208731242E-3</v>
      </c>
      <c r="G573" s="35">
        <f t="shared" si="200"/>
        <v>-0.46666666666666667</v>
      </c>
      <c r="H573" s="25">
        <f t="shared" si="201"/>
        <v>-5.8236272878535774E-3</v>
      </c>
    </row>
    <row r="574" spans="1:9" ht="15" x14ac:dyDescent="0.25">
      <c r="B574" s="5" t="s">
        <v>323</v>
      </c>
      <c r="C574" s="42">
        <v>112</v>
      </c>
      <c r="D574" s="42">
        <v>97</v>
      </c>
      <c r="E574" s="27">
        <f t="shared" si="198"/>
        <v>9.3178036605657238E-2</v>
      </c>
      <c r="F574" s="27">
        <f t="shared" si="199"/>
        <v>6.6166439290586632E-2</v>
      </c>
      <c r="G574" s="35">
        <f t="shared" si="200"/>
        <v>-0.13392857142857142</v>
      </c>
      <c r="H574" s="25">
        <f t="shared" si="201"/>
        <v>-1.2479201331114808E-2</v>
      </c>
    </row>
    <row r="575" spans="1:9" ht="15" x14ac:dyDescent="0.25">
      <c r="B575" s="5" t="s">
        <v>145</v>
      </c>
      <c r="C575" s="42">
        <v>2</v>
      </c>
      <c r="D575" s="42">
        <v>0</v>
      </c>
      <c r="E575" s="27">
        <f t="shared" si="198"/>
        <v>1.6638935108153079E-3</v>
      </c>
      <c r="F575" s="27" t="str">
        <f t="shared" si="199"/>
        <v/>
      </c>
      <c r="G575" s="35">
        <f t="shared" si="200"/>
        <v>-1</v>
      </c>
      <c r="H575" s="25">
        <f t="shared" si="201"/>
        <v>-1.6638935108153079E-3</v>
      </c>
    </row>
    <row r="576" spans="1:9" ht="15" x14ac:dyDescent="0.25">
      <c r="B576" s="5" t="s">
        <v>617</v>
      </c>
      <c r="C576" s="42">
        <v>1</v>
      </c>
      <c r="D576" s="42">
        <v>0</v>
      </c>
      <c r="E576" s="27">
        <f t="shared" si="198"/>
        <v>8.3194675540765393E-4</v>
      </c>
      <c r="F576" s="27" t="str">
        <f t="shared" si="199"/>
        <v/>
      </c>
      <c r="G576" s="35">
        <f t="shared" si="200"/>
        <v>-1</v>
      </c>
      <c r="H576" s="25">
        <f t="shared" si="201"/>
        <v>-8.3194675540765393E-4</v>
      </c>
    </row>
    <row r="577" spans="1:9" ht="15" x14ac:dyDescent="0.25">
      <c r="B577" s="5" t="s">
        <v>146</v>
      </c>
      <c r="C577" s="42">
        <v>0</v>
      </c>
      <c r="D577" s="42">
        <v>7</v>
      </c>
      <c r="E577" s="27" t="str">
        <f t="shared" si="198"/>
        <v/>
      </c>
      <c r="F577" s="27">
        <f t="shared" si="199"/>
        <v>4.7748976807639835E-3</v>
      </c>
      <c r="G577" s="35">
        <f t="shared" si="200"/>
        <v>1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8</v>
      </c>
      <c r="D580" s="42">
        <v>4</v>
      </c>
      <c r="E580" s="27">
        <f t="shared" si="198"/>
        <v>6.6555740432612314E-3</v>
      </c>
      <c r="F580" s="27">
        <f t="shared" si="199"/>
        <v>2.7285129604365621E-3</v>
      </c>
      <c r="G580" s="35">
        <f t="shared" si="200"/>
        <v>-0.5</v>
      </c>
      <c r="H580" s="25">
        <f t="shared" si="201"/>
        <v>-3.3277870216306157E-3</v>
      </c>
    </row>
    <row r="581" spans="1:9" s="20" customFormat="1" ht="15" x14ac:dyDescent="0.25">
      <c r="A581" s="50"/>
      <c r="B581" s="19" t="s">
        <v>557</v>
      </c>
      <c r="C581" s="42">
        <v>6</v>
      </c>
      <c r="D581" s="42">
        <v>1</v>
      </c>
      <c r="E581" s="26">
        <f t="shared" ref="E581" si="202">+IF(C581=0,"",C581/C$570)</f>
        <v>4.9916805324459234E-3</v>
      </c>
      <c r="F581" s="26">
        <f t="shared" ref="F581" si="203">+IF(D581=0,"",D581/D$570)</f>
        <v>6.8212824010914052E-4</v>
      </c>
      <c r="G581" s="35">
        <f t="shared" si="200"/>
        <v>-0.83333333333333337</v>
      </c>
      <c r="H581" s="24">
        <f t="shared" ref="H581" si="204">+IF(OR(AND(E581=""),(G581="")),"",E581*G581)</f>
        <v>-4.1597337770382693E-3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572</v>
      </c>
      <c r="D584" s="42">
        <v>289</v>
      </c>
      <c r="E584" s="27">
        <f t="shared" si="208"/>
        <v>0.47587354409317806</v>
      </c>
      <c r="F584" s="27">
        <f t="shared" si="209"/>
        <v>0.19713506139154161</v>
      </c>
      <c r="G584" s="35">
        <f t="shared" si="200"/>
        <v>-0.49475524475524474</v>
      </c>
      <c r="H584" s="25">
        <f t="shared" si="201"/>
        <v>-0.23544093178036607</v>
      </c>
    </row>
    <row r="585" spans="1:9" ht="15" x14ac:dyDescent="0.25">
      <c r="B585" s="5" t="s">
        <v>147</v>
      </c>
      <c r="C585" s="42">
        <v>5</v>
      </c>
      <c r="D585" s="42">
        <v>82</v>
      </c>
      <c r="E585" s="27">
        <f t="shared" si="208"/>
        <v>4.1597337770382693E-3</v>
      </c>
      <c r="F585" s="27">
        <f t="shared" si="209"/>
        <v>5.593451568894952E-2</v>
      </c>
      <c r="G585" s="35">
        <f t="shared" si="200"/>
        <v>15.4</v>
      </c>
      <c r="H585" s="25">
        <f t="shared" si="201"/>
        <v>6.405990016638935E-2</v>
      </c>
    </row>
    <row r="586" spans="1:9" ht="15" x14ac:dyDescent="0.25">
      <c r="B586" s="5" t="s">
        <v>148</v>
      </c>
      <c r="C586" s="42">
        <v>6</v>
      </c>
      <c r="D586" s="42">
        <v>12</v>
      </c>
      <c r="E586" s="27">
        <f t="shared" si="208"/>
        <v>4.9916805324459234E-3</v>
      </c>
      <c r="F586" s="27">
        <f t="shared" si="209"/>
        <v>8.1855388813096858E-3</v>
      </c>
      <c r="G586" s="35">
        <f t="shared" si="200"/>
        <v>1</v>
      </c>
      <c r="H586" s="25">
        <f t="shared" si="201"/>
        <v>4.9916805324459234E-3</v>
      </c>
    </row>
    <row r="587" spans="1:9" ht="15" x14ac:dyDescent="0.25">
      <c r="B587" s="5" t="s">
        <v>328</v>
      </c>
      <c r="C587" s="42">
        <v>449</v>
      </c>
      <c r="D587" s="42">
        <v>934</v>
      </c>
      <c r="E587" s="27">
        <f t="shared" si="208"/>
        <v>0.37354409317803661</v>
      </c>
      <c r="F587" s="27">
        <f t="shared" si="209"/>
        <v>0.63710777626193726</v>
      </c>
      <c r="G587" s="35">
        <f t="shared" si="200"/>
        <v>1.0801781737193763</v>
      </c>
      <c r="H587" s="25">
        <f t="shared" si="201"/>
        <v>0.40349417637271212</v>
      </c>
    </row>
    <row r="588" spans="1:9" ht="15" x14ac:dyDescent="0.25">
      <c r="B588" s="5" t="s">
        <v>149</v>
      </c>
      <c r="C588" s="42">
        <v>12</v>
      </c>
      <c r="D588" s="42">
        <v>7</v>
      </c>
      <c r="E588" s="27">
        <f t="shared" si="208"/>
        <v>9.9833610648918467E-3</v>
      </c>
      <c r="F588" s="27">
        <f t="shared" si="209"/>
        <v>4.7748976807639835E-3</v>
      </c>
      <c r="G588" s="35">
        <f t="shared" si="200"/>
        <v>-0.41666666666666669</v>
      </c>
      <c r="H588" s="25">
        <f t="shared" si="201"/>
        <v>-4.1597337770382693E-3</v>
      </c>
    </row>
    <row r="589" spans="1:9" ht="15" x14ac:dyDescent="0.25">
      <c r="B589" s="5" t="s">
        <v>329</v>
      </c>
      <c r="C589" s="42">
        <v>6</v>
      </c>
      <c r="D589" s="42">
        <v>9</v>
      </c>
      <c r="E589" s="27">
        <f t="shared" si="208"/>
        <v>4.9916805324459234E-3</v>
      </c>
      <c r="F589" s="27">
        <f t="shared" si="209"/>
        <v>6.1391541609822648E-3</v>
      </c>
      <c r="G589" s="35">
        <f t="shared" si="200"/>
        <v>0.5</v>
      </c>
      <c r="H589" s="25">
        <f t="shared" si="201"/>
        <v>2.4958402662229617E-3</v>
      </c>
    </row>
    <row r="590" spans="1:9" ht="15" x14ac:dyDescent="0.25">
      <c r="B590" s="5" t="s">
        <v>150</v>
      </c>
      <c r="C590" s="42">
        <v>1</v>
      </c>
      <c r="D590" s="42">
        <v>2</v>
      </c>
      <c r="E590" s="27">
        <f t="shared" si="208"/>
        <v>8.3194675540765393E-4</v>
      </c>
      <c r="F590" s="27">
        <f t="shared" si="209"/>
        <v>1.364256480218281E-3</v>
      </c>
      <c r="G590" s="35">
        <f t="shared" si="200"/>
        <v>1</v>
      </c>
      <c r="H590" s="25">
        <f t="shared" si="201"/>
        <v>8.3194675540765393E-4</v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5</v>
      </c>
      <c r="D592" s="42">
        <v>9</v>
      </c>
      <c r="E592" s="27">
        <f t="shared" si="208"/>
        <v>4.1597337770382693E-3</v>
      </c>
      <c r="F592" s="27">
        <f t="shared" si="209"/>
        <v>6.1391541609822648E-3</v>
      </c>
      <c r="G592" s="35">
        <f t="shared" si="200"/>
        <v>0.8</v>
      </c>
      <c r="H592" s="25">
        <f t="shared" si="201"/>
        <v>3.3277870216306157E-3</v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0</v>
      </c>
      <c r="D595" s="42">
        <v>3</v>
      </c>
      <c r="E595" s="27" t="str">
        <f t="shared" si="208"/>
        <v/>
      </c>
      <c r="F595" s="27">
        <f t="shared" si="209"/>
        <v>2.0463847203274215E-3</v>
      </c>
      <c r="G595" s="35">
        <f t="shared" si="200"/>
        <v>1</v>
      </c>
      <c r="H595" s="25" t="str">
        <f t="shared" si="201"/>
        <v/>
      </c>
    </row>
    <row r="596" spans="2:8" ht="15" x14ac:dyDescent="0.25">
      <c r="B596" s="5" t="s">
        <v>514</v>
      </c>
      <c r="C596" s="42">
        <v>0</v>
      </c>
      <c r="D596" s="42">
        <v>0</v>
      </c>
      <c r="E596" s="27" t="str">
        <f t="shared" si="208"/>
        <v/>
      </c>
      <c r="F596" s="27" t="str">
        <f t="shared" si="209"/>
        <v/>
      </c>
      <c r="G596" s="35" t="str">
        <f t="shared" si="200"/>
        <v xml:space="preserve"> </v>
      </c>
      <c r="H596" s="25" t="str">
        <f t="shared" si="201"/>
        <v/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395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365</v>
      </c>
      <c r="C8" s="37">
        <f>+C18+C74+C169+C345+C570</f>
        <v>2086</v>
      </c>
      <c r="D8" s="38">
        <f>+D18+D74+D169+D345+D570</f>
        <v>2063</v>
      </c>
      <c r="E8" s="39">
        <f>+C8/C$8</f>
        <v>1</v>
      </c>
      <c r="F8" s="39">
        <f>+D8/D$8</f>
        <v>1</v>
      </c>
      <c r="G8" s="39">
        <f>+(D8-C8)/C8</f>
        <v>-1.1025886864813039E-2</v>
      </c>
      <c r="H8" s="40">
        <f>+E8*G8</f>
        <v>-1.1025886864813039E-2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21</v>
      </c>
      <c r="D9" s="84">
        <f>+D18</f>
        <v>3</v>
      </c>
      <c r="E9" s="85">
        <f t="shared" ref="E9:E13" si="0">C9/$C$8</f>
        <v>1.0067114093959731E-2</v>
      </c>
      <c r="F9" s="85">
        <f>D9/$D$8</f>
        <v>1.454192922927775E-3</v>
      </c>
      <c r="G9" s="86">
        <f>+IF(AND(C9=0,D9=0)," ",IF(C9=0,1,IF(D9=0,-1,(D9-C9)/C9)))</f>
        <v>-0.8571428571428571</v>
      </c>
      <c r="H9" s="87">
        <f>+IF(OR(AND(E9=""),(G9="")),"",E9*G9)</f>
        <v>-8.6289549376797683E-3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735</v>
      </c>
      <c r="D10" s="23">
        <f>+D74</f>
        <v>123</v>
      </c>
      <c r="E10" s="24">
        <f t="shared" si="0"/>
        <v>0.3523489932885906</v>
      </c>
      <c r="F10" s="24">
        <f>D10/$D$8</f>
        <v>5.9621909840038775E-2</v>
      </c>
      <c r="G10" s="35">
        <f t="shared" ref="G10:G13" si="1">+IF(AND(C10=0,D10=0)," ",IF(C10=0,1,IF(D10=0,-1,(D10-C10)/C10)))</f>
        <v>-0.83265306122448979</v>
      </c>
      <c r="H10" s="30">
        <f>+IF(OR(AND(E10=""),(G10="")),"",E10*G10)</f>
        <v>-0.29338446788111217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210</v>
      </c>
      <c r="D11" s="23">
        <f>+D169</f>
        <v>226</v>
      </c>
      <c r="E11" s="24">
        <f t="shared" si="0"/>
        <v>0.10067114093959731</v>
      </c>
      <c r="F11" s="24">
        <f>D11/$D$8</f>
        <v>0.10954920019389239</v>
      </c>
      <c r="G11" s="35">
        <f t="shared" si="1"/>
        <v>7.6190476190476197E-2</v>
      </c>
      <c r="H11" s="30">
        <f>+IF(OR(AND(E11=""),(G11="")),"",E11*G11)</f>
        <v>7.6701821668264626E-3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507</v>
      </c>
      <c r="D12" s="23">
        <f>+D345</f>
        <v>1085</v>
      </c>
      <c r="E12" s="24">
        <f t="shared" si="0"/>
        <v>0.24304889741131352</v>
      </c>
      <c r="F12" s="24">
        <f>D12/$D$8</f>
        <v>0.52593310712554531</v>
      </c>
      <c r="G12" s="35">
        <f t="shared" si="1"/>
        <v>1.1400394477317555</v>
      </c>
      <c r="H12" s="30">
        <f>+IF(OR(AND(E12=""),(G12="")),"",E12*G12)</f>
        <v>0.27708533077660596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613</v>
      </c>
      <c r="D13" s="32">
        <f>+D570</f>
        <v>626</v>
      </c>
      <c r="E13" s="33">
        <f t="shared" si="0"/>
        <v>0.29386385426653883</v>
      </c>
      <c r="F13" s="33">
        <f>D13/$D$8</f>
        <v>0.30344158991759573</v>
      </c>
      <c r="G13" s="88">
        <f t="shared" si="1"/>
        <v>2.1207177814029365E-2</v>
      </c>
      <c r="H13" s="34">
        <f>+IF(OR(AND(E13=""),(G13="")),"",E13*G13)</f>
        <v>6.2320230105465009E-3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21</v>
      </c>
      <c r="D18" s="38">
        <f>SUM(D19:D68)</f>
        <v>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-0.8571428571428571</v>
      </c>
      <c r="H18" s="40">
        <f>+IF(OR(AND(E18=""),(G18="")),"",E18*G18)</f>
        <v>-0.8571428571428571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1</v>
      </c>
      <c r="D23" s="42">
        <v>0</v>
      </c>
      <c r="E23" s="25">
        <f t="shared" si="2"/>
        <v>4.7619047619047616E-2</v>
      </c>
      <c r="F23" s="25" t="str">
        <f t="shared" si="3"/>
        <v/>
      </c>
      <c r="G23" s="35">
        <f t="shared" si="4"/>
        <v>-1</v>
      </c>
      <c r="H23" s="25">
        <f t="shared" si="5"/>
        <v>-4.7619047619047616E-2</v>
      </c>
    </row>
    <row r="24" spans="1:9" ht="30" x14ac:dyDescent="0.25">
      <c r="B24" s="5" t="s">
        <v>154</v>
      </c>
      <c r="C24" s="42">
        <v>1</v>
      </c>
      <c r="D24" s="42">
        <v>0</v>
      </c>
      <c r="E24" s="25">
        <f t="shared" si="2"/>
        <v>4.7619047619047616E-2</v>
      </c>
      <c r="F24" s="25" t="str">
        <f t="shared" si="3"/>
        <v/>
      </c>
      <c r="G24" s="35">
        <f t="shared" si="4"/>
        <v>-1</v>
      </c>
      <c r="H24" s="25">
        <f t="shared" si="5"/>
        <v>-4.7619047619047616E-2</v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1</v>
      </c>
      <c r="E25" s="24" t="str">
        <f t="shared" ref="E25" si="6">+IF(C25=0,"",C25/C$18)</f>
        <v/>
      </c>
      <c r="F25" s="24">
        <f t="shared" ref="F25" si="7">+IF(D25=0,"",D25/D$18)</f>
        <v>0.33333333333333331</v>
      </c>
      <c r="G25" s="35">
        <f t="shared" si="4"/>
        <v>1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2</v>
      </c>
      <c r="D26" s="42">
        <v>0</v>
      </c>
      <c r="E26" s="25">
        <f t="shared" si="2"/>
        <v>9.5238095238095233E-2</v>
      </c>
      <c r="F26" s="25" t="str">
        <f t="shared" si="3"/>
        <v/>
      </c>
      <c r="G26" s="35">
        <f t="shared" si="4"/>
        <v>-1</v>
      </c>
      <c r="H26" s="25">
        <f t="shared" si="5"/>
        <v>-9.5238095238095233E-2</v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7</v>
      </c>
      <c r="D29" s="42">
        <v>2</v>
      </c>
      <c r="E29" s="25">
        <f t="shared" si="2"/>
        <v>0.33333333333333331</v>
      </c>
      <c r="F29" s="25">
        <f t="shared" si="3"/>
        <v>0.66666666666666663</v>
      </c>
      <c r="G29" s="35">
        <f t="shared" si="4"/>
        <v>-0.7142857142857143</v>
      </c>
      <c r="H29" s="25">
        <f t="shared" si="5"/>
        <v>-0.23809523809523808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1</v>
      </c>
      <c r="D44" s="42">
        <v>0</v>
      </c>
      <c r="E44" s="25">
        <f t="shared" si="2"/>
        <v>4.7619047619047616E-2</v>
      </c>
      <c r="F44" s="25" t="str">
        <f t="shared" si="3"/>
        <v/>
      </c>
      <c r="G44" s="35">
        <f t="shared" si="4"/>
        <v>-1</v>
      </c>
      <c r="H44" s="25">
        <f t="shared" si="5"/>
        <v>-4.7619047619047616E-2</v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6</v>
      </c>
      <c r="D49" s="42">
        <v>0</v>
      </c>
      <c r="E49" s="25">
        <f t="shared" si="2"/>
        <v>0.2857142857142857</v>
      </c>
      <c r="F49" s="25" t="str">
        <f t="shared" si="3"/>
        <v/>
      </c>
      <c r="G49" s="35">
        <f t="shared" si="4"/>
        <v>-1</v>
      </c>
      <c r="H49" s="25">
        <f t="shared" si="5"/>
        <v>-0.2857142857142857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1</v>
      </c>
      <c r="D53" s="42">
        <v>0</v>
      </c>
      <c r="E53" s="25">
        <f t="shared" si="2"/>
        <v>4.7619047619047616E-2</v>
      </c>
      <c r="F53" s="25" t="str">
        <f t="shared" si="3"/>
        <v/>
      </c>
      <c r="G53" s="35">
        <f t="shared" si="4"/>
        <v>-1</v>
      </c>
      <c r="H53" s="25">
        <f t="shared" si="5"/>
        <v>-4.7619047619047616E-2</v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1</v>
      </c>
      <c r="D66" s="42">
        <v>0</v>
      </c>
      <c r="E66" s="25">
        <f t="shared" si="2"/>
        <v>4.7619047619047616E-2</v>
      </c>
      <c r="F66" s="25" t="str">
        <f t="shared" si="3"/>
        <v/>
      </c>
      <c r="G66" s="35">
        <f t="shared" si="4"/>
        <v>-1</v>
      </c>
      <c r="H66" s="25">
        <f t="shared" si="5"/>
        <v>-4.7619047619047616E-2</v>
      </c>
    </row>
    <row r="67" spans="1:9" ht="15" x14ac:dyDescent="0.25">
      <c r="B67" s="5" t="s">
        <v>173</v>
      </c>
      <c r="C67" s="42">
        <v>1</v>
      </c>
      <c r="D67" s="42">
        <v>0</v>
      </c>
      <c r="E67" s="25">
        <f t="shared" si="2"/>
        <v>4.7619047619047616E-2</v>
      </c>
      <c r="F67" s="25" t="str">
        <f t="shared" si="3"/>
        <v/>
      </c>
      <c r="G67" s="35">
        <f t="shared" si="4"/>
        <v>-1</v>
      </c>
      <c r="H67" s="25">
        <f t="shared" si="5"/>
        <v>-4.7619047619047616E-2</v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735</v>
      </c>
      <c r="D74" s="38">
        <f>SUM(D75:D163)</f>
        <v>123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-0.83265306122448979</v>
      </c>
      <c r="H74" s="40">
        <f>+IF(OR(AND(E74=""),(G74="")),"",E74*G74)</f>
        <v>-0.83265306122448979</v>
      </c>
      <c r="I74" s="2"/>
    </row>
    <row r="75" spans="1:9" ht="15" x14ac:dyDescent="0.25">
      <c r="B75" s="41" t="s">
        <v>421</v>
      </c>
      <c r="C75" s="42">
        <v>17</v>
      </c>
      <c r="D75" s="42">
        <v>8</v>
      </c>
      <c r="E75" s="46">
        <f>+IF(C75=0,"",C75/C$74)</f>
        <v>2.3129251700680271E-2</v>
      </c>
      <c r="F75" s="46">
        <f>+IF(D75=0,"",D75/D$74)</f>
        <v>6.5040650406504072E-2</v>
      </c>
      <c r="G75" s="35">
        <f t="shared" ref="G75:G138" si="16">+IF(AND(C75=0,D75=0)," ",IF(C75=0,1,IF(D75=0,-1,(D75-C75)/C75)))</f>
        <v>-0.52941176470588236</v>
      </c>
      <c r="H75" s="43">
        <f>+IF(OR(AND(E75=""),(G75="")),"",E75*G75)</f>
        <v>-1.2244897959183673E-2</v>
      </c>
    </row>
    <row r="76" spans="1:9" ht="15" x14ac:dyDescent="0.25">
      <c r="B76" s="5" t="s">
        <v>563</v>
      </c>
      <c r="C76" s="42">
        <v>7</v>
      </c>
      <c r="D76" s="42">
        <v>6</v>
      </c>
      <c r="E76" s="27">
        <f t="shared" ref="E76:E148" si="17">+IF(C76=0,"",C76/C$74)</f>
        <v>9.5238095238095247E-3</v>
      </c>
      <c r="F76" s="27">
        <f t="shared" ref="F76:F148" si="18">+IF(D76=0,"",D76/D$74)</f>
        <v>4.878048780487805E-2</v>
      </c>
      <c r="G76" s="35">
        <f t="shared" si="16"/>
        <v>-0.14285714285714285</v>
      </c>
      <c r="H76" s="25">
        <f t="shared" ref="H76:H148" si="19">+IF(OR(AND(E76=""),(G76="")),"",E76*G76)</f>
        <v>-1.360544217687075E-3</v>
      </c>
    </row>
    <row r="77" spans="1:9" s="20" customFormat="1" ht="15" x14ac:dyDescent="0.25">
      <c r="A77" s="50"/>
      <c r="B77" s="19" t="s">
        <v>516</v>
      </c>
      <c r="C77" s="42">
        <v>3</v>
      </c>
      <c r="D77" s="42">
        <v>2</v>
      </c>
      <c r="E77" s="26">
        <f t="shared" ref="E77" si="20">+IF(C77=0,"",C77/C$74)</f>
        <v>4.0816326530612249E-3</v>
      </c>
      <c r="F77" s="26">
        <f t="shared" ref="F77" si="21">+IF(D77=0,"",D77/D$74)</f>
        <v>1.6260162601626018E-2</v>
      </c>
      <c r="G77" s="35">
        <f t="shared" si="16"/>
        <v>-0.33333333333333331</v>
      </c>
      <c r="H77" s="24">
        <f t="shared" ref="H77" si="22">+IF(OR(AND(E77=""),(G77="")),"",E77*G77)</f>
        <v>-1.360544217687075E-3</v>
      </c>
      <c r="I77" s="2"/>
    </row>
    <row r="78" spans="1:9" ht="15" x14ac:dyDescent="0.25">
      <c r="B78" s="5" t="s">
        <v>564</v>
      </c>
      <c r="C78" s="42">
        <v>5</v>
      </c>
      <c r="D78" s="42">
        <v>7</v>
      </c>
      <c r="E78" s="27">
        <f t="shared" si="17"/>
        <v>6.8027210884353739E-3</v>
      </c>
      <c r="F78" s="27">
        <f t="shared" si="18"/>
        <v>5.6910569105691054E-2</v>
      </c>
      <c r="G78" s="35">
        <f t="shared" si="16"/>
        <v>0.4</v>
      </c>
      <c r="H78" s="25">
        <f t="shared" si="19"/>
        <v>2.7210884353741499E-3</v>
      </c>
    </row>
    <row r="79" spans="1:9" ht="15" x14ac:dyDescent="0.25">
      <c r="B79" s="5" t="s">
        <v>175</v>
      </c>
      <c r="C79" s="42">
        <v>21</v>
      </c>
      <c r="D79" s="42">
        <v>3</v>
      </c>
      <c r="E79" s="27">
        <f t="shared" si="17"/>
        <v>2.8571428571428571E-2</v>
      </c>
      <c r="F79" s="27">
        <f t="shared" si="18"/>
        <v>2.4390243902439025E-2</v>
      </c>
      <c r="G79" s="35">
        <f t="shared" si="16"/>
        <v>-0.8571428571428571</v>
      </c>
      <c r="H79" s="25">
        <f t="shared" si="19"/>
        <v>-2.4489795918367346E-2</v>
      </c>
    </row>
    <row r="80" spans="1:9" ht="15" x14ac:dyDescent="0.25">
      <c r="B80" s="5" t="s">
        <v>16</v>
      </c>
      <c r="C80" s="42">
        <v>1</v>
      </c>
      <c r="D80" s="42">
        <v>0</v>
      </c>
      <c r="E80" s="27">
        <f t="shared" si="17"/>
        <v>1.3605442176870747E-3</v>
      </c>
      <c r="F80" s="27" t="str">
        <f t="shared" si="18"/>
        <v/>
      </c>
      <c r="G80" s="35">
        <f t="shared" si="16"/>
        <v>-1</v>
      </c>
      <c r="H80" s="25">
        <f t="shared" si="19"/>
        <v>-1.3605442176870747E-3</v>
      </c>
    </row>
    <row r="81" spans="1:9" s="20" customFormat="1" ht="15" x14ac:dyDescent="0.25">
      <c r="A81" s="50"/>
      <c r="B81" s="19" t="s">
        <v>35</v>
      </c>
      <c r="C81" s="42">
        <v>1</v>
      </c>
      <c r="D81" s="42">
        <v>1</v>
      </c>
      <c r="E81" s="26">
        <f t="shared" ref="E81" si="23">+IF(C81=0,"",C81/C$74)</f>
        <v>1.3605442176870747E-3</v>
      </c>
      <c r="F81" s="26">
        <f t="shared" ref="F81" si="24">+IF(D81=0,"",D81/D$74)</f>
        <v>8.130081300813009E-3</v>
      </c>
      <c r="G81" s="35">
        <f t="shared" si="16"/>
        <v>0</v>
      </c>
      <c r="H81" s="24">
        <f t="shared" ref="H81" si="25">+IF(OR(AND(E81=""),(G81="")),"",E81*G81)</f>
        <v>0</v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6</v>
      </c>
      <c r="D86" s="42">
        <v>0</v>
      </c>
      <c r="E86" s="27">
        <f t="shared" si="17"/>
        <v>8.1632653061224497E-3</v>
      </c>
      <c r="F86" s="27" t="str">
        <f t="shared" si="18"/>
        <v/>
      </c>
      <c r="G86" s="35">
        <f t="shared" si="16"/>
        <v>-1</v>
      </c>
      <c r="H86" s="25">
        <f t="shared" si="19"/>
        <v>-8.1632653061224497E-3</v>
      </c>
    </row>
    <row r="87" spans="1:9" ht="15" x14ac:dyDescent="0.25">
      <c r="B87" s="5" t="s">
        <v>17</v>
      </c>
      <c r="C87" s="42">
        <v>4</v>
      </c>
      <c r="D87" s="42">
        <v>0</v>
      </c>
      <c r="E87" s="27">
        <f t="shared" si="17"/>
        <v>5.4421768707482989E-3</v>
      </c>
      <c r="F87" s="27" t="str">
        <f t="shared" si="18"/>
        <v/>
      </c>
      <c r="G87" s="35">
        <f t="shared" si="16"/>
        <v>-1</v>
      </c>
      <c r="H87" s="25">
        <f t="shared" si="19"/>
        <v>-5.4421768707482989E-3</v>
      </c>
    </row>
    <row r="88" spans="1:9" ht="15" x14ac:dyDescent="0.25">
      <c r="B88" s="5" t="s">
        <v>180</v>
      </c>
      <c r="C88" s="42">
        <v>1</v>
      </c>
      <c r="D88" s="42">
        <v>1</v>
      </c>
      <c r="E88" s="27">
        <f t="shared" si="17"/>
        <v>1.3605442176870747E-3</v>
      </c>
      <c r="F88" s="27">
        <f t="shared" si="18"/>
        <v>8.130081300813009E-3</v>
      </c>
      <c r="G88" s="35">
        <f t="shared" si="16"/>
        <v>0</v>
      </c>
      <c r="H88" s="25">
        <f t="shared" si="19"/>
        <v>0</v>
      </c>
    </row>
    <row r="89" spans="1:9" s="20" customFormat="1" ht="15" x14ac:dyDescent="0.25">
      <c r="A89" s="50"/>
      <c r="B89" s="19" t="s">
        <v>565</v>
      </c>
      <c r="C89" s="42">
        <v>0</v>
      </c>
      <c r="D89" s="42">
        <v>1</v>
      </c>
      <c r="E89" s="26" t="str">
        <f t="shared" ref="E89" si="26">+IF(C89=0,"",C89/C$74)</f>
        <v/>
      </c>
      <c r="F89" s="26">
        <f t="shared" ref="F89" si="27">+IF(D89=0,"",D89/D$74)</f>
        <v>8.130081300813009E-3</v>
      </c>
      <c r="G89" s="35">
        <f t="shared" si="16"/>
        <v>1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2">
        <v>1</v>
      </c>
      <c r="D90" s="42">
        <v>23</v>
      </c>
      <c r="E90" s="27">
        <f t="shared" si="17"/>
        <v>1.3605442176870747E-3</v>
      </c>
      <c r="F90" s="27">
        <f t="shared" si="18"/>
        <v>0.18699186991869918</v>
      </c>
      <c r="G90" s="35">
        <f t="shared" si="16"/>
        <v>22</v>
      </c>
      <c r="H90" s="25">
        <f t="shared" si="19"/>
        <v>2.9931972789115645E-2</v>
      </c>
    </row>
    <row r="91" spans="1:9" ht="15" x14ac:dyDescent="0.25">
      <c r="B91" s="5" t="s">
        <v>182</v>
      </c>
      <c r="C91" s="42">
        <v>0</v>
      </c>
      <c r="D91" s="42">
        <v>0</v>
      </c>
      <c r="E91" s="27" t="str">
        <f t="shared" si="17"/>
        <v/>
      </c>
      <c r="F91" s="27" t="str">
        <f t="shared" si="18"/>
        <v/>
      </c>
      <c r="G91" s="35" t="str">
        <f t="shared" si="16"/>
        <v xml:space="preserve"> </v>
      </c>
      <c r="H91" s="25" t="str">
        <f t="shared" si="19"/>
        <v/>
      </c>
    </row>
    <row r="92" spans="1:9" ht="15" x14ac:dyDescent="0.25">
      <c r="B92" s="5" t="s">
        <v>21</v>
      </c>
      <c r="C92" s="42">
        <v>0</v>
      </c>
      <c r="D92" s="42">
        <v>3</v>
      </c>
      <c r="E92" s="27" t="str">
        <f t="shared" si="17"/>
        <v/>
      </c>
      <c r="F92" s="27">
        <f t="shared" si="18"/>
        <v>2.4390243902439025E-2</v>
      </c>
      <c r="G92" s="35">
        <f t="shared" si="16"/>
        <v>1</v>
      </c>
      <c r="H92" s="25" t="str">
        <f t="shared" si="19"/>
        <v/>
      </c>
    </row>
    <row r="93" spans="1:9" ht="15" x14ac:dyDescent="0.25">
      <c r="B93" s="5" t="s">
        <v>423</v>
      </c>
      <c r="C93" s="42">
        <v>3</v>
      </c>
      <c r="D93" s="42">
        <v>0</v>
      </c>
      <c r="E93" s="27">
        <f t="shared" si="17"/>
        <v>4.0816326530612249E-3</v>
      </c>
      <c r="F93" s="27" t="str">
        <f t="shared" si="18"/>
        <v/>
      </c>
      <c r="G93" s="35">
        <f t="shared" si="16"/>
        <v>-1</v>
      </c>
      <c r="H93" s="25">
        <f t="shared" si="19"/>
        <v>-4.0816326530612249E-3</v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3</v>
      </c>
      <c r="D98" s="42">
        <v>2</v>
      </c>
      <c r="E98" s="26">
        <f t="shared" si="32"/>
        <v>4.0816326530612249E-3</v>
      </c>
      <c r="F98" s="26">
        <f t="shared" si="33"/>
        <v>1.6260162601626018E-2</v>
      </c>
      <c r="G98" s="35">
        <f t="shared" si="34"/>
        <v>-0.33333333333333331</v>
      </c>
      <c r="H98" s="24">
        <f t="shared" si="35"/>
        <v>-1.360544217687075E-3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1</v>
      </c>
      <c r="E100" s="26" t="str">
        <f t="shared" si="32"/>
        <v/>
      </c>
      <c r="F100" s="26">
        <f t="shared" si="33"/>
        <v>8.130081300813009E-3</v>
      </c>
      <c r="G100" s="35">
        <f t="shared" si="34"/>
        <v>1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0</v>
      </c>
      <c r="D102" s="42">
        <v>1</v>
      </c>
      <c r="E102" s="27" t="str">
        <f t="shared" si="17"/>
        <v/>
      </c>
      <c r="F102" s="27">
        <f t="shared" si="18"/>
        <v>8.130081300813009E-3</v>
      </c>
      <c r="G102" s="35">
        <f t="shared" si="16"/>
        <v>1</v>
      </c>
      <c r="H102" s="25" t="str">
        <f t="shared" si="19"/>
        <v/>
      </c>
    </row>
    <row r="103" spans="1:9" ht="15" x14ac:dyDescent="0.25">
      <c r="B103" s="5" t="s">
        <v>424</v>
      </c>
      <c r="C103" s="42">
        <v>1</v>
      </c>
      <c r="D103" s="42">
        <v>2</v>
      </c>
      <c r="E103" s="27">
        <f t="shared" si="17"/>
        <v>1.3605442176870747E-3</v>
      </c>
      <c r="F103" s="27">
        <f t="shared" si="18"/>
        <v>1.6260162601626018E-2</v>
      </c>
      <c r="G103" s="35">
        <f t="shared" si="16"/>
        <v>1</v>
      </c>
      <c r="H103" s="25">
        <f t="shared" si="19"/>
        <v>1.3605442176870747E-3</v>
      </c>
    </row>
    <row r="104" spans="1:9" ht="15" x14ac:dyDescent="0.25">
      <c r="B104" s="5" t="s">
        <v>18</v>
      </c>
      <c r="C104" s="42">
        <v>1</v>
      </c>
      <c r="D104" s="42">
        <v>6</v>
      </c>
      <c r="E104" s="27">
        <f t="shared" si="17"/>
        <v>1.3605442176870747E-3</v>
      </c>
      <c r="F104" s="27">
        <f t="shared" si="18"/>
        <v>4.878048780487805E-2</v>
      </c>
      <c r="G104" s="35">
        <f t="shared" si="16"/>
        <v>5</v>
      </c>
      <c r="H104" s="25">
        <f t="shared" si="19"/>
        <v>6.8027210884353739E-3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1</v>
      </c>
      <c r="D109" s="42">
        <v>6</v>
      </c>
      <c r="E109" s="27">
        <f t="shared" si="17"/>
        <v>1.3605442176870747E-3</v>
      </c>
      <c r="F109" s="27">
        <f t="shared" si="18"/>
        <v>4.878048780487805E-2</v>
      </c>
      <c r="G109" s="35">
        <f t="shared" si="16"/>
        <v>5</v>
      </c>
      <c r="H109" s="25">
        <f t="shared" si="19"/>
        <v>6.8027210884353739E-3</v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18</v>
      </c>
      <c r="D111" s="42">
        <v>1</v>
      </c>
      <c r="E111" s="27">
        <f t="shared" si="17"/>
        <v>2.4489795918367346E-2</v>
      </c>
      <c r="F111" s="27">
        <f t="shared" si="18"/>
        <v>8.130081300813009E-3</v>
      </c>
      <c r="G111" s="35">
        <f t="shared" si="16"/>
        <v>-0.94444444444444442</v>
      </c>
      <c r="H111" s="25">
        <f t="shared" si="19"/>
        <v>-2.3129251700680271E-2</v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0</v>
      </c>
      <c r="D113" s="42">
        <v>0</v>
      </c>
      <c r="E113" s="27" t="str">
        <f t="shared" si="17"/>
        <v/>
      </c>
      <c r="F113" s="27" t="str">
        <f t="shared" si="18"/>
        <v/>
      </c>
      <c r="G113" s="35" t="str">
        <f t="shared" si="16"/>
        <v xml:space="preserve"> </v>
      </c>
      <c r="H113" s="25" t="str">
        <f t="shared" si="19"/>
        <v/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18</v>
      </c>
      <c r="D115" s="42">
        <v>11</v>
      </c>
      <c r="E115" s="27">
        <f t="shared" si="17"/>
        <v>2.4489795918367346E-2</v>
      </c>
      <c r="F115" s="27">
        <f t="shared" si="18"/>
        <v>8.943089430894309E-2</v>
      </c>
      <c r="G115" s="35">
        <f t="shared" si="16"/>
        <v>-0.3888888888888889</v>
      </c>
      <c r="H115" s="25">
        <f t="shared" si="19"/>
        <v>-9.5238095238095229E-3</v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0</v>
      </c>
      <c r="D118" s="42">
        <v>14</v>
      </c>
      <c r="E118" s="27" t="str">
        <f t="shared" si="17"/>
        <v/>
      </c>
      <c r="F118" s="27">
        <f t="shared" si="18"/>
        <v>0.11382113821138211</v>
      </c>
      <c r="G118" s="35">
        <f t="shared" si="16"/>
        <v>1</v>
      </c>
      <c r="H118" s="25" t="str">
        <f t="shared" si="19"/>
        <v/>
      </c>
    </row>
    <row r="119" spans="2:8" ht="15" x14ac:dyDescent="0.25">
      <c r="B119" s="5" t="s">
        <v>24</v>
      </c>
      <c r="C119" s="42">
        <v>0</v>
      </c>
      <c r="D119" s="42">
        <v>1</v>
      </c>
      <c r="E119" s="27" t="str">
        <f t="shared" si="17"/>
        <v/>
      </c>
      <c r="F119" s="27">
        <f t="shared" si="18"/>
        <v>8.130081300813009E-3</v>
      </c>
      <c r="G119" s="35">
        <f t="shared" si="16"/>
        <v>1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2">
        <v>1</v>
      </c>
      <c r="D122" s="42">
        <v>0</v>
      </c>
      <c r="E122" s="27">
        <f t="shared" si="17"/>
        <v>1.3605442176870747E-3</v>
      </c>
      <c r="F122" s="27" t="str">
        <f t="shared" si="18"/>
        <v/>
      </c>
      <c r="G122" s="35">
        <f t="shared" si="16"/>
        <v>-1</v>
      </c>
      <c r="H122" s="25">
        <f t="shared" si="19"/>
        <v>-1.3605442176870747E-3</v>
      </c>
    </row>
    <row r="123" spans="2:8" ht="15" x14ac:dyDescent="0.25">
      <c r="B123" s="5" t="s">
        <v>26</v>
      </c>
      <c r="C123" s="42">
        <v>2</v>
      </c>
      <c r="D123" s="42">
        <v>3</v>
      </c>
      <c r="E123" s="27">
        <f t="shared" si="17"/>
        <v>2.7210884353741495E-3</v>
      </c>
      <c r="F123" s="27">
        <f t="shared" si="18"/>
        <v>2.4390243902439025E-2</v>
      </c>
      <c r="G123" s="35">
        <f t="shared" si="16"/>
        <v>0.5</v>
      </c>
      <c r="H123" s="25">
        <f t="shared" si="19"/>
        <v>1.3605442176870747E-3</v>
      </c>
    </row>
    <row r="124" spans="2:8" ht="15" x14ac:dyDescent="0.25">
      <c r="B124" s="5" t="s">
        <v>195</v>
      </c>
      <c r="C124" s="42">
        <v>5</v>
      </c>
      <c r="D124" s="42">
        <v>1</v>
      </c>
      <c r="E124" s="27">
        <f t="shared" si="17"/>
        <v>6.8027210884353739E-3</v>
      </c>
      <c r="F124" s="27">
        <f t="shared" si="18"/>
        <v>8.130081300813009E-3</v>
      </c>
      <c r="G124" s="35">
        <f t="shared" si="16"/>
        <v>-0.8</v>
      </c>
      <c r="H124" s="25">
        <f t="shared" si="19"/>
        <v>-5.4421768707482998E-3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0</v>
      </c>
      <c r="E126" s="27" t="str">
        <f t="shared" si="17"/>
        <v/>
      </c>
      <c r="F126" s="27" t="str">
        <f t="shared" si="18"/>
        <v/>
      </c>
      <c r="G126" s="35" t="str">
        <f t="shared" si="16"/>
        <v xml:space="preserve"> </v>
      </c>
      <c r="H126" s="25" t="str">
        <f t="shared" si="19"/>
        <v/>
      </c>
    </row>
    <row r="127" spans="2:8" ht="15" x14ac:dyDescent="0.25">
      <c r="B127" s="5" t="s">
        <v>196</v>
      </c>
      <c r="C127" s="42">
        <v>9</v>
      </c>
      <c r="D127" s="42">
        <v>5</v>
      </c>
      <c r="E127" s="27">
        <f t="shared" si="17"/>
        <v>1.2244897959183673E-2</v>
      </c>
      <c r="F127" s="27">
        <f t="shared" si="18"/>
        <v>4.065040650406504E-2</v>
      </c>
      <c r="G127" s="35">
        <f t="shared" si="16"/>
        <v>-0.44444444444444442</v>
      </c>
      <c r="H127" s="25">
        <f t="shared" si="19"/>
        <v>-5.4421768707482989E-3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596</v>
      </c>
      <c r="D129" s="42">
        <v>11</v>
      </c>
      <c r="E129" s="27">
        <f t="shared" si="17"/>
        <v>0.81088435374149659</v>
      </c>
      <c r="F129" s="27">
        <f t="shared" si="18"/>
        <v>8.943089430894309E-2</v>
      </c>
      <c r="G129" s="35">
        <f t="shared" si="16"/>
        <v>-0.98154362416107388</v>
      </c>
      <c r="H129" s="25">
        <f t="shared" si="19"/>
        <v>-0.79591836734693877</v>
      </c>
    </row>
    <row r="130" spans="1:9" ht="15" x14ac:dyDescent="0.25">
      <c r="B130" s="5" t="s">
        <v>197</v>
      </c>
      <c r="C130" s="42">
        <v>3</v>
      </c>
      <c r="D130" s="42">
        <v>0</v>
      </c>
      <c r="E130" s="27">
        <f t="shared" si="17"/>
        <v>4.0816326530612249E-3</v>
      </c>
      <c r="F130" s="27" t="str">
        <f t="shared" si="18"/>
        <v/>
      </c>
      <c r="G130" s="35">
        <f t="shared" si="16"/>
        <v>-1</v>
      </c>
      <c r="H130" s="25">
        <f t="shared" si="19"/>
        <v>-4.0816326530612249E-3</v>
      </c>
    </row>
    <row r="131" spans="1:9" ht="15" x14ac:dyDescent="0.25">
      <c r="B131" s="5" t="s">
        <v>198</v>
      </c>
      <c r="C131" s="42">
        <v>0</v>
      </c>
      <c r="D131" s="42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2">
        <v>0</v>
      </c>
      <c r="D132" s="42">
        <v>0</v>
      </c>
      <c r="E132" s="27" t="str">
        <f t="shared" si="17"/>
        <v/>
      </c>
      <c r="F132" s="27" t="str">
        <f t="shared" si="18"/>
        <v/>
      </c>
      <c r="G132" s="35" t="str">
        <f t="shared" si="16"/>
        <v xml:space="preserve"> 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2</v>
      </c>
      <c r="D135" s="42">
        <v>0</v>
      </c>
      <c r="E135" s="27">
        <f t="shared" si="17"/>
        <v>2.7210884353741495E-3</v>
      </c>
      <c r="F135" s="27" t="str">
        <f t="shared" si="18"/>
        <v/>
      </c>
      <c r="G135" s="35">
        <f t="shared" si="16"/>
        <v>-1</v>
      </c>
      <c r="H135" s="25">
        <f t="shared" si="19"/>
        <v>-2.7210884353741495E-3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1</v>
      </c>
      <c r="D140" s="42">
        <v>1</v>
      </c>
      <c r="E140" s="27">
        <f t="shared" si="17"/>
        <v>1.3605442176870747E-3</v>
      </c>
      <c r="F140" s="27">
        <f t="shared" si="18"/>
        <v>8.130081300813009E-3</v>
      </c>
      <c r="G140" s="35">
        <f t="shared" si="42"/>
        <v>0</v>
      </c>
      <c r="H140" s="25">
        <f t="shared" si="19"/>
        <v>0</v>
      </c>
    </row>
    <row r="141" spans="1:9" ht="15" x14ac:dyDescent="0.25">
      <c r="B141" s="5" t="s">
        <v>428</v>
      </c>
      <c r="C141" s="42">
        <v>0</v>
      </c>
      <c r="D141" s="42">
        <v>2</v>
      </c>
      <c r="E141" s="27" t="str">
        <f t="shared" si="17"/>
        <v/>
      </c>
      <c r="F141" s="27">
        <f t="shared" si="18"/>
        <v>1.6260162601626018E-2</v>
      </c>
      <c r="G141" s="35">
        <f t="shared" si="42"/>
        <v>1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1</v>
      </c>
      <c r="D150" s="42">
        <v>0</v>
      </c>
      <c r="E150" s="27">
        <f t="shared" si="49"/>
        <v>1.3605442176870747E-3</v>
      </c>
      <c r="F150" s="27" t="str">
        <f t="shared" si="50"/>
        <v/>
      </c>
      <c r="G150" s="35">
        <f t="shared" si="42"/>
        <v>-1</v>
      </c>
      <c r="H150" s="25">
        <f t="shared" si="51"/>
        <v>-1.3605442176870747E-3</v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3</v>
      </c>
      <c r="D160" s="42">
        <v>0</v>
      </c>
      <c r="E160" s="26">
        <f t="shared" ref="E160:E163" si="60">+IF(C160=0,"",C160/C$74)</f>
        <v>4.0816326530612249E-3</v>
      </c>
      <c r="F160" s="26" t="str">
        <f t="shared" ref="F160:F163" si="61">+IF(D160=0,"",D160/D$74)</f>
        <v/>
      </c>
      <c r="G160" s="35">
        <f t="shared" si="42"/>
        <v>-1</v>
      </c>
      <c r="H160" s="24">
        <f t="shared" ref="H160:H163" si="62">+IF(OR(AND(E160=""),(G160="")),"",E160*G160)</f>
        <v>-4.0816326530612249E-3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3.75" customHeight="1" thickBot="1" x14ac:dyDescent="0.25">
      <c r="A169" s="48"/>
      <c r="B169" s="36" t="s">
        <v>380</v>
      </c>
      <c r="C169" s="37">
        <f>SUM(C170:C339)</f>
        <v>210</v>
      </c>
      <c r="D169" s="38">
        <f>SUM(D170:D339)</f>
        <v>226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7.6190476190476197E-2</v>
      </c>
      <c r="H169" s="40">
        <f>+IF(OR(AND(E169=""),(G169="")),"",E169*G169)</f>
        <v>7.6190476190476197E-2</v>
      </c>
      <c r="I169" s="2"/>
    </row>
    <row r="170" spans="1:9" s="54" customFormat="1" ht="15" x14ac:dyDescent="0.25">
      <c r="A170" s="48"/>
      <c r="B170" s="47" t="s">
        <v>430</v>
      </c>
      <c r="C170" s="42">
        <v>1</v>
      </c>
      <c r="D170" s="42">
        <v>1</v>
      </c>
      <c r="E170" s="46">
        <f t="shared" si="63"/>
        <v>4.7619047619047623E-3</v>
      </c>
      <c r="F170" s="46">
        <f t="shared" si="64"/>
        <v>4.4247787610619468E-3</v>
      </c>
      <c r="G170" s="35">
        <f t="shared" ref="G170:G236" si="65">+IF(AND(C170=0,D170=0)," ",IF(C170=0,1,IF(D170=0,-1,(D170-C170)/C170)))</f>
        <v>0</v>
      </c>
      <c r="H170" s="43">
        <f>+IF(OR(AND(E170=""),(G170="")),"",E170*G170)</f>
        <v>0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1</v>
      </c>
      <c r="E171" s="27" t="str">
        <f t="shared" si="63"/>
        <v/>
      </c>
      <c r="F171" s="27">
        <f t="shared" si="64"/>
        <v>4.4247787610619468E-3</v>
      </c>
      <c r="G171" s="35">
        <f t="shared" si="65"/>
        <v>1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1</v>
      </c>
      <c r="D172" s="42">
        <v>13</v>
      </c>
      <c r="E172" s="27">
        <f t="shared" si="63"/>
        <v>4.7619047619047623E-3</v>
      </c>
      <c r="F172" s="27">
        <f t="shared" si="64"/>
        <v>5.7522123893805309E-2</v>
      </c>
      <c r="G172" s="35">
        <f t="shared" si="65"/>
        <v>12</v>
      </c>
      <c r="H172" s="25">
        <f t="shared" si="66"/>
        <v>5.7142857142857148E-2</v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3</v>
      </c>
      <c r="D174" s="42">
        <v>3</v>
      </c>
      <c r="E174" s="27">
        <f t="shared" si="63"/>
        <v>1.4285714285714285E-2</v>
      </c>
      <c r="F174" s="27">
        <f t="shared" si="64"/>
        <v>1.3274336283185841E-2</v>
      </c>
      <c r="G174" s="35">
        <f t="shared" si="65"/>
        <v>0</v>
      </c>
      <c r="H174" s="25">
        <f t="shared" si="66"/>
        <v>0</v>
      </c>
      <c r="I174" s="2"/>
    </row>
    <row r="175" spans="1:9" s="54" customFormat="1" ht="15" x14ac:dyDescent="0.25">
      <c r="A175" s="48"/>
      <c r="B175" s="28" t="s">
        <v>42</v>
      </c>
      <c r="C175" s="42">
        <v>5</v>
      </c>
      <c r="D175" s="42">
        <v>1</v>
      </c>
      <c r="E175" s="27">
        <f t="shared" si="63"/>
        <v>2.3809523809523808E-2</v>
      </c>
      <c r="F175" s="27">
        <f t="shared" si="64"/>
        <v>4.4247787610619468E-3</v>
      </c>
      <c r="G175" s="35">
        <f t="shared" si="65"/>
        <v>-0.8</v>
      </c>
      <c r="H175" s="25">
        <f t="shared" si="66"/>
        <v>-1.9047619047619049E-2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0</v>
      </c>
      <c r="E177" s="27" t="str">
        <f t="shared" si="63"/>
        <v/>
      </c>
      <c r="F177" s="27" t="str">
        <f t="shared" si="64"/>
        <v/>
      </c>
      <c r="G177" s="35" t="str">
        <f t="shared" si="65"/>
        <v xml:space="preserve"> 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3</v>
      </c>
      <c r="D183" s="42">
        <v>2</v>
      </c>
      <c r="E183" s="26">
        <f t="shared" ref="E183" si="67">+IF(C183=0,"",C183/C$169)</f>
        <v>1.4285714285714285E-2</v>
      </c>
      <c r="F183" s="26">
        <f t="shared" ref="F183" si="68">+IF(D183=0,"",D183/D$169)</f>
        <v>8.8495575221238937E-3</v>
      </c>
      <c r="G183" s="35">
        <f t="shared" si="65"/>
        <v>-0.33333333333333331</v>
      </c>
      <c r="H183" s="24">
        <f t="shared" ref="H183" si="69">+IF(OR(AND(E183=""),(G183="")),"",E183*G183)</f>
        <v>-4.7619047619047615E-3</v>
      </c>
      <c r="I183" s="2"/>
    </row>
    <row r="184" spans="1:9" s="54" customFormat="1" ht="15" x14ac:dyDescent="0.25">
      <c r="A184" s="48"/>
      <c r="B184" s="28" t="s">
        <v>433</v>
      </c>
      <c r="C184" s="42">
        <v>11</v>
      </c>
      <c r="D184" s="42">
        <v>1</v>
      </c>
      <c r="E184" s="27">
        <f t="shared" ref="E184:F187" si="70">+IF(C184=0,"",C184/C$169)</f>
        <v>5.2380952380952382E-2</v>
      </c>
      <c r="F184" s="27">
        <f t="shared" si="70"/>
        <v>4.4247787610619468E-3</v>
      </c>
      <c r="G184" s="35">
        <f t="shared" si="65"/>
        <v>-0.90909090909090906</v>
      </c>
      <c r="H184" s="25">
        <f t="shared" si="66"/>
        <v>-4.7619047619047616E-2</v>
      </c>
      <c r="I184" s="2"/>
    </row>
    <row r="185" spans="1:9" s="54" customFormat="1" ht="15" x14ac:dyDescent="0.25">
      <c r="A185" s="48"/>
      <c r="B185" s="28" t="s">
        <v>574</v>
      </c>
      <c r="C185" s="42">
        <v>20</v>
      </c>
      <c r="D185" s="42">
        <v>0</v>
      </c>
      <c r="E185" s="27">
        <f t="shared" si="70"/>
        <v>9.5238095238095233E-2</v>
      </c>
      <c r="F185" s="27" t="str">
        <f t="shared" si="70"/>
        <v/>
      </c>
      <c r="G185" s="35">
        <f t="shared" si="65"/>
        <v>-1</v>
      </c>
      <c r="H185" s="25">
        <f t="shared" si="66"/>
        <v>-9.5238095238095233E-2</v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1</v>
      </c>
      <c r="E188" s="26" t="str">
        <f t="shared" ref="E188:E189" si="71">+IF(C188=0,"",C188/C$169)</f>
        <v/>
      </c>
      <c r="F188" s="26">
        <f t="shared" ref="F188:F189" si="72">+IF(D188=0,"",D188/D$169)</f>
        <v>4.4247787610619468E-3</v>
      </c>
      <c r="G188" s="35">
        <f t="shared" si="65"/>
        <v>1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1</v>
      </c>
      <c r="E189" s="26" t="str">
        <f t="shared" si="71"/>
        <v/>
      </c>
      <c r="F189" s="26">
        <f t="shared" si="72"/>
        <v>4.4247787610619468E-3</v>
      </c>
      <c r="G189" s="35">
        <f t="shared" si="65"/>
        <v>1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3</v>
      </c>
      <c r="E191" s="27" t="str">
        <f t="shared" ref="E191:F196" si="78">+IF(C191=0,"",C191/C$169)</f>
        <v/>
      </c>
      <c r="F191" s="27">
        <f t="shared" si="78"/>
        <v>1.3274336283185841E-2</v>
      </c>
      <c r="G191" s="35">
        <f t="shared" si="65"/>
        <v>1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0</v>
      </c>
      <c r="D196" s="42">
        <v>0</v>
      </c>
      <c r="E196" s="27" t="str">
        <f t="shared" si="78"/>
        <v/>
      </c>
      <c r="F196" s="27" t="str">
        <f t="shared" si="78"/>
        <v/>
      </c>
      <c r="G196" s="35" t="str">
        <f t="shared" si="65"/>
        <v xml:space="preserve"> 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2</v>
      </c>
      <c r="E197" s="26" t="str">
        <f t="shared" ref="E197" si="80">+IF(C197=0,"",C197/C$169)</f>
        <v/>
      </c>
      <c r="F197" s="26">
        <f t="shared" ref="F197" si="81">+IF(D197=0,"",D197/D$169)</f>
        <v>8.8495575221238937E-3</v>
      </c>
      <c r="G197" s="35">
        <f t="shared" si="65"/>
        <v>1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1</v>
      </c>
      <c r="D198" s="42">
        <v>6</v>
      </c>
      <c r="E198" s="27">
        <f t="shared" ref="E198:F204" si="83">+IF(C198=0,"",C198/C$169)</f>
        <v>4.7619047619047623E-3</v>
      </c>
      <c r="F198" s="27">
        <f t="shared" si="83"/>
        <v>2.6548672566371681E-2</v>
      </c>
      <c r="G198" s="35">
        <f t="shared" si="65"/>
        <v>5</v>
      </c>
      <c r="H198" s="25">
        <f t="shared" si="66"/>
        <v>2.3809523809523812E-2</v>
      </c>
      <c r="I198" s="2"/>
    </row>
    <row r="199" spans="1:9" s="54" customFormat="1" ht="15" x14ac:dyDescent="0.25">
      <c r="A199" s="48"/>
      <c r="B199" s="28" t="s">
        <v>214</v>
      </c>
      <c r="C199" s="42">
        <v>0</v>
      </c>
      <c r="D199" s="42">
        <v>1</v>
      </c>
      <c r="E199" s="27" t="str">
        <f t="shared" si="83"/>
        <v/>
      </c>
      <c r="F199" s="27">
        <f t="shared" si="83"/>
        <v>4.4247787610619468E-3</v>
      </c>
      <c r="G199" s="35">
        <f t="shared" si="65"/>
        <v>1</v>
      </c>
      <c r="H199" s="25" t="str">
        <f t="shared" si="66"/>
        <v/>
      </c>
      <c r="I199" s="2"/>
    </row>
    <row r="200" spans="1:9" s="54" customFormat="1" ht="15" x14ac:dyDescent="0.25">
      <c r="A200" s="48"/>
      <c r="B200" s="28" t="s">
        <v>215</v>
      </c>
      <c r="C200" s="42">
        <v>4</v>
      </c>
      <c r="D200" s="42">
        <v>2</v>
      </c>
      <c r="E200" s="27">
        <f t="shared" si="83"/>
        <v>1.9047619047619049E-2</v>
      </c>
      <c r="F200" s="27">
        <f t="shared" si="83"/>
        <v>8.8495575221238937E-3</v>
      </c>
      <c r="G200" s="35">
        <f t="shared" si="65"/>
        <v>-0.5</v>
      </c>
      <c r="H200" s="25">
        <f t="shared" si="66"/>
        <v>-9.5238095238095247E-3</v>
      </c>
      <c r="I200" s="2"/>
    </row>
    <row r="201" spans="1:9" s="54" customFormat="1" ht="15" x14ac:dyDescent="0.25">
      <c r="A201" s="48"/>
      <c r="B201" s="28" t="s">
        <v>216</v>
      </c>
      <c r="C201" s="42">
        <v>3</v>
      </c>
      <c r="D201" s="42">
        <v>0</v>
      </c>
      <c r="E201" s="27">
        <f t="shared" si="83"/>
        <v>1.4285714285714285E-2</v>
      </c>
      <c r="F201" s="27" t="str">
        <f t="shared" si="83"/>
        <v/>
      </c>
      <c r="G201" s="35">
        <f t="shared" si="65"/>
        <v>-1</v>
      </c>
      <c r="H201" s="25">
        <f t="shared" si="66"/>
        <v>-1.4285714285714285E-2</v>
      </c>
      <c r="I201" s="2"/>
    </row>
    <row r="202" spans="1:9" s="54" customFormat="1" ht="15" x14ac:dyDescent="0.25">
      <c r="A202" s="48"/>
      <c r="B202" s="28" t="s">
        <v>435</v>
      </c>
      <c r="C202" s="42">
        <v>3</v>
      </c>
      <c r="D202" s="42">
        <v>0</v>
      </c>
      <c r="E202" s="27">
        <f t="shared" si="83"/>
        <v>1.4285714285714285E-2</v>
      </c>
      <c r="F202" s="27" t="str">
        <f t="shared" si="83"/>
        <v/>
      </c>
      <c r="G202" s="35">
        <f t="shared" si="65"/>
        <v>-1</v>
      </c>
      <c r="H202" s="25">
        <f t="shared" si="66"/>
        <v>-1.4285714285714285E-2</v>
      </c>
      <c r="I202" s="2"/>
    </row>
    <row r="203" spans="1:9" s="54" customFormat="1" ht="15" x14ac:dyDescent="0.25">
      <c r="A203" s="48"/>
      <c r="B203" s="28" t="s">
        <v>436</v>
      </c>
      <c r="C203" s="42">
        <v>1</v>
      </c>
      <c r="D203" s="42">
        <v>0</v>
      </c>
      <c r="E203" s="27">
        <f t="shared" si="83"/>
        <v>4.7619047619047623E-3</v>
      </c>
      <c r="F203" s="27" t="str">
        <f t="shared" si="83"/>
        <v/>
      </c>
      <c r="G203" s="35">
        <f t="shared" si="65"/>
        <v>-1</v>
      </c>
      <c r="H203" s="25">
        <f t="shared" si="66"/>
        <v>-4.7619047619047623E-3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15</v>
      </c>
      <c r="D205" s="42">
        <v>21</v>
      </c>
      <c r="E205" s="26">
        <f t="shared" ref="E205" si="84">+IF(C205=0,"",C205/C$169)</f>
        <v>7.1428571428571425E-2</v>
      </c>
      <c r="F205" s="26">
        <f t="shared" ref="F205" si="85">+IF(D205=0,"",D205/D$169)</f>
        <v>9.2920353982300891E-2</v>
      </c>
      <c r="G205" s="35">
        <f t="shared" si="65"/>
        <v>0.4</v>
      </c>
      <c r="H205" s="24">
        <f t="shared" ref="H205" si="86">+IF(OR(AND(E205=""),(G205="")),"",E205*G205)</f>
        <v>2.8571428571428571E-2</v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3</v>
      </c>
      <c r="E206" s="27" t="str">
        <f t="shared" ref="E206:F213" si="87">+IF(C206=0,"",C206/C$169)</f>
        <v/>
      </c>
      <c r="F206" s="27">
        <f t="shared" si="87"/>
        <v>1.3274336283185841E-2</v>
      </c>
      <c r="G206" s="35">
        <f t="shared" si="65"/>
        <v>1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3</v>
      </c>
      <c r="D207" s="42">
        <v>6</v>
      </c>
      <c r="E207" s="27">
        <f t="shared" si="87"/>
        <v>1.4285714285714285E-2</v>
      </c>
      <c r="F207" s="27">
        <f t="shared" si="87"/>
        <v>2.6548672566371681E-2</v>
      </c>
      <c r="G207" s="35">
        <f t="shared" si="65"/>
        <v>1</v>
      </c>
      <c r="H207" s="25">
        <f t="shared" si="66"/>
        <v>1.4285714285714285E-2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4</v>
      </c>
      <c r="D210" s="42">
        <v>6</v>
      </c>
      <c r="E210" s="27">
        <f t="shared" si="87"/>
        <v>1.9047619047619049E-2</v>
      </c>
      <c r="F210" s="27">
        <f t="shared" si="87"/>
        <v>2.6548672566371681E-2</v>
      </c>
      <c r="G210" s="35">
        <f t="shared" si="65"/>
        <v>0.5</v>
      </c>
      <c r="H210" s="25">
        <f t="shared" si="66"/>
        <v>9.5238095238095247E-3</v>
      </c>
      <c r="I210" s="2"/>
    </row>
    <row r="211" spans="1:9" s="54" customFormat="1" ht="15" x14ac:dyDescent="0.25">
      <c r="A211" s="48"/>
      <c r="B211" s="28" t="s">
        <v>221</v>
      </c>
      <c r="C211" s="42">
        <v>1</v>
      </c>
      <c r="D211" s="42">
        <v>2</v>
      </c>
      <c r="E211" s="27">
        <f t="shared" si="87"/>
        <v>4.7619047619047623E-3</v>
      </c>
      <c r="F211" s="27">
        <f t="shared" si="87"/>
        <v>8.8495575221238937E-3</v>
      </c>
      <c r="G211" s="35">
        <f t="shared" si="65"/>
        <v>1</v>
      </c>
      <c r="H211" s="25">
        <f t="shared" si="66"/>
        <v>4.7619047619047623E-3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6</v>
      </c>
      <c r="D222" s="42">
        <v>8</v>
      </c>
      <c r="E222" s="27">
        <f t="shared" si="95"/>
        <v>2.8571428571428571E-2</v>
      </c>
      <c r="F222" s="27">
        <f t="shared" si="96"/>
        <v>3.5398230088495575E-2</v>
      </c>
      <c r="G222" s="35">
        <f t="shared" si="65"/>
        <v>0.33333333333333331</v>
      </c>
      <c r="H222" s="25">
        <f t="shared" si="66"/>
        <v>9.5238095238095229E-3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1</v>
      </c>
      <c r="D225" s="42">
        <v>0</v>
      </c>
      <c r="E225" s="27">
        <f t="shared" si="95"/>
        <v>4.7619047619047623E-3</v>
      </c>
      <c r="F225" s="27" t="str">
        <f t="shared" si="96"/>
        <v/>
      </c>
      <c r="G225" s="35">
        <f t="shared" si="65"/>
        <v>-1</v>
      </c>
      <c r="H225" s="25">
        <f t="shared" si="66"/>
        <v>-4.7619047619047623E-3</v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1</v>
      </c>
      <c r="D227" s="42">
        <v>0</v>
      </c>
      <c r="E227" s="27">
        <f t="shared" si="95"/>
        <v>4.7619047619047623E-3</v>
      </c>
      <c r="F227" s="27" t="str">
        <f t="shared" si="96"/>
        <v/>
      </c>
      <c r="G227" s="35">
        <f t="shared" si="65"/>
        <v>-1</v>
      </c>
      <c r="H227" s="25">
        <f t="shared" si="66"/>
        <v>-4.7619047619047623E-3</v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2</v>
      </c>
      <c r="D231" s="42">
        <v>0</v>
      </c>
      <c r="E231" s="27">
        <f t="shared" si="95"/>
        <v>9.5238095238095247E-3</v>
      </c>
      <c r="F231" s="27" t="str">
        <f t="shared" si="96"/>
        <v/>
      </c>
      <c r="G231" s="35">
        <f t="shared" si="65"/>
        <v>-1</v>
      </c>
      <c r="H231" s="25">
        <f t="shared" si="66"/>
        <v>-9.5238095238095247E-3</v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1</v>
      </c>
      <c r="E234" s="27" t="str">
        <f t="shared" si="95"/>
        <v/>
      </c>
      <c r="F234" s="27">
        <f t="shared" si="96"/>
        <v>4.4247787610619468E-3</v>
      </c>
      <c r="G234" s="35">
        <f t="shared" si="65"/>
        <v>1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4</v>
      </c>
      <c r="D236" s="42">
        <v>1</v>
      </c>
      <c r="E236" s="27">
        <f t="shared" si="95"/>
        <v>1.9047619047619049E-2</v>
      </c>
      <c r="F236" s="27">
        <f t="shared" si="96"/>
        <v>4.4247787610619468E-3</v>
      </c>
      <c r="G236" s="35">
        <f t="shared" si="65"/>
        <v>-0.75</v>
      </c>
      <c r="H236" s="25">
        <f t="shared" si="66"/>
        <v>-1.4285714285714287E-2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51</v>
      </c>
      <c r="D239" s="42">
        <v>1</v>
      </c>
      <c r="E239" s="27">
        <f t="shared" si="95"/>
        <v>0.24285714285714285</v>
      </c>
      <c r="F239" s="27">
        <f t="shared" si="96"/>
        <v>4.4247787610619468E-3</v>
      </c>
      <c r="G239" s="35">
        <f t="shared" si="102"/>
        <v>-0.98039215686274506</v>
      </c>
      <c r="H239" s="25">
        <f t="shared" si="66"/>
        <v>-0.23809523809523808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3</v>
      </c>
      <c r="E244" s="27" t="str">
        <f t="shared" si="95"/>
        <v/>
      </c>
      <c r="F244" s="27">
        <f t="shared" si="96"/>
        <v>1.3274336283185841E-2</v>
      </c>
      <c r="G244" s="35">
        <f t="shared" si="102"/>
        <v>1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5</v>
      </c>
      <c r="D245" s="42">
        <v>0</v>
      </c>
      <c r="E245" s="27">
        <f t="shared" si="95"/>
        <v>2.3809523809523808E-2</v>
      </c>
      <c r="F245" s="27" t="str">
        <f t="shared" si="96"/>
        <v/>
      </c>
      <c r="G245" s="35">
        <f t="shared" si="102"/>
        <v>-1</v>
      </c>
      <c r="H245" s="25">
        <f t="shared" ref="H245:H328" si="103">+IF(OR(AND(E245=""),(G245="")),"",E245*G245)</f>
        <v>-2.3809523809523808E-2</v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1</v>
      </c>
      <c r="E249" s="27" t="str">
        <f t="shared" si="95"/>
        <v/>
      </c>
      <c r="F249" s="27">
        <f t="shared" si="96"/>
        <v>4.4247787610619468E-3</v>
      </c>
      <c r="G249" s="35">
        <f t="shared" si="102"/>
        <v>1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1</v>
      </c>
      <c r="E257" s="27" t="str">
        <f t="shared" si="95"/>
        <v/>
      </c>
      <c r="F257" s="27">
        <f t="shared" si="96"/>
        <v>4.4247787610619468E-3</v>
      </c>
      <c r="G257" s="35">
        <f t="shared" si="102"/>
        <v>1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1</v>
      </c>
      <c r="E261" s="26" t="str">
        <f t="shared" si="104"/>
        <v/>
      </c>
      <c r="F261" s="26">
        <f t="shared" si="105"/>
        <v>4.4247787610619468E-3</v>
      </c>
      <c r="G261" s="35">
        <f t="shared" si="102"/>
        <v>1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5</v>
      </c>
      <c r="D263" s="42">
        <v>2</v>
      </c>
      <c r="E263" s="27">
        <f t="shared" si="107"/>
        <v>2.3809523809523808E-2</v>
      </c>
      <c r="F263" s="27">
        <f t="shared" si="107"/>
        <v>8.8495575221238937E-3</v>
      </c>
      <c r="G263" s="35">
        <f t="shared" si="102"/>
        <v>-0.6</v>
      </c>
      <c r="H263" s="25">
        <f t="shared" si="103"/>
        <v>-1.4285714285714284E-2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1</v>
      </c>
      <c r="D274" s="42">
        <v>6</v>
      </c>
      <c r="E274" s="26">
        <f t="shared" si="111"/>
        <v>4.7619047619047623E-3</v>
      </c>
      <c r="F274" s="26">
        <f t="shared" si="112"/>
        <v>2.6548672566371681E-2</v>
      </c>
      <c r="G274" s="35">
        <f t="shared" si="113"/>
        <v>5</v>
      </c>
      <c r="H274" s="24">
        <f t="shared" si="114"/>
        <v>2.3809523809523812E-2</v>
      </c>
      <c r="I274" s="2"/>
    </row>
    <row r="275" spans="1:9" s="54" customFormat="1" ht="15" x14ac:dyDescent="0.25">
      <c r="A275" s="48"/>
      <c r="B275" s="28" t="s">
        <v>64</v>
      </c>
      <c r="C275" s="42">
        <v>6</v>
      </c>
      <c r="D275" s="42">
        <v>2</v>
      </c>
      <c r="E275" s="26">
        <f t="shared" si="111"/>
        <v>2.8571428571428571E-2</v>
      </c>
      <c r="F275" s="26">
        <f t="shared" si="112"/>
        <v>8.8495575221238937E-3</v>
      </c>
      <c r="G275" s="35">
        <f t="shared" si="113"/>
        <v>-0.66666666666666663</v>
      </c>
      <c r="H275" s="24">
        <f t="shared" si="114"/>
        <v>-1.9047619047619046E-2</v>
      </c>
      <c r="I275" s="2"/>
    </row>
    <row r="276" spans="1:9" s="54" customFormat="1" ht="15" x14ac:dyDescent="0.25">
      <c r="A276" s="48"/>
      <c r="B276" s="28" t="s">
        <v>61</v>
      </c>
      <c r="C276" s="42">
        <v>0</v>
      </c>
      <c r="D276" s="42">
        <v>0</v>
      </c>
      <c r="E276" s="26" t="str">
        <f t="shared" si="111"/>
        <v/>
      </c>
      <c r="F276" s="26" t="str">
        <f t="shared" si="112"/>
        <v/>
      </c>
      <c r="G276" s="35" t="str">
        <f t="shared" si="113"/>
        <v xml:space="preserve"> 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2">
        <v>4</v>
      </c>
      <c r="D277" s="42">
        <v>0</v>
      </c>
      <c r="E277" s="26">
        <f t="shared" si="111"/>
        <v>1.9047619047619049E-2</v>
      </c>
      <c r="F277" s="26" t="str">
        <f t="shared" si="112"/>
        <v/>
      </c>
      <c r="G277" s="35">
        <f t="shared" si="113"/>
        <v>-1</v>
      </c>
      <c r="H277" s="24">
        <f t="shared" si="114"/>
        <v>-1.9047619047619049E-2</v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2</v>
      </c>
      <c r="E282" s="26" t="str">
        <f t="shared" si="111"/>
        <v/>
      </c>
      <c r="F282" s="26">
        <f t="shared" si="112"/>
        <v>8.8495575221238937E-3</v>
      </c>
      <c r="G282" s="35">
        <f t="shared" si="113"/>
        <v>1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1</v>
      </c>
      <c r="D285" s="42">
        <v>0</v>
      </c>
      <c r="E285" s="26">
        <f t="shared" si="111"/>
        <v>4.7619047619047623E-3</v>
      </c>
      <c r="F285" s="26" t="str">
        <f t="shared" si="112"/>
        <v/>
      </c>
      <c r="G285" s="35">
        <f t="shared" si="113"/>
        <v>-1</v>
      </c>
      <c r="H285" s="24">
        <f t="shared" si="114"/>
        <v>-4.7619047619047623E-3</v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22</v>
      </c>
      <c r="D287" s="42">
        <v>27</v>
      </c>
      <c r="E287" s="27">
        <f t="shared" si="115"/>
        <v>0.10476190476190476</v>
      </c>
      <c r="F287" s="27">
        <f t="shared" si="115"/>
        <v>0.11946902654867257</v>
      </c>
      <c r="G287" s="35">
        <f t="shared" si="102"/>
        <v>0.22727272727272727</v>
      </c>
      <c r="H287" s="25">
        <f t="shared" si="103"/>
        <v>2.3809523809523808E-2</v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6</v>
      </c>
      <c r="E289" s="26" t="str">
        <f t="shared" ref="E289:E290" si="116">+IF(C289=0,"",C289/C$169)</f>
        <v/>
      </c>
      <c r="F289" s="26">
        <f t="shared" ref="F289:F290" si="117">+IF(D289=0,"",D289/D$169)</f>
        <v>2.6548672566371681E-2</v>
      </c>
      <c r="G289" s="35">
        <f t="shared" si="102"/>
        <v>1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1</v>
      </c>
      <c r="D290" s="42">
        <v>0</v>
      </c>
      <c r="E290" s="26">
        <f t="shared" si="116"/>
        <v>4.7619047619047623E-3</v>
      </c>
      <c r="F290" s="26" t="str">
        <f t="shared" si="117"/>
        <v/>
      </c>
      <c r="G290" s="35">
        <f t="shared" si="102"/>
        <v>-1</v>
      </c>
      <c r="H290" s="24">
        <f t="shared" si="118"/>
        <v>-4.7619047619047623E-3</v>
      </c>
      <c r="I290" s="2"/>
    </row>
    <row r="291" spans="1:9" s="54" customFormat="1" ht="15" x14ac:dyDescent="0.25">
      <c r="A291" s="48"/>
      <c r="B291" s="28" t="s">
        <v>66</v>
      </c>
      <c r="C291" s="42">
        <v>0</v>
      </c>
      <c r="D291" s="42">
        <v>6</v>
      </c>
      <c r="E291" s="27" t="str">
        <f>+IF(C291=0,"",C291/C$169)</f>
        <v/>
      </c>
      <c r="F291" s="27">
        <f>+IF(D291=0,"",D291/D$169)</f>
        <v>2.6548672566371681E-2</v>
      </c>
      <c r="G291" s="35">
        <f t="shared" si="102"/>
        <v>1</v>
      </c>
      <c r="H291" s="25" t="str">
        <f t="shared" si="103"/>
        <v/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1</v>
      </c>
      <c r="D293" s="42">
        <v>0</v>
      </c>
      <c r="E293" s="26">
        <f t="shared" ref="E293:E295" si="119">+IF(C293=0,"",C293/C$169)</f>
        <v>4.7619047619047623E-3</v>
      </c>
      <c r="F293" s="26" t="str">
        <f t="shared" ref="F293:F295" si="120">+IF(D293=0,"",D293/D$169)</f>
        <v/>
      </c>
      <c r="G293" s="35">
        <f t="shared" si="102"/>
        <v>-1</v>
      </c>
      <c r="H293" s="24">
        <f t="shared" ref="H293:H295" si="121">+IF(OR(AND(E293=""),(G293="")),"",E293*G293)</f>
        <v>-4.7619047619047623E-3</v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1</v>
      </c>
      <c r="E294" s="26" t="str">
        <f t="shared" si="119"/>
        <v/>
      </c>
      <c r="F294" s="26">
        <f t="shared" si="120"/>
        <v>4.4247787610619468E-3</v>
      </c>
      <c r="G294" s="35">
        <f t="shared" si="102"/>
        <v>1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0</v>
      </c>
      <c r="D299" s="42">
        <v>0</v>
      </c>
      <c r="E299" s="27" t="str">
        <f>+IF(C299=0,"",C299/C$169)</f>
        <v/>
      </c>
      <c r="F299" s="27" t="str">
        <f>+IF(D299=0,"",D299/D$169)</f>
        <v/>
      </c>
      <c r="G299" s="35" t="str">
        <f t="shared" si="102"/>
        <v xml:space="preserve"> </v>
      </c>
      <c r="H299" s="25" t="str">
        <f t="shared" si="103"/>
        <v/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11</v>
      </c>
      <c r="E302" s="27" t="str">
        <f t="shared" si="128"/>
        <v/>
      </c>
      <c r="F302" s="27">
        <f t="shared" si="129"/>
        <v>4.8672566371681415E-2</v>
      </c>
      <c r="G302" s="35">
        <f t="shared" si="130"/>
        <v>1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15</v>
      </c>
      <c r="D304" s="42">
        <v>2</v>
      </c>
      <c r="E304" s="27">
        <f t="shared" si="128"/>
        <v>7.1428571428571425E-2</v>
      </c>
      <c r="F304" s="27">
        <f t="shared" si="129"/>
        <v>8.8495575221238937E-3</v>
      </c>
      <c r="G304" s="35">
        <f t="shared" si="130"/>
        <v>-0.8666666666666667</v>
      </c>
      <c r="H304" s="25">
        <f t="shared" si="103"/>
        <v>-6.1904761904761907E-2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4</v>
      </c>
      <c r="D313" s="42">
        <v>1</v>
      </c>
      <c r="E313" s="27">
        <f t="shared" si="128"/>
        <v>1.9047619047619049E-2</v>
      </c>
      <c r="F313" s="27">
        <f t="shared" si="129"/>
        <v>4.4247787610619468E-3</v>
      </c>
      <c r="G313" s="35">
        <f t="shared" si="130"/>
        <v>-0.75</v>
      </c>
      <c r="H313" s="25">
        <f t="shared" si="103"/>
        <v>-1.4285714285714287E-2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0</v>
      </c>
      <c r="D315" s="42">
        <v>55</v>
      </c>
      <c r="E315" s="27" t="str">
        <f t="shared" si="128"/>
        <v/>
      </c>
      <c r="F315" s="27">
        <f t="shared" si="129"/>
        <v>0.24336283185840707</v>
      </c>
      <c r="G315" s="35">
        <f t="shared" si="130"/>
        <v>1</v>
      </c>
      <c r="H315" s="25" t="str">
        <f t="shared" si="103"/>
        <v/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1</v>
      </c>
      <c r="D319" s="42">
        <v>0</v>
      </c>
      <c r="E319" s="27">
        <f t="shared" si="128"/>
        <v>4.7619047619047623E-3</v>
      </c>
      <c r="F319" s="27" t="str">
        <f t="shared" si="129"/>
        <v/>
      </c>
      <c r="G319" s="35">
        <f t="shared" si="130"/>
        <v>-1</v>
      </c>
      <c r="H319" s="25">
        <f t="shared" si="103"/>
        <v>-4.7619047619047623E-3</v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3</v>
      </c>
      <c r="E320" s="27" t="str">
        <f t="shared" si="128"/>
        <v/>
      </c>
      <c r="F320" s="27">
        <f t="shared" si="129"/>
        <v>1.3274336283185841E-2</v>
      </c>
      <c r="G320" s="35">
        <f t="shared" si="130"/>
        <v>1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6</v>
      </c>
      <c r="E330" s="27" t="str">
        <f t="shared" si="135"/>
        <v/>
      </c>
      <c r="F330" s="27">
        <f t="shared" si="136"/>
        <v>2.6548672566371681E-2</v>
      </c>
      <c r="G330" s="35">
        <f t="shared" si="130"/>
        <v>1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3</v>
      </c>
      <c r="E337" s="26" t="str">
        <f t="shared" ref="E337:E339" si="138">+IF(C337=0,"",C337/C$169)</f>
        <v/>
      </c>
      <c r="F337" s="26">
        <f t="shared" ref="F337:F339" si="139">+IF(D337=0,"",D337/D$169)</f>
        <v>1.3274336283185841E-2</v>
      </c>
      <c r="G337" s="35">
        <f t="shared" si="130"/>
        <v>1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507</v>
      </c>
      <c r="D345" s="38">
        <f>SUM(D346:D564)</f>
        <v>1085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1.1400394477317555</v>
      </c>
      <c r="H345" s="40">
        <f>+IF(OR(AND(E345=""),(G345="")),"",E345*G345)</f>
        <v>1.1400394477317555</v>
      </c>
    </row>
    <row r="346" spans="1:9" s="54" customFormat="1" ht="15" x14ac:dyDescent="0.25">
      <c r="A346" s="48"/>
      <c r="B346" s="41" t="s">
        <v>74</v>
      </c>
      <c r="C346" s="42">
        <v>3</v>
      </c>
      <c r="D346" s="42">
        <v>9</v>
      </c>
      <c r="E346" s="46">
        <f t="shared" si="141"/>
        <v>5.9171597633136093E-3</v>
      </c>
      <c r="F346" s="46">
        <f t="shared" si="142"/>
        <v>8.2949308755760377E-3</v>
      </c>
      <c r="G346" s="35">
        <f t="shared" ref="G346:G410" si="143">+IF(AND(C346=0,D346=0)," ",IF(C346=0,1,IF(D346=0,-1,(D346-C346)/C346)))</f>
        <v>2</v>
      </c>
      <c r="H346" s="43">
        <f>+IF(OR(AND(E346=""),(G346="")),"",E346*G346)</f>
        <v>1.1834319526627219E-2</v>
      </c>
      <c r="I346" s="2"/>
    </row>
    <row r="347" spans="1:9" s="54" customFormat="1" ht="15" x14ac:dyDescent="0.25">
      <c r="A347" s="48"/>
      <c r="B347" s="5" t="s">
        <v>77</v>
      </c>
      <c r="C347" s="42">
        <v>1</v>
      </c>
      <c r="D347" s="42">
        <v>0</v>
      </c>
      <c r="E347" s="27">
        <f t="shared" si="141"/>
        <v>1.9723865877712033E-3</v>
      </c>
      <c r="F347" s="27" t="str">
        <f t="shared" si="142"/>
        <v/>
      </c>
      <c r="G347" s="35">
        <f t="shared" si="143"/>
        <v>-1</v>
      </c>
      <c r="H347" s="25">
        <f t="shared" ref="H347:H414" si="144">+IF(OR(AND(E347=""),(G347="")),"",E347*G347)</f>
        <v>-1.9723865877712033E-3</v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1</v>
      </c>
      <c r="E348" s="27" t="str">
        <f t="shared" si="141"/>
        <v/>
      </c>
      <c r="F348" s="27">
        <f t="shared" si="142"/>
        <v>9.2165898617511521E-4</v>
      </c>
      <c r="G348" s="35">
        <f t="shared" si="143"/>
        <v>1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15</v>
      </c>
      <c r="D351" s="42">
        <v>21</v>
      </c>
      <c r="E351" s="27">
        <f t="shared" si="141"/>
        <v>2.9585798816568046E-2</v>
      </c>
      <c r="F351" s="27">
        <f t="shared" si="142"/>
        <v>1.935483870967742E-2</v>
      </c>
      <c r="G351" s="35">
        <f t="shared" si="143"/>
        <v>0.4</v>
      </c>
      <c r="H351" s="25">
        <f t="shared" si="144"/>
        <v>1.1834319526627219E-2</v>
      </c>
      <c r="I351" s="2"/>
    </row>
    <row r="352" spans="1:9" s="54" customFormat="1" ht="15" x14ac:dyDescent="0.25">
      <c r="A352" s="48"/>
      <c r="B352" s="5" t="s">
        <v>80</v>
      </c>
      <c r="C352" s="42">
        <v>2</v>
      </c>
      <c r="D352" s="42">
        <v>11</v>
      </c>
      <c r="E352" s="27">
        <f t="shared" si="141"/>
        <v>3.9447731755424065E-3</v>
      </c>
      <c r="F352" s="27">
        <f t="shared" si="142"/>
        <v>1.0138248847926268E-2</v>
      </c>
      <c r="G352" s="35">
        <f t="shared" si="143"/>
        <v>4.5</v>
      </c>
      <c r="H352" s="25">
        <f t="shared" si="144"/>
        <v>1.7751479289940829E-2</v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2</v>
      </c>
      <c r="D354" s="42">
        <v>1</v>
      </c>
      <c r="E354" s="27">
        <f t="shared" si="141"/>
        <v>3.9447731755424065E-3</v>
      </c>
      <c r="F354" s="27">
        <f t="shared" si="142"/>
        <v>9.2165898617511521E-4</v>
      </c>
      <c r="G354" s="35">
        <f t="shared" si="143"/>
        <v>-0.5</v>
      </c>
      <c r="H354" s="25">
        <f t="shared" si="144"/>
        <v>-1.9723865877712033E-3</v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47</v>
      </c>
      <c r="D357" s="42">
        <v>17</v>
      </c>
      <c r="E357" s="27">
        <f t="shared" si="141"/>
        <v>9.270216962524655E-2</v>
      </c>
      <c r="F357" s="27">
        <f t="shared" si="142"/>
        <v>1.5668202764976959E-2</v>
      </c>
      <c r="G357" s="35">
        <f t="shared" si="143"/>
        <v>-0.63829787234042556</v>
      </c>
      <c r="H357" s="25">
        <f t="shared" si="144"/>
        <v>-5.9171597633136098E-2</v>
      </c>
      <c r="I357" s="2"/>
    </row>
    <row r="358" spans="1:9" s="54" customFormat="1" ht="15" x14ac:dyDescent="0.25">
      <c r="A358" s="48"/>
      <c r="B358" s="5" t="s">
        <v>577</v>
      </c>
      <c r="C358" s="42">
        <v>1</v>
      </c>
      <c r="D358" s="42">
        <v>2</v>
      </c>
      <c r="E358" s="27">
        <f t="shared" si="141"/>
        <v>1.9723865877712033E-3</v>
      </c>
      <c r="F358" s="27">
        <f t="shared" si="142"/>
        <v>1.8433179723502304E-3</v>
      </c>
      <c r="G358" s="35">
        <f t="shared" si="143"/>
        <v>1</v>
      </c>
      <c r="H358" s="25">
        <f t="shared" si="144"/>
        <v>1.9723865877712033E-3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5</v>
      </c>
      <c r="D360" s="42">
        <v>2</v>
      </c>
      <c r="E360" s="27">
        <f t="shared" si="141"/>
        <v>9.8619329388560158E-3</v>
      </c>
      <c r="F360" s="27">
        <f t="shared" si="142"/>
        <v>1.8433179723502304E-3</v>
      </c>
      <c r="G360" s="35">
        <f t="shared" si="143"/>
        <v>-0.6</v>
      </c>
      <c r="H360" s="25">
        <f t="shared" si="144"/>
        <v>-5.9171597633136093E-3</v>
      </c>
      <c r="I360" s="2"/>
    </row>
    <row r="361" spans="1:9" s="54" customFormat="1" ht="15" x14ac:dyDescent="0.25">
      <c r="A361" s="48"/>
      <c r="B361" s="5" t="s">
        <v>615</v>
      </c>
      <c r="C361" s="42">
        <v>5</v>
      </c>
      <c r="D361" s="42">
        <v>5</v>
      </c>
      <c r="E361" s="27">
        <f t="shared" si="141"/>
        <v>9.8619329388560158E-3</v>
      </c>
      <c r="F361" s="27">
        <f t="shared" si="142"/>
        <v>4.608294930875576E-3</v>
      </c>
      <c r="G361" s="35">
        <f t="shared" si="143"/>
        <v>0</v>
      </c>
      <c r="H361" s="25">
        <f t="shared" si="144"/>
        <v>0</v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1</v>
      </c>
      <c r="D365" s="42">
        <v>18</v>
      </c>
      <c r="E365" s="27">
        <f t="shared" si="141"/>
        <v>1.9723865877712033E-3</v>
      </c>
      <c r="F365" s="27">
        <f t="shared" si="142"/>
        <v>1.6589861751152075E-2</v>
      </c>
      <c r="G365" s="35">
        <f t="shared" si="143"/>
        <v>17</v>
      </c>
      <c r="H365" s="25">
        <f t="shared" si="144"/>
        <v>3.3530571992110458E-2</v>
      </c>
      <c r="I365" s="2"/>
    </row>
    <row r="366" spans="1:9" s="54" customFormat="1" ht="15" x14ac:dyDescent="0.25">
      <c r="A366" s="48"/>
      <c r="B366" s="5" t="s">
        <v>250</v>
      </c>
      <c r="C366" s="42">
        <v>101</v>
      </c>
      <c r="D366" s="42">
        <v>44</v>
      </c>
      <c r="E366" s="27">
        <f t="shared" si="141"/>
        <v>0.19921104536489151</v>
      </c>
      <c r="F366" s="27">
        <f t="shared" si="142"/>
        <v>4.0552995391705073E-2</v>
      </c>
      <c r="G366" s="35">
        <f t="shared" si="143"/>
        <v>-0.5643564356435643</v>
      </c>
      <c r="H366" s="25">
        <f t="shared" si="144"/>
        <v>-0.11242603550295856</v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7</v>
      </c>
      <c r="E368" s="27" t="str">
        <f t="shared" si="141"/>
        <v/>
      </c>
      <c r="F368" s="27">
        <f t="shared" si="142"/>
        <v>6.4516129032258064E-3</v>
      </c>
      <c r="G368" s="35">
        <f t="shared" si="143"/>
        <v>1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7</v>
      </c>
      <c r="D369" s="42">
        <v>21</v>
      </c>
      <c r="E369" s="27">
        <f t="shared" si="141"/>
        <v>1.3806706114398421E-2</v>
      </c>
      <c r="F369" s="27">
        <f t="shared" si="142"/>
        <v>1.935483870967742E-2</v>
      </c>
      <c r="G369" s="35">
        <f t="shared" si="143"/>
        <v>2</v>
      </c>
      <c r="H369" s="25">
        <f t="shared" si="144"/>
        <v>2.7613412228796843E-2</v>
      </c>
      <c r="I369" s="2"/>
    </row>
    <row r="370" spans="1:9" s="54" customFormat="1" ht="15" x14ac:dyDescent="0.25">
      <c r="A370" s="48"/>
      <c r="B370" s="5" t="s">
        <v>85</v>
      </c>
      <c r="C370" s="42">
        <v>1</v>
      </c>
      <c r="D370" s="42">
        <v>2</v>
      </c>
      <c r="E370" s="27">
        <f t="shared" si="141"/>
        <v>1.9723865877712033E-3</v>
      </c>
      <c r="F370" s="27">
        <f t="shared" si="142"/>
        <v>1.8433179723502304E-3</v>
      </c>
      <c r="G370" s="35">
        <f t="shared" si="143"/>
        <v>1</v>
      </c>
      <c r="H370" s="25">
        <f t="shared" si="144"/>
        <v>1.9723865877712033E-3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3</v>
      </c>
      <c r="E372" s="27" t="str">
        <f t="shared" si="141"/>
        <v/>
      </c>
      <c r="F372" s="27">
        <f t="shared" si="142"/>
        <v>2.7649769585253456E-3</v>
      </c>
      <c r="G372" s="35">
        <f t="shared" si="143"/>
        <v>1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0</v>
      </c>
      <c r="D375" s="42">
        <v>0</v>
      </c>
      <c r="E375" s="27" t="str">
        <f t="shared" si="141"/>
        <v/>
      </c>
      <c r="F375" s="27" t="str">
        <f t="shared" si="142"/>
        <v/>
      </c>
      <c r="G375" s="35" t="str">
        <f t="shared" si="143"/>
        <v xml:space="preserve"> 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3</v>
      </c>
      <c r="E378" s="26" t="str">
        <f t="shared" ref="E378:E381" si="150">+IF(C378=0,"",C378/C$345)</f>
        <v/>
      </c>
      <c r="F378" s="26">
        <f t="shared" ref="F378:F381" si="151">+IF(D378=0,"",D378/D$345)</f>
        <v>2.7649769585253456E-3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3</v>
      </c>
      <c r="D379" s="42">
        <v>4</v>
      </c>
      <c r="E379" s="27">
        <f t="shared" si="150"/>
        <v>5.9171597633136093E-3</v>
      </c>
      <c r="F379" s="27">
        <f t="shared" si="151"/>
        <v>3.6866359447004608E-3</v>
      </c>
      <c r="G379" s="35">
        <f t="shared" si="152"/>
        <v>0.33333333333333331</v>
      </c>
      <c r="H379" s="25">
        <f t="shared" si="153"/>
        <v>1.9723865877712028E-3</v>
      </c>
      <c r="I379" s="2"/>
    </row>
    <row r="380" spans="1:9" s="54" customFormat="1" ht="15" x14ac:dyDescent="0.25">
      <c r="A380" s="48"/>
      <c r="B380" s="5" t="s">
        <v>483</v>
      </c>
      <c r="C380" s="42">
        <v>1</v>
      </c>
      <c r="D380" s="42">
        <v>0</v>
      </c>
      <c r="E380" s="27">
        <f t="shared" si="150"/>
        <v>1.9723865877712033E-3</v>
      </c>
      <c r="F380" s="27" t="str">
        <f t="shared" si="151"/>
        <v/>
      </c>
      <c r="G380" s="35">
        <f t="shared" si="152"/>
        <v>-1</v>
      </c>
      <c r="H380" s="25">
        <f t="shared" si="153"/>
        <v>-1.9723865877712033E-3</v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4</v>
      </c>
      <c r="D383" s="42">
        <v>12</v>
      </c>
      <c r="E383" s="27">
        <f t="shared" si="154"/>
        <v>7.889546351084813E-3</v>
      </c>
      <c r="F383" s="27">
        <f t="shared" si="155"/>
        <v>1.1059907834101382E-2</v>
      </c>
      <c r="G383" s="35">
        <f t="shared" si="143"/>
        <v>2</v>
      </c>
      <c r="H383" s="25">
        <f t="shared" si="144"/>
        <v>1.5779092702169626E-2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1</v>
      </c>
      <c r="E385" s="26" t="str">
        <f t="shared" si="154"/>
        <v/>
      </c>
      <c r="F385" s="26">
        <f t="shared" si="155"/>
        <v>9.2165898617511521E-4</v>
      </c>
      <c r="G385" s="35">
        <f t="shared" si="143"/>
        <v>1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20</v>
      </c>
      <c r="D386" s="42">
        <v>80</v>
      </c>
      <c r="E386" s="27">
        <f t="shared" si="154"/>
        <v>3.9447731755424063E-2</v>
      </c>
      <c r="F386" s="27">
        <f t="shared" si="155"/>
        <v>7.3732718894009217E-2</v>
      </c>
      <c r="G386" s="35">
        <f t="shared" si="143"/>
        <v>3</v>
      </c>
      <c r="H386" s="25">
        <f t="shared" si="144"/>
        <v>0.11834319526627218</v>
      </c>
      <c r="I386" s="2"/>
    </row>
    <row r="387" spans="1:9" s="54" customFormat="1" ht="15" x14ac:dyDescent="0.25">
      <c r="A387" s="48"/>
      <c r="B387" s="5" t="s">
        <v>93</v>
      </c>
      <c r="C387" s="42">
        <v>79</v>
      </c>
      <c r="D387" s="42">
        <v>29</v>
      </c>
      <c r="E387" s="27">
        <f t="shared" si="154"/>
        <v>0.15581854043392504</v>
      </c>
      <c r="F387" s="27">
        <f t="shared" si="155"/>
        <v>2.6728110599078342E-2</v>
      </c>
      <c r="G387" s="35">
        <f t="shared" si="143"/>
        <v>-0.63291139240506333</v>
      </c>
      <c r="H387" s="25">
        <f t="shared" si="144"/>
        <v>-9.8619329388560162E-2</v>
      </c>
      <c r="I387" s="2"/>
    </row>
    <row r="388" spans="1:9" s="54" customFormat="1" ht="15" x14ac:dyDescent="0.25">
      <c r="A388" s="48"/>
      <c r="B388" s="5" t="s">
        <v>86</v>
      </c>
      <c r="C388" s="42">
        <v>4</v>
      </c>
      <c r="D388" s="42">
        <v>19</v>
      </c>
      <c r="E388" s="27">
        <f t="shared" si="154"/>
        <v>7.889546351084813E-3</v>
      </c>
      <c r="F388" s="27">
        <f t="shared" si="155"/>
        <v>1.7511520737327188E-2</v>
      </c>
      <c r="G388" s="35">
        <f t="shared" si="143"/>
        <v>3.75</v>
      </c>
      <c r="H388" s="25">
        <f t="shared" si="144"/>
        <v>2.9585798816568049E-2</v>
      </c>
      <c r="I388" s="2"/>
    </row>
    <row r="389" spans="1:9" s="54" customFormat="1" ht="15" x14ac:dyDescent="0.25">
      <c r="A389" s="48"/>
      <c r="B389" s="5" t="s">
        <v>92</v>
      </c>
      <c r="C389" s="42">
        <v>11</v>
      </c>
      <c r="D389" s="42">
        <v>35</v>
      </c>
      <c r="E389" s="27">
        <f t="shared" si="154"/>
        <v>2.1696252465483234E-2</v>
      </c>
      <c r="F389" s="27">
        <f t="shared" si="155"/>
        <v>3.2258064516129031E-2</v>
      </c>
      <c r="G389" s="35">
        <f t="shared" si="143"/>
        <v>2.1818181818181817</v>
      </c>
      <c r="H389" s="25">
        <f t="shared" si="144"/>
        <v>4.7337278106508875E-2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1</v>
      </c>
      <c r="D391" s="42">
        <v>0</v>
      </c>
      <c r="E391" s="27">
        <f t="shared" si="154"/>
        <v>1.9723865877712033E-3</v>
      </c>
      <c r="F391" s="27" t="str">
        <f t="shared" si="155"/>
        <v/>
      </c>
      <c r="G391" s="35">
        <f t="shared" si="143"/>
        <v>-1</v>
      </c>
      <c r="H391" s="25">
        <f t="shared" si="144"/>
        <v>-1.9723865877712033E-3</v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3</v>
      </c>
      <c r="D393" s="42">
        <v>2</v>
      </c>
      <c r="E393" s="27">
        <f t="shared" si="154"/>
        <v>5.9171597633136093E-3</v>
      </c>
      <c r="F393" s="27">
        <f t="shared" si="155"/>
        <v>1.8433179723502304E-3</v>
      </c>
      <c r="G393" s="35">
        <f t="shared" si="143"/>
        <v>-0.33333333333333331</v>
      </c>
      <c r="H393" s="25">
        <f t="shared" si="144"/>
        <v>-1.9723865877712028E-3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3</v>
      </c>
      <c r="D397" s="42">
        <v>5</v>
      </c>
      <c r="E397" s="27">
        <f t="shared" si="154"/>
        <v>5.9171597633136093E-3</v>
      </c>
      <c r="F397" s="27">
        <f t="shared" si="155"/>
        <v>4.608294930875576E-3</v>
      </c>
      <c r="G397" s="35">
        <f t="shared" si="143"/>
        <v>0.66666666666666663</v>
      </c>
      <c r="H397" s="25">
        <f t="shared" si="144"/>
        <v>3.9447731755424056E-3</v>
      </c>
      <c r="I397" s="2"/>
    </row>
    <row r="398" spans="1:9" s="54" customFormat="1" ht="15" x14ac:dyDescent="0.25">
      <c r="A398" s="48"/>
      <c r="B398" s="5" t="s">
        <v>94</v>
      </c>
      <c r="C398" s="42">
        <v>1</v>
      </c>
      <c r="D398" s="42">
        <v>9</v>
      </c>
      <c r="E398" s="27">
        <f t="shared" si="154"/>
        <v>1.9723865877712033E-3</v>
      </c>
      <c r="F398" s="27">
        <f t="shared" si="155"/>
        <v>8.2949308755760377E-3</v>
      </c>
      <c r="G398" s="35">
        <f t="shared" si="143"/>
        <v>8</v>
      </c>
      <c r="H398" s="25">
        <f t="shared" si="144"/>
        <v>1.5779092702169626E-2</v>
      </c>
      <c r="I398" s="2"/>
    </row>
    <row r="399" spans="1:9" s="54" customFormat="1" ht="15" x14ac:dyDescent="0.25">
      <c r="A399" s="48"/>
      <c r="B399" s="5" t="s">
        <v>257</v>
      </c>
      <c r="C399" s="42">
        <v>7</v>
      </c>
      <c r="D399" s="42">
        <v>36</v>
      </c>
      <c r="E399" s="27">
        <f t="shared" si="154"/>
        <v>1.3806706114398421E-2</v>
      </c>
      <c r="F399" s="27">
        <f t="shared" si="155"/>
        <v>3.3179723502304151E-2</v>
      </c>
      <c r="G399" s="35">
        <f t="shared" si="143"/>
        <v>4.1428571428571432</v>
      </c>
      <c r="H399" s="25">
        <f t="shared" si="144"/>
        <v>5.7199211045364892E-2</v>
      </c>
      <c r="I399" s="2"/>
    </row>
    <row r="400" spans="1:9" s="54" customFormat="1" ht="15" x14ac:dyDescent="0.25">
      <c r="A400" s="48"/>
      <c r="B400" s="5" t="s">
        <v>581</v>
      </c>
      <c r="C400" s="42">
        <v>2</v>
      </c>
      <c r="D400" s="42">
        <v>2</v>
      </c>
      <c r="E400" s="27">
        <f t="shared" si="154"/>
        <v>3.9447731755424065E-3</v>
      </c>
      <c r="F400" s="27">
        <f t="shared" si="155"/>
        <v>1.8433179723502304E-3</v>
      </c>
      <c r="G400" s="35">
        <f t="shared" si="143"/>
        <v>0</v>
      </c>
      <c r="H400" s="25">
        <f t="shared" si="144"/>
        <v>0</v>
      </c>
      <c r="I400" s="2"/>
    </row>
    <row r="401" spans="1:9" s="54" customFormat="1" ht="15" x14ac:dyDescent="0.25">
      <c r="A401" s="48"/>
      <c r="B401" s="5" t="s">
        <v>88</v>
      </c>
      <c r="C401" s="42">
        <v>5</v>
      </c>
      <c r="D401" s="42">
        <v>1</v>
      </c>
      <c r="E401" s="27">
        <f t="shared" si="154"/>
        <v>9.8619329388560158E-3</v>
      </c>
      <c r="F401" s="27">
        <f t="shared" si="155"/>
        <v>9.2165898617511521E-4</v>
      </c>
      <c r="G401" s="35">
        <f t="shared" si="143"/>
        <v>-0.8</v>
      </c>
      <c r="H401" s="25">
        <f t="shared" si="144"/>
        <v>-7.889546351084813E-3</v>
      </c>
      <c r="I401" s="2"/>
    </row>
    <row r="402" spans="1:9" s="55" customFormat="1" ht="15" x14ac:dyDescent="0.25">
      <c r="A402" s="50"/>
      <c r="B402" s="19" t="s">
        <v>545</v>
      </c>
      <c r="C402" s="42">
        <v>1</v>
      </c>
      <c r="D402" s="42">
        <v>0</v>
      </c>
      <c r="E402" s="26">
        <f t="shared" ref="E402" si="157">+IF(C402=0,"",C402/C$345)</f>
        <v>1.9723865877712033E-3</v>
      </c>
      <c r="F402" s="26" t="str">
        <f t="shared" ref="F402" si="158">+IF(D402=0,"",D402/D$345)</f>
        <v/>
      </c>
      <c r="G402" s="35">
        <f t="shared" si="143"/>
        <v>-1</v>
      </c>
      <c r="H402" s="24">
        <f t="shared" ref="H402" si="159">+IF(OR(AND(E402=""),(G402="")),"",E402*G402)</f>
        <v>-1.9723865877712033E-3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13</v>
      </c>
      <c r="D409" s="42">
        <v>464</v>
      </c>
      <c r="E409" s="27">
        <f t="shared" si="160"/>
        <v>2.564102564102564E-2</v>
      </c>
      <c r="F409" s="27">
        <f t="shared" si="161"/>
        <v>0.42764976958525347</v>
      </c>
      <c r="G409" s="35">
        <f t="shared" si="143"/>
        <v>34.692307692307693</v>
      </c>
      <c r="H409" s="25">
        <f t="shared" si="144"/>
        <v>0.88954635108481261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2</v>
      </c>
      <c r="D412" s="42">
        <v>1</v>
      </c>
      <c r="E412" s="27">
        <f t="shared" si="160"/>
        <v>3.9447731755424065E-3</v>
      </c>
      <c r="F412" s="27">
        <f t="shared" si="161"/>
        <v>9.2165898617511521E-4</v>
      </c>
      <c r="G412" s="35">
        <f t="shared" si="162"/>
        <v>-0.5</v>
      </c>
      <c r="H412" s="25">
        <f t="shared" si="144"/>
        <v>-1.9723865877712033E-3</v>
      </c>
      <c r="I412" s="2"/>
    </row>
    <row r="413" spans="1:9" s="54" customFormat="1" ht="15" x14ac:dyDescent="0.25">
      <c r="A413" s="48"/>
      <c r="B413" s="5" t="s">
        <v>489</v>
      </c>
      <c r="C413" s="42">
        <v>1</v>
      </c>
      <c r="D413" s="42">
        <v>0</v>
      </c>
      <c r="E413" s="27">
        <f t="shared" si="160"/>
        <v>1.9723865877712033E-3</v>
      </c>
      <c r="F413" s="27" t="str">
        <f t="shared" si="161"/>
        <v/>
      </c>
      <c r="G413" s="35">
        <f t="shared" si="162"/>
        <v>-1</v>
      </c>
      <c r="H413" s="25">
        <f t="shared" si="144"/>
        <v>-1.9723865877712033E-3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0</v>
      </c>
      <c r="E417" s="26" t="str">
        <f t="shared" ref="E417:E419" si="166">+IF(C417=0,"",C417/C$345)</f>
        <v/>
      </c>
      <c r="F417" s="26" t="str">
        <f t="shared" ref="F417:F419" si="167">+IF(D417=0,"",D417/D$345)</f>
        <v/>
      </c>
      <c r="G417" s="35" t="str">
        <f t="shared" si="162"/>
        <v xml:space="preserve"> 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0</v>
      </c>
      <c r="D421" s="42">
        <v>0</v>
      </c>
      <c r="E421" s="27" t="str">
        <f t="shared" si="163"/>
        <v/>
      </c>
      <c r="F421" s="27" t="str">
        <f t="shared" si="164"/>
        <v/>
      </c>
      <c r="G421" s="35" t="str">
        <f t="shared" si="162"/>
        <v xml:space="preserve"> </v>
      </c>
      <c r="H421" s="25" t="str">
        <f t="shared" si="165"/>
        <v/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0</v>
      </c>
      <c r="D423" s="42">
        <v>0</v>
      </c>
      <c r="E423" s="27" t="str">
        <f t="shared" si="163"/>
        <v/>
      </c>
      <c r="F423" s="27" t="str">
        <f t="shared" si="164"/>
        <v/>
      </c>
      <c r="G423" s="35" t="str">
        <f t="shared" si="162"/>
        <v xml:space="preserve"> 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20</v>
      </c>
      <c r="D431" s="42">
        <v>1</v>
      </c>
      <c r="E431" s="27">
        <f t="shared" si="163"/>
        <v>3.9447731755424063E-2</v>
      </c>
      <c r="F431" s="27">
        <f t="shared" si="164"/>
        <v>9.2165898617511521E-4</v>
      </c>
      <c r="G431" s="35">
        <f t="shared" si="162"/>
        <v>-0.95</v>
      </c>
      <c r="H431" s="25">
        <f t="shared" si="165"/>
        <v>-3.7475345167652857E-2</v>
      </c>
      <c r="I431" s="2"/>
    </row>
    <row r="432" spans="1:9" s="54" customFormat="1" ht="15" x14ac:dyDescent="0.25">
      <c r="A432" s="48"/>
      <c r="B432" s="5" t="s">
        <v>98</v>
      </c>
      <c r="C432" s="42">
        <v>5</v>
      </c>
      <c r="D432" s="42">
        <v>1</v>
      </c>
      <c r="E432" s="27">
        <f t="shared" si="163"/>
        <v>9.8619329388560158E-3</v>
      </c>
      <c r="F432" s="27">
        <f t="shared" si="164"/>
        <v>9.2165898617511521E-4</v>
      </c>
      <c r="G432" s="35">
        <f t="shared" si="162"/>
        <v>-0.8</v>
      </c>
      <c r="H432" s="25">
        <f t="shared" si="165"/>
        <v>-7.889546351084813E-3</v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27</v>
      </c>
      <c r="D434" s="42">
        <v>0</v>
      </c>
      <c r="E434" s="27">
        <f t="shared" si="163"/>
        <v>5.3254437869822487E-2</v>
      </c>
      <c r="F434" s="27" t="str">
        <f t="shared" si="164"/>
        <v/>
      </c>
      <c r="G434" s="35">
        <f t="shared" si="162"/>
        <v>-1</v>
      </c>
      <c r="H434" s="25">
        <f t="shared" si="165"/>
        <v>-5.3254437869822487E-2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1</v>
      </c>
      <c r="D444" s="42">
        <v>15</v>
      </c>
      <c r="E444" s="27">
        <f t="shared" si="163"/>
        <v>1.9723865877712033E-3</v>
      </c>
      <c r="F444" s="27">
        <f t="shared" si="164"/>
        <v>1.3824884792626729E-2</v>
      </c>
      <c r="G444" s="35">
        <f t="shared" si="162"/>
        <v>14</v>
      </c>
      <c r="H444" s="25">
        <f t="shared" si="165"/>
        <v>2.7613412228796846E-2</v>
      </c>
      <c r="I444" s="2"/>
    </row>
    <row r="445" spans="1:9" s="54" customFormat="1" ht="15" x14ac:dyDescent="0.25">
      <c r="A445" s="48"/>
      <c r="B445" s="5" t="s">
        <v>112</v>
      </c>
      <c r="C445" s="42">
        <v>1</v>
      </c>
      <c r="D445" s="42">
        <v>12</v>
      </c>
      <c r="E445" s="27">
        <f t="shared" si="163"/>
        <v>1.9723865877712033E-3</v>
      </c>
      <c r="F445" s="27">
        <f t="shared" si="164"/>
        <v>1.1059907834101382E-2</v>
      </c>
      <c r="G445" s="35">
        <f t="shared" si="162"/>
        <v>11</v>
      </c>
      <c r="H445" s="25">
        <f t="shared" si="165"/>
        <v>2.1696252465483234E-2</v>
      </c>
      <c r="I445" s="2"/>
    </row>
    <row r="446" spans="1:9" s="54" customFormat="1" ht="15" x14ac:dyDescent="0.25">
      <c r="A446" s="48"/>
      <c r="B446" s="5" t="s">
        <v>271</v>
      </c>
      <c r="C446" s="42">
        <v>1</v>
      </c>
      <c r="D446" s="42">
        <v>5</v>
      </c>
      <c r="E446" s="27">
        <f t="shared" si="163"/>
        <v>1.9723865877712033E-3</v>
      </c>
      <c r="F446" s="27">
        <f t="shared" si="164"/>
        <v>4.608294930875576E-3</v>
      </c>
      <c r="G446" s="35">
        <f t="shared" si="162"/>
        <v>4</v>
      </c>
      <c r="H446" s="25">
        <f t="shared" si="165"/>
        <v>7.889546351084813E-3</v>
      </c>
      <c r="I446" s="2"/>
    </row>
    <row r="447" spans="1:9" s="54" customFormat="1" ht="15" x14ac:dyDescent="0.25">
      <c r="A447" s="48"/>
      <c r="B447" s="5" t="s">
        <v>493</v>
      </c>
      <c r="C447" s="42">
        <v>1</v>
      </c>
      <c r="D447" s="42">
        <v>2</v>
      </c>
      <c r="E447" s="27">
        <f t="shared" si="163"/>
        <v>1.9723865877712033E-3</v>
      </c>
      <c r="F447" s="27">
        <f t="shared" si="164"/>
        <v>1.8433179723502304E-3</v>
      </c>
      <c r="G447" s="35">
        <f t="shared" si="162"/>
        <v>1</v>
      </c>
      <c r="H447" s="25">
        <f t="shared" si="165"/>
        <v>1.9723865877712033E-3</v>
      </c>
      <c r="I447" s="2"/>
    </row>
    <row r="448" spans="1:9" s="54" customFormat="1" ht="30" x14ac:dyDescent="0.25">
      <c r="A448" s="48"/>
      <c r="B448" s="5" t="s">
        <v>494</v>
      </c>
      <c r="C448" s="42">
        <v>5</v>
      </c>
      <c r="D448" s="42">
        <v>5</v>
      </c>
      <c r="E448" s="27">
        <f t="shared" si="163"/>
        <v>9.8619329388560158E-3</v>
      </c>
      <c r="F448" s="27">
        <f t="shared" si="164"/>
        <v>4.608294930875576E-3</v>
      </c>
      <c r="G448" s="35">
        <f t="shared" si="162"/>
        <v>0</v>
      </c>
      <c r="H448" s="25">
        <f t="shared" si="165"/>
        <v>0</v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1</v>
      </c>
      <c r="E450" s="27" t="str">
        <f t="shared" si="163"/>
        <v/>
      </c>
      <c r="F450" s="27">
        <f t="shared" si="164"/>
        <v>9.2165898617511521E-4</v>
      </c>
      <c r="G450" s="35">
        <f t="shared" si="162"/>
        <v>1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1</v>
      </c>
      <c r="D452" s="42">
        <v>0</v>
      </c>
      <c r="E452" s="27">
        <f t="shared" si="163"/>
        <v>1.9723865877712033E-3</v>
      </c>
      <c r="F452" s="27" t="str">
        <f t="shared" si="164"/>
        <v/>
      </c>
      <c r="G452" s="35">
        <f t="shared" si="162"/>
        <v>-1</v>
      </c>
      <c r="H452" s="25">
        <f t="shared" si="165"/>
        <v>-1.9723865877712033E-3</v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5</v>
      </c>
      <c r="D454" s="42">
        <v>6</v>
      </c>
      <c r="E454" s="27">
        <f t="shared" si="163"/>
        <v>9.8619329388560158E-3</v>
      </c>
      <c r="F454" s="27">
        <f t="shared" si="164"/>
        <v>5.5299539170506912E-3</v>
      </c>
      <c r="G454" s="35">
        <f t="shared" si="162"/>
        <v>0.2</v>
      </c>
      <c r="H454" s="25">
        <f t="shared" si="165"/>
        <v>1.9723865877712033E-3</v>
      </c>
      <c r="I454" s="2"/>
    </row>
    <row r="455" spans="1:9" s="54" customFormat="1" ht="15" x14ac:dyDescent="0.25">
      <c r="A455" s="48"/>
      <c r="B455" s="5" t="s">
        <v>272</v>
      </c>
      <c r="C455" s="42">
        <v>1</v>
      </c>
      <c r="D455" s="42">
        <v>3</v>
      </c>
      <c r="E455" s="27">
        <f t="shared" si="163"/>
        <v>1.9723865877712033E-3</v>
      </c>
      <c r="F455" s="27">
        <f t="shared" si="164"/>
        <v>2.7649769585253456E-3</v>
      </c>
      <c r="G455" s="35">
        <f t="shared" si="162"/>
        <v>2</v>
      </c>
      <c r="H455" s="25">
        <f t="shared" si="165"/>
        <v>3.9447731755424065E-3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0</v>
      </c>
      <c r="D457" s="42">
        <v>0</v>
      </c>
      <c r="E457" s="27" t="str">
        <f t="shared" si="163"/>
        <v/>
      </c>
      <c r="F457" s="27" t="str">
        <f t="shared" si="164"/>
        <v/>
      </c>
      <c r="G457" s="35" t="str">
        <f t="shared" si="162"/>
        <v xml:space="preserve"> 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2">
        <v>1</v>
      </c>
      <c r="D458" s="42">
        <v>0</v>
      </c>
      <c r="E458" s="27">
        <f t="shared" si="163"/>
        <v>1.9723865877712033E-3</v>
      </c>
      <c r="F458" s="27" t="str">
        <f t="shared" si="164"/>
        <v/>
      </c>
      <c r="G458" s="35">
        <f t="shared" si="162"/>
        <v>-1</v>
      </c>
      <c r="H458" s="25">
        <f t="shared" si="165"/>
        <v>-1.9723865877712033E-3</v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3</v>
      </c>
      <c r="D460" s="42">
        <v>24</v>
      </c>
      <c r="E460" s="27">
        <f t="shared" si="163"/>
        <v>5.9171597633136093E-3</v>
      </c>
      <c r="F460" s="27">
        <f t="shared" si="164"/>
        <v>2.2119815668202765E-2</v>
      </c>
      <c r="G460" s="35">
        <f t="shared" si="162"/>
        <v>7</v>
      </c>
      <c r="H460" s="25">
        <f t="shared" si="165"/>
        <v>4.1420118343195263E-2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3</v>
      </c>
      <c r="E463" s="27" t="str">
        <f t="shared" si="163"/>
        <v/>
      </c>
      <c r="F463" s="27">
        <f t="shared" si="164"/>
        <v>2.7649769585253456E-3</v>
      </c>
      <c r="G463" s="35">
        <f t="shared" si="162"/>
        <v>1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4</v>
      </c>
      <c r="D468" s="42">
        <v>7</v>
      </c>
      <c r="E468" s="27">
        <f t="shared" si="163"/>
        <v>7.889546351084813E-3</v>
      </c>
      <c r="F468" s="27">
        <f t="shared" si="164"/>
        <v>6.4516129032258064E-3</v>
      </c>
      <c r="G468" s="35">
        <f t="shared" si="162"/>
        <v>0.75</v>
      </c>
      <c r="H468" s="25">
        <f t="shared" si="165"/>
        <v>5.9171597633136102E-3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1</v>
      </c>
      <c r="D472" s="42">
        <v>0</v>
      </c>
      <c r="E472" s="27">
        <f t="shared" si="163"/>
        <v>1.9723865877712033E-3</v>
      </c>
      <c r="F472" s="27" t="str">
        <f t="shared" si="164"/>
        <v/>
      </c>
      <c r="G472" s="35">
        <f t="shared" si="162"/>
        <v>-1</v>
      </c>
      <c r="H472" s="25">
        <f t="shared" si="165"/>
        <v>-1.9723865877712033E-3</v>
      </c>
      <c r="I472" s="2"/>
    </row>
    <row r="473" spans="1:9" s="54" customFormat="1" ht="15" x14ac:dyDescent="0.25">
      <c r="A473" s="48"/>
      <c r="B473" s="5" t="s">
        <v>277</v>
      </c>
      <c r="C473" s="42">
        <v>2</v>
      </c>
      <c r="D473" s="42">
        <v>0</v>
      </c>
      <c r="E473" s="27">
        <f t="shared" si="163"/>
        <v>3.9447731755424065E-3</v>
      </c>
      <c r="F473" s="27" t="str">
        <f t="shared" si="164"/>
        <v/>
      </c>
      <c r="G473" s="35">
        <f t="shared" si="162"/>
        <v>-1</v>
      </c>
      <c r="H473" s="25">
        <f t="shared" si="165"/>
        <v>-3.9447731755424065E-3</v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1</v>
      </c>
      <c r="E474" s="27" t="str">
        <f t="shared" si="163"/>
        <v/>
      </c>
      <c r="F474" s="27">
        <f t="shared" si="164"/>
        <v>9.2165898617511521E-4</v>
      </c>
      <c r="G474" s="35">
        <f t="shared" si="162"/>
        <v>1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0</v>
      </c>
      <c r="D475" s="42">
        <v>0</v>
      </c>
      <c r="E475" s="27" t="str">
        <f t="shared" si="163"/>
        <v/>
      </c>
      <c r="F475" s="27" t="str">
        <f t="shared" si="164"/>
        <v/>
      </c>
      <c r="G475" s="35" t="str">
        <f t="shared" si="162"/>
        <v xml:space="preserve"> 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4</v>
      </c>
      <c r="D478" s="42">
        <v>16</v>
      </c>
      <c r="E478" s="27">
        <f t="shared" si="163"/>
        <v>7.889546351084813E-3</v>
      </c>
      <c r="F478" s="27">
        <f t="shared" si="164"/>
        <v>1.4746543778801843E-2</v>
      </c>
      <c r="G478" s="35">
        <f t="shared" ref="G478:G541" si="182">+IF(AND(C478=0,D478=0)," ",IF(C478=0,1,IF(D478=0,-1,(D478-C478)/C478)))</f>
        <v>3</v>
      </c>
      <c r="H478" s="25">
        <f t="shared" si="165"/>
        <v>2.3668639053254441E-2</v>
      </c>
      <c r="I478" s="2"/>
    </row>
    <row r="479" spans="1:9" s="54" customFormat="1" ht="15" x14ac:dyDescent="0.25">
      <c r="A479" s="48"/>
      <c r="B479" s="5" t="s">
        <v>499</v>
      </c>
      <c r="C479" s="42">
        <v>13</v>
      </c>
      <c r="D479" s="42">
        <v>1</v>
      </c>
      <c r="E479" s="27">
        <f t="shared" si="163"/>
        <v>2.564102564102564E-2</v>
      </c>
      <c r="F479" s="27">
        <f t="shared" si="164"/>
        <v>9.2165898617511521E-4</v>
      </c>
      <c r="G479" s="35">
        <f t="shared" si="182"/>
        <v>-0.92307692307692313</v>
      </c>
      <c r="H479" s="25">
        <f t="shared" si="165"/>
        <v>-2.3668639053254437E-2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5</v>
      </c>
      <c r="D486" s="42">
        <v>0</v>
      </c>
      <c r="E486" s="27">
        <f t="shared" si="163"/>
        <v>9.8619329388560158E-3</v>
      </c>
      <c r="F486" s="27" t="str">
        <f t="shared" si="164"/>
        <v/>
      </c>
      <c r="G486" s="35">
        <f t="shared" si="182"/>
        <v>-1</v>
      </c>
      <c r="H486" s="25">
        <f t="shared" si="165"/>
        <v>-9.8619329388560158E-3</v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4</v>
      </c>
      <c r="E487" s="27" t="str">
        <f t="shared" si="163"/>
        <v/>
      </c>
      <c r="F487" s="27">
        <f t="shared" si="164"/>
        <v>3.6866359447004608E-3</v>
      </c>
      <c r="G487" s="35">
        <f t="shared" si="182"/>
        <v>1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3</v>
      </c>
      <c r="D489" s="42">
        <v>0</v>
      </c>
      <c r="E489" s="27">
        <f t="shared" si="163"/>
        <v>5.9171597633136093E-3</v>
      </c>
      <c r="F489" s="27" t="str">
        <f t="shared" si="164"/>
        <v/>
      </c>
      <c r="G489" s="35">
        <f t="shared" si="182"/>
        <v>-1</v>
      </c>
      <c r="H489" s="25">
        <f t="shared" si="165"/>
        <v>-5.9171597633136093E-3</v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4</v>
      </c>
      <c r="E490" s="27" t="str">
        <f t="shared" si="163"/>
        <v/>
      </c>
      <c r="F490" s="27">
        <f t="shared" si="164"/>
        <v>3.6866359447004608E-3</v>
      </c>
      <c r="G490" s="35">
        <f t="shared" si="182"/>
        <v>1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2</v>
      </c>
      <c r="D499" s="42">
        <v>0</v>
      </c>
      <c r="E499" s="27">
        <f t="shared" si="183"/>
        <v>3.9447731755424065E-3</v>
      </c>
      <c r="F499" s="27" t="str">
        <f t="shared" si="184"/>
        <v/>
      </c>
      <c r="G499" s="35">
        <f t="shared" si="182"/>
        <v>-1</v>
      </c>
      <c r="H499" s="25">
        <f t="shared" si="185"/>
        <v>-3.9447731755424065E-3</v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2</v>
      </c>
      <c r="D504" s="42">
        <v>0</v>
      </c>
      <c r="E504" s="27">
        <f t="shared" si="183"/>
        <v>3.9447731755424065E-3</v>
      </c>
      <c r="F504" s="27" t="str">
        <f t="shared" si="184"/>
        <v/>
      </c>
      <c r="G504" s="35">
        <f t="shared" si="182"/>
        <v>-1</v>
      </c>
      <c r="H504" s="25">
        <f t="shared" si="185"/>
        <v>-3.9447731755424065E-3</v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1</v>
      </c>
      <c r="E505" s="27" t="str">
        <f t="shared" si="183"/>
        <v/>
      </c>
      <c r="F505" s="27">
        <f t="shared" si="184"/>
        <v>9.2165898617511521E-4</v>
      </c>
      <c r="G505" s="35">
        <f t="shared" si="182"/>
        <v>1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1</v>
      </c>
      <c r="E509" s="27" t="str">
        <f t="shared" si="183"/>
        <v/>
      </c>
      <c r="F509" s="27">
        <f t="shared" si="184"/>
        <v>9.2165898617511521E-4</v>
      </c>
      <c r="G509" s="35">
        <f t="shared" si="182"/>
        <v>1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7</v>
      </c>
      <c r="D518" s="42">
        <v>0</v>
      </c>
      <c r="E518" s="27">
        <f t="shared" si="183"/>
        <v>1.3806706114398421E-2</v>
      </c>
      <c r="F518" s="27" t="str">
        <f t="shared" si="184"/>
        <v/>
      </c>
      <c r="G518" s="35">
        <f t="shared" si="182"/>
        <v>-1</v>
      </c>
      <c r="H518" s="25">
        <f t="shared" si="185"/>
        <v>-1.3806706114398421E-2</v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0</v>
      </c>
      <c r="D521" s="42">
        <v>0</v>
      </c>
      <c r="E521" s="27" t="str">
        <f t="shared" si="183"/>
        <v/>
      </c>
      <c r="F521" s="27" t="str">
        <f t="shared" si="184"/>
        <v/>
      </c>
      <c r="G521" s="35" t="str">
        <f t="shared" si="182"/>
        <v xml:space="preserve"> 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1</v>
      </c>
      <c r="E523" s="26" t="str">
        <f t="shared" ref="E523" si="186">+IF(C523=0,"",C523/C$345)</f>
        <v/>
      </c>
      <c r="F523" s="26">
        <f t="shared" ref="F523" si="187">+IF(D523=0,"",D523/D$345)</f>
        <v>9.2165898617511521E-4</v>
      </c>
      <c r="G523" s="35">
        <f t="shared" si="182"/>
        <v>1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1</v>
      </c>
      <c r="D524" s="42">
        <v>16</v>
      </c>
      <c r="E524" s="27">
        <f t="shared" ref="E524:E549" si="189">+IF(C524=0,"",C524/C$345)</f>
        <v>1.9723865877712033E-3</v>
      </c>
      <c r="F524" s="27">
        <f t="shared" ref="F524:F549" si="190">+IF(D524=0,"",D524/D$345)</f>
        <v>1.4746543778801843E-2</v>
      </c>
      <c r="G524" s="35">
        <f t="shared" si="182"/>
        <v>15</v>
      </c>
      <c r="H524" s="25">
        <f t="shared" si="185"/>
        <v>2.9585798816568049E-2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18</v>
      </c>
      <c r="D527" s="42">
        <v>36</v>
      </c>
      <c r="E527" s="27">
        <f t="shared" si="189"/>
        <v>3.5502958579881658E-2</v>
      </c>
      <c r="F527" s="27">
        <f t="shared" si="190"/>
        <v>3.3179723502304151E-2</v>
      </c>
      <c r="G527" s="35">
        <f t="shared" si="182"/>
        <v>1</v>
      </c>
      <c r="H527" s="25">
        <f t="shared" si="185"/>
        <v>3.5502958579881658E-2</v>
      </c>
      <c r="I527" s="2"/>
    </row>
    <row r="528" spans="1:9" s="54" customFormat="1" ht="15" x14ac:dyDescent="0.25">
      <c r="A528" s="48"/>
      <c r="B528" s="5" t="s">
        <v>339</v>
      </c>
      <c r="C528" s="42">
        <v>1</v>
      </c>
      <c r="D528" s="42">
        <v>16</v>
      </c>
      <c r="E528" s="27">
        <f t="shared" si="189"/>
        <v>1.9723865877712033E-3</v>
      </c>
      <c r="F528" s="27">
        <f t="shared" si="190"/>
        <v>1.4746543778801843E-2</v>
      </c>
      <c r="G528" s="35">
        <f t="shared" si="182"/>
        <v>15</v>
      </c>
      <c r="H528" s="25">
        <f t="shared" si="185"/>
        <v>2.9585798816568049E-2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2</v>
      </c>
      <c r="D537" s="42">
        <v>0</v>
      </c>
      <c r="E537" s="27">
        <f t="shared" si="189"/>
        <v>3.9447731755424065E-3</v>
      </c>
      <c r="F537" s="27" t="str">
        <f t="shared" si="190"/>
        <v/>
      </c>
      <c r="G537" s="35">
        <f t="shared" si="182"/>
        <v>-1</v>
      </c>
      <c r="H537" s="25">
        <f t="shared" si="185"/>
        <v>-3.9447731755424065E-3</v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4</v>
      </c>
      <c r="D539" s="42">
        <v>0</v>
      </c>
      <c r="E539" s="27">
        <f t="shared" si="189"/>
        <v>7.889546351084813E-3</v>
      </c>
      <c r="F539" s="27" t="str">
        <f t="shared" si="190"/>
        <v/>
      </c>
      <c r="G539" s="35">
        <f t="shared" si="182"/>
        <v>-1</v>
      </c>
      <c r="H539" s="25">
        <f t="shared" si="185"/>
        <v>-7.889546351084813E-3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1</v>
      </c>
      <c r="D542" s="42">
        <v>7</v>
      </c>
      <c r="E542" s="27">
        <f t="shared" si="189"/>
        <v>1.9723865877712033E-3</v>
      </c>
      <c r="F542" s="27">
        <f t="shared" si="190"/>
        <v>6.4516129032258064E-3</v>
      </c>
      <c r="G542" s="35">
        <f t="shared" ref="G542:G564" si="191">+IF(AND(C542=0,D542=0)," ",IF(C542=0,1,IF(D542=0,-1,(D542-C542)/C542)))</f>
        <v>6</v>
      </c>
      <c r="H542" s="25">
        <f t="shared" si="185"/>
        <v>1.183431952662722E-2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1</v>
      </c>
      <c r="D544" s="42">
        <v>0</v>
      </c>
      <c r="E544" s="27">
        <f t="shared" si="189"/>
        <v>1.9723865877712033E-3</v>
      </c>
      <c r="F544" s="27" t="str">
        <f t="shared" si="190"/>
        <v/>
      </c>
      <c r="G544" s="35">
        <f t="shared" si="191"/>
        <v>-1</v>
      </c>
      <c r="H544" s="25">
        <f t="shared" si="185"/>
        <v>-1.9723865877712033E-3</v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0</v>
      </c>
      <c r="D547" s="42">
        <v>16</v>
      </c>
      <c r="E547" s="27" t="str">
        <f t="shared" si="189"/>
        <v/>
      </c>
      <c r="F547" s="27">
        <f t="shared" si="190"/>
        <v>1.4746543778801843E-2</v>
      </c>
      <c r="G547" s="35">
        <f t="shared" si="191"/>
        <v>1</v>
      </c>
      <c r="H547" s="25" t="str">
        <f t="shared" si="185"/>
        <v/>
      </c>
      <c r="I547" s="2"/>
    </row>
    <row r="548" spans="1:9" s="54" customFormat="1" ht="15" x14ac:dyDescent="0.25">
      <c r="A548" s="48"/>
      <c r="B548" s="5" t="s">
        <v>142</v>
      </c>
      <c r="C548" s="42">
        <v>0</v>
      </c>
      <c r="D548" s="42">
        <v>0</v>
      </c>
      <c r="E548" s="27" t="str">
        <f t="shared" si="189"/>
        <v/>
      </c>
      <c r="F548" s="27" t="str">
        <f t="shared" si="190"/>
        <v/>
      </c>
      <c r="G548" s="35" t="str">
        <f t="shared" si="191"/>
        <v xml:space="preserve"> </v>
      </c>
      <c r="H548" s="25" t="str">
        <f t="shared" si="185"/>
        <v/>
      </c>
      <c r="I548" s="2"/>
    </row>
    <row r="549" spans="1:9" s="54" customFormat="1" ht="15" x14ac:dyDescent="0.25">
      <c r="A549" s="48"/>
      <c r="B549" s="5" t="s">
        <v>314</v>
      </c>
      <c r="C549" s="42">
        <v>4</v>
      </c>
      <c r="D549" s="42">
        <v>5</v>
      </c>
      <c r="E549" s="27">
        <f t="shared" si="189"/>
        <v>7.889546351084813E-3</v>
      </c>
      <c r="F549" s="27">
        <f t="shared" si="190"/>
        <v>4.608294930875576E-3</v>
      </c>
      <c r="G549" s="35">
        <f t="shared" si="191"/>
        <v>0.25</v>
      </c>
      <c r="H549" s="25">
        <f t="shared" si="185"/>
        <v>1.9723865877712033E-3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6</v>
      </c>
      <c r="D556" s="42">
        <v>8</v>
      </c>
      <c r="E556" s="27">
        <f t="shared" si="195"/>
        <v>1.1834319526627219E-2</v>
      </c>
      <c r="F556" s="27">
        <f t="shared" si="196"/>
        <v>7.3732718894009217E-3</v>
      </c>
      <c r="G556" s="35">
        <f t="shared" si="191"/>
        <v>0.33333333333333331</v>
      </c>
      <c r="H556" s="25">
        <f t="shared" si="197"/>
        <v>3.9447731755424056E-3</v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0</v>
      </c>
      <c r="E557" s="27" t="str">
        <f t="shared" si="195"/>
        <v/>
      </c>
      <c r="F557" s="27" t="str">
        <f t="shared" si="196"/>
        <v/>
      </c>
      <c r="G557" s="35" t="str">
        <f t="shared" si="191"/>
        <v xml:space="preserve"> 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2</v>
      </c>
      <c r="D558" s="42">
        <v>0</v>
      </c>
      <c r="E558" s="27">
        <f t="shared" si="195"/>
        <v>3.9447731755424065E-3</v>
      </c>
      <c r="F558" s="27" t="str">
        <f t="shared" si="196"/>
        <v/>
      </c>
      <c r="G558" s="35">
        <f t="shared" si="191"/>
        <v>-1</v>
      </c>
      <c r="H558" s="25">
        <f t="shared" si="197"/>
        <v>-3.9447731755424065E-3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613</v>
      </c>
      <c r="D570" s="38">
        <f>SUM(D571:D596)</f>
        <v>626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2.1207177814029365E-2</v>
      </c>
      <c r="H570" s="40">
        <f>+IF(OR(AND(E570=""),(G570="")),"",E570*G570)</f>
        <v>2.1207177814029365E-2</v>
      </c>
    </row>
    <row r="571" spans="1:9" ht="15" x14ac:dyDescent="0.25">
      <c r="B571" s="41" t="s">
        <v>322</v>
      </c>
      <c r="C571" s="42">
        <v>0</v>
      </c>
      <c r="D571" s="42">
        <v>0</v>
      </c>
      <c r="E571" s="46" t="str">
        <f t="shared" si="198"/>
        <v/>
      </c>
      <c r="F571" s="46" t="str">
        <f t="shared" si="199"/>
        <v/>
      </c>
      <c r="G571" s="35" t="str">
        <f t="shared" ref="G571:G596" si="200">+IF(AND(C571=0,D571=0)," ",IF(C571=0,1,IF(D571=0,-1,(D571-C571)/C571)))</f>
        <v xml:space="preserve"> 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0</v>
      </c>
      <c r="D572" s="42">
        <v>12</v>
      </c>
      <c r="E572" s="27" t="str">
        <f t="shared" si="198"/>
        <v/>
      </c>
      <c r="F572" s="27">
        <f t="shared" si="199"/>
        <v>1.9169329073482427E-2</v>
      </c>
      <c r="G572" s="35">
        <f t="shared" si="200"/>
        <v>1</v>
      </c>
      <c r="H572" s="25" t="str">
        <f t="shared" ref="H572:H596" si="201">+IF(OR(AND(E572=""),(G572="")),"",E572*G572)</f>
        <v/>
      </c>
    </row>
    <row r="573" spans="1:9" ht="15" x14ac:dyDescent="0.25">
      <c r="B573" s="5" t="s">
        <v>584</v>
      </c>
      <c r="C573" s="42">
        <v>75</v>
      </c>
      <c r="D573" s="42">
        <v>109</v>
      </c>
      <c r="E573" s="27">
        <f t="shared" si="198"/>
        <v>0.12234910277324633</v>
      </c>
      <c r="F573" s="27">
        <f t="shared" si="199"/>
        <v>0.17412140575079874</v>
      </c>
      <c r="G573" s="35">
        <f t="shared" si="200"/>
        <v>0.45333333333333331</v>
      </c>
      <c r="H573" s="25">
        <f t="shared" si="201"/>
        <v>5.5464926590538331E-2</v>
      </c>
    </row>
    <row r="574" spans="1:9" ht="15" x14ac:dyDescent="0.25">
      <c r="B574" s="5" t="s">
        <v>323</v>
      </c>
      <c r="C574" s="42">
        <v>5</v>
      </c>
      <c r="D574" s="42">
        <v>327</v>
      </c>
      <c r="E574" s="27">
        <f t="shared" si="198"/>
        <v>8.1566068515497546E-3</v>
      </c>
      <c r="F574" s="27">
        <f t="shared" si="199"/>
        <v>0.52236421725239612</v>
      </c>
      <c r="G574" s="35">
        <f t="shared" si="200"/>
        <v>64.400000000000006</v>
      </c>
      <c r="H574" s="25">
        <f t="shared" si="201"/>
        <v>0.52528548123980423</v>
      </c>
    </row>
    <row r="575" spans="1:9" ht="15" x14ac:dyDescent="0.25">
      <c r="B575" s="5" t="s">
        <v>145</v>
      </c>
      <c r="C575" s="42">
        <v>23</v>
      </c>
      <c r="D575" s="42">
        <v>0</v>
      </c>
      <c r="E575" s="27">
        <f t="shared" si="198"/>
        <v>3.7520391517128875E-2</v>
      </c>
      <c r="F575" s="27" t="str">
        <f t="shared" si="199"/>
        <v/>
      </c>
      <c r="G575" s="35">
        <f t="shared" si="200"/>
        <v>-1</v>
      </c>
      <c r="H575" s="25">
        <f t="shared" si="201"/>
        <v>-3.7520391517128875E-2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3</v>
      </c>
      <c r="E579" s="27" t="str">
        <f t="shared" si="198"/>
        <v/>
      </c>
      <c r="F579" s="27">
        <f t="shared" si="199"/>
        <v>4.7923322683706068E-3</v>
      </c>
      <c r="G579" s="35">
        <f t="shared" si="200"/>
        <v>1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0</v>
      </c>
      <c r="D581" s="42">
        <v>0</v>
      </c>
      <c r="E581" s="26" t="str">
        <f t="shared" ref="E581" si="202">+IF(C581=0,"",C581/C$570)</f>
        <v/>
      </c>
      <c r="F581" s="26" t="str">
        <f t="shared" ref="F581" si="203">+IF(D581=0,"",D581/D$570)</f>
        <v/>
      </c>
      <c r="G581" s="35" t="str">
        <f t="shared" si="200"/>
        <v xml:space="preserve"> </v>
      </c>
      <c r="H581" s="24" t="str">
        <f t="shared" ref="H581" si="204">+IF(OR(AND(E581=""),(G581="")),"",E581*G581)</f>
        <v/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0</v>
      </c>
      <c r="D584" s="42">
        <v>0</v>
      </c>
      <c r="E584" s="27" t="str">
        <f t="shared" si="208"/>
        <v/>
      </c>
      <c r="F584" s="27" t="str">
        <f t="shared" si="209"/>
        <v/>
      </c>
      <c r="G584" s="35" t="str">
        <f t="shared" si="200"/>
        <v xml:space="preserve"> </v>
      </c>
      <c r="H584" s="25" t="str">
        <f t="shared" si="201"/>
        <v/>
      </c>
    </row>
    <row r="585" spans="1:9" ht="15" x14ac:dyDescent="0.25">
      <c r="B585" s="5" t="s">
        <v>147</v>
      </c>
      <c r="C585" s="42">
        <v>0</v>
      </c>
      <c r="D585" s="42">
        <v>32</v>
      </c>
      <c r="E585" s="27" t="str">
        <f t="shared" si="208"/>
        <v/>
      </c>
      <c r="F585" s="27">
        <f t="shared" si="209"/>
        <v>5.1118210862619806E-2</v>
      </c>
      <c r="G585" s="35">
        <f t="shared" si="200"/>
        <v>1</v>
      </c>
      <c r="H585" s="25" t="str">
        <f t="shared" si="201"/>
        <v/>
      </c>
    </row>
    <row r="586" spans="1:9" ht="15" x14ac:dyDescent="0.25">
      <c r="B586" s="5" t="s">
        <v>148</v>
      </c>
      <c r="C586" s="42">
        <v>2</v>
      </c>
      <c r="D586" s="42">
        <v>0</v>
      </c>
      <c r="E586" s="27">
        <f t="shared" si="208"/>
        <v>3.2626427406199023E-3</v>
      </c>
      <c r="F586" s="27" t="str">
        <f t="shared" si="209"/>
        <v/>
      </c>
      <c r="G586" s="35">
        <f t="shared" si="200"/>
        <v>-1</v>
      </c>
      <c r="H586" s="25">
        <f t="shared" si="201"/>
        <v>-3.2626427406199023E-3</v>
      </c>
    </row>
    <row r="587" spans="1:9" ht="15" x14ac:dyDescent="0.25">
      <c r="B587" s="5" t="s">
        <v>328</v>
      </c>
      <c r="C587" s="42">
        <v>20</v>
      </c>
      <c r="D587" s="42">
        <v>82</v>
      </c>
      <c r="E587" s="27">
        <f t="shared" si="208"/>
        <v>3.2626427406199018E-2</v>
      </c>
      <c r="F587" s="27">
        <f t="shared" si="209"/>
        <v>0.13099041533546327</v>
      </c>
      <c r="G587" s="35">
        <f t="shared" si="200"/>
        <v>3.1</v>
      </c>
      <c r="H587" s="25">
        <f t="shared" si="201"/>
        <v>0.10114192495921696</v>
      </c>
    </row>
    <row r="588" spans="1:9" ht="15" x14ac:dyDescent="0.25">
      <c r="B588" s="5" t="s">
        <v>149</v>
      </c>
      <c r="C588" s="42">
        <v>9</v>
      </c>
      <c r="D588" s="42">
        <v>4</v>
      </c>
      <c r="E588" s="27">
        <f t="shared" si="208"/>
        <v>1.468189233278956E-2</v>
      </c>
      <c r="F588" s="27">
        <f t="shared" si="209"/>
        <v>6.3897763578274758E-3</v>
      </c>
      <c r="G588" s="35">
        <f t="shared" si="200"/>
        <v>-0.55555555555555558</v>
      </c>
      <c r="H588" s="25">
        <f t="shared" si="201"/>
        <v>-8.1566068515497563E-3</v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0</v>
      </c>
      <c r="D592" s="42">
        <v>0</v>
      </c>
      <c r="E592" s="27" t="str">
        <f t="shared" si="208"/>
        <v/>
      </c>
      <c r="F592" s="27" t="str">
        <f t="shared" si="209"/>
        <v/>
      </c>
      <c r="G592" s="35" t="str">
        <f t="shared" si="200"/>
        <v xml:space="preserve"> </v>
      </c>
      <c r="H592" s="25" t="str">
        <f t="shared" si="201"/>
        <v/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5</v>
      </c>
      <c r="E594" s="27" t="str">
        <f t="shared" si="208"/>
        <v/>
      </c>
      <c r="F594" s="27">
        <f t="shared" si="209"/>
        <v>7.9872204472843447E-3</v>
      </c>
      <c r="G594" s="35">
        <f t="shared" si="200"/>
        <v>1</v>
      </c>
      <c r="H594" s="25" t="str">
        <f t="shared" si="201"/>
        <v/>
      </c>
    </row>
    <row r="595" spans="2:8" ht="15" x14ac:dyDescent="0.25">
      <c r="B595" s="5" t="s">
        <v>333</v>
      </c>
      <c r="C595" s="42">
        <v>6</v>
      </c>
      <c r="D595" s="42">
        <v>1</v>
      </c>
      <c r="E595" s="27">
        <f t="shared" si="208"/>
        <v>9.7879282218597055E-3</v>
      </c>
      <c r="F595" s="27">
        <f t="shared" si="209"/>
        <v>1.5974440894568689E-3</v>
      </c>
      <c r="G595" s="35">
        <f t="shared" si="200"/>
        <v>-0.83333333333333337</v>
      </c>
      <c r="H595" s="25">
        <f t="shared" si="201"/>
        <v>-8.1566068515497546E-3</v>
      </c>
    </row>
    <row r="596" spans="2:8" ht="15" x14ac:dyDescent="0.25">
      <c r="B596" s="5" t="s">
        <v>514</v>
      </c>
      <c r="C596" s="42">
        <v>473</v>
      </c>
      <c r="D596" s="42">
        <v>51</v>
      </c>
      <c r="E596" s="27">
        <f t="shared" si="208"/>
        <v>0.77161500815660689</v>
      </c>
      <c r="F596" s="27">
        <f t="shared" si="209"/>
        <v>8.1469648562300323E-2</v>
      </c>
      <c r="G596" s="35">
        <f t="shared" si="200"/>
        <v>-0.89217758985200846</v>
      </c>
      <c r="H596" s="25">
        <f t="shared" si="201"/>
        <v>-0.68841761827079939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396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364</v>
      </c>
      <c r="C8" s="37">
        <f>+C18+C74+C169+C345+C570</f>
        <v>3754</v>
      </c>
      <c r="D8" s="38">
        <f>+D18+D74+D169+D345+D570</f>
        <v>2312</v>
      </c>
      <c r="E8" s="39">
        <f>+C8/C$8</f>
        <v>1</v>
      </c>
      <c r="F8" s="39">
        <f>+D8/D$8</f>
        <v>1</v>
      </c>
      <c r="G8" s="39">
        <f>+(D8-C8)/C8</f>
        <v>-0.38412360149174213</v>
      </c>
      <c r="H8" s="40">
        <f>+E8*G8</f>
        <v>-0.38412360149174213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18</v>
      </c>
      <c r="D9" s="84">
        <f>+D18</f>
        <v>3</v>
      </c>
      <c r="E9" s="85">
        <f t="shared" ref="E9:E13" si="0">C9/$C$8</f>
        <v>4.7948854555141182E-3</v>
      </c>
      <c r="F9" s="85">
        <f>D9/$D$8</f>
        <v>1.2975778546712802E-3</v>
      </c>
      <c r="G9" s="86">
        <f>+IF(AND(C9=0,D9=0)," ",IF(C9=0,1,IF(D9=0,-1,(D9-C9)/C9)))</f>
        <v>-0.83333333333333337</v>
      </c>
      <c r="H9" s="87">
        <f>+IF(OR(AND(E9=""),(G9="")),"",E9*G9)</f>
        <v>-3.9957378795950991E-3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792</v>
      </c>
      <c r="D10" s="23">
        <f>+D74</f>
        <v>190</v>
      </c>
      <c r="E10" s="24">
        <f t="shared" si="0"/>
        <v>0.2109749600426212</v>
      </c>
      <c r="F10" s="24">
        <f>D10/$D$8</f>
        <v>8.2179930795847747E-2</v>
      </c>
      <c r="G10" s="35">
        <f t="shared" ref="G10:G13" si="1">+IF(AND(C10=0,D10=0)," ",IF(C10=0,1,IF(D10=0,-1,(D10-C10)/C10)))</f>
        <v>-0.76010101010101006</v>
      </c>
      <c r="H10" s="30">
        <f>+IF(OR(AND(E10=""),(G10="")),"",E10*G10)</f>
        <v>-0.16036228023441662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351</v>
      </c>
      <c r="D11" s="23">
        <f>+D169</f>
        <v>208</v>
      </c>
      <c r="E11" s="24">
        <f t="shared" si="0"/>
        <v>9.3500266382525302E-2</v>
      </c>
      <c r="F11" s="24">
        <f>D11/$D$8</f>
        <v>8.9965397923875437E-2</v>
      </c>
      <c r="G11" s="35">
        <f t="shared" si="1"/>
        <v>-0.40740740740740738</v>
      </c>
      <c r="H11" s="30">
        <f>+IF(OR(AND(E11=""),(G11="")),"",E11*G11)</f>
        <v>-3.8092701118806603E-2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1995</v>
      </c>
      <c r="D12" s="23">
        <f>+D345</f>
        <v>1165</v>
      </c>
      <c r="E12" s="24">
        <f t="shared" si="0"/>
        <v>0.53143313798614811</v>
      </c>
      <c r="F12" s="24">
        <f>D12/$D$8</f>
        <v>0.50389273356401387</v>
      </c>
      <c r="G12" s="35">
        <f t="shared" si="1"/>
        <v>-0.41604010025062654</v>
      </c>
      <c r="H12" s="30">
        <f>+IF(OR(AND(E12=""),(G12="")),"",E12*G12)</f>
        <v>-0.2210974960042621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598</v>
      </c>
      <c r="D13" s="32">
        <f>+D570</f>
        <v>746</v>
      </c>
      <c r="E13" s="33">
        <f t="shared" si="0"/>
        <v>0.15929675013319125</v>
      </c>
      <c r="F13" s="33">
        <f>D13/$D$8</f>
        <v>0.3226643598615917</v>
      </c>
      <c r="G13" s="88">
        <f t="shared" si="1"/>
        <v>0.24749163879598662</v>
      </c>
      <c r="H13" s="34">
        <f>+IF(OR(AND(E13=""),(G13="")),"",E13*G13)</f>
        <v>3.9424613745338302E-2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18</v>
      </c>
      <c r="D18" s="38">
        <f>SUM(D19:D68)</f>
        <v>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-0.83333333333333337</v>
      </c>
      <c r="H18" s="40">
        <f>+IF(OR(AND(E18=""),(G18="")),"",E18*G18)</f>
        <v>-0.83333333333333337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1</v>
      </c>
      <c r="D23" s="42">
        <v>0</v>
      </c>
      <c r="E23" s="25">
        <f t="shared" si="2"/>
        <v>5.5555555555555552E-2</v>
      </c>
      <c r="F23" s="25" t="str">
        <f t="shared" si="3"/>
        <v/>
      </c>
      <c r="G23" s="35">
        <f t="shared" si="4"/>
        <v>-1</v>
      </c>
      <c r="H23" s="25">
        <f t="shared" si="5"/>
        <v>-5.5555555555555552E-2</v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1</v>
      </c>
      <c r="D26" s="42">
        <v>0</v>
      </c>
      <c r="E26" s="25">
        <f t="shared" si="2"/>
        <v>5.5555555555555552E-2</v>
      </c>
      <c r="F26" s="25" t="str">
        <f t="shared" si="3"/>
        <v/>
      </c>
      <c r="G26" s="35">
        <f t="shared" si="4"/>
        <v>-1</v>
      </c>
      <c r="H26" s="25">
        <f t="shared" si="5"/>
        <v>-5.5555555555555552E-2</v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2</v>
      </c>
      <c r="D29" s="42">
        <v>0</v>
      </c>
      <c r="E29" s="25">
        <f t="shared" si="2"/>
        <v>0.1111111111111111</v>
      </c>
      <c r="F29" s="25" t="str">
        <f t="shared" si="3"/>
        <v/>
      </c>
      <c r="G29" s="35">
        <f t="shared" si="4"/>
        <v>-1</v>
      </c>
      <c r="H29" s="25">
        <f t="shared" si="5"/>
        <v>-0.1111111111111111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2</v>
      </c>
      <c r="D35" s="42">
        <v>0</v>
      </c>
      <c r="E35" s="25">
        <f t="shared" si="2"/>
        <v>0.1111111111111111</v>
      </c>
      <c r="F35" s="25" t="str">
        <f t="shared" si="3"/>
        <v/>
      </c>
      <c r="G35" s="35">
        <f t="shared" si="4"/>
        <v>-1</v>
      </c>
      <c r="H35" s="25">
        <f t="shared" si="5"/>
        <v>-0.1111111111111111</v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7</v>
      </c>
      <c r="D49" s="42">
        <v>0</v>
      </c>
      <c r="E49" s="25">
        <f t="shared" si="2"/>
        <v>0.3888888888888889</v>
      </c>
      <c r="F49" s="25" t="str">
        <f t="shared" si="3"/>
        <v/>
      </c>
      <c r="G49" s="35">
        <f t="shared" si="4"/>
        <v>-1</v>
      </c>
      <c r="H49" s="25">
        <f t="shared" si="5"/>
        <v>-0.3888888888888889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1</v>
      </c>
      <c r="E53" s="25" t="str">
        <f t="shared" si="2"/>
        <v/>
      </c>
      <c r="F53" s="25">
        <f t="shared" si="3"/>
        <v>0.33333333333333331</v>
      </c>
      <c r="G53" s="35">
        <f t="shared" si="4"/>
        <v>1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3</v>
      </c>
      <c r="D61" s="42">
        <v>0</v>
      </c>
      <c r="E61" s="25">
        <f t="shared" si="2"/>
        <v>0.16666666666666666</v>
      </c>
      <c r="F61" s="25" t="str">
        <f t="shared" si="3"/>
        <v/>
      </c>
      <c r="G61" s="35">
        <f t="shared" si="4"/>
        <v>-1</v>
      </c>
      <c r="H61" s="25">
        <f t="shared" si="5"/>
        <v>-0.16666666666666666</v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1</v>
      </c>
      <c r="E63" s="24" t="str">
        <f t="shared" ref="E63:E64" si="13">+IF(C63=0,"",C63/C$18)</f>
        <v/>
      </c>
      <c r="F63" s="24">
        <f t="shared" ref="F63:F64" si="14">+IF(D63=0,"",D63/D$18)</f>
        <v>0.33333333333333331</v>
      </c>
      <c r="G63" s="35">
        <f t="shared" si="4"/>
        <v>1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2</v>
      </c>
      <c r="D66" s="42">
        <v>1</v>
      </c>
      <c r="E66" s="25">
        <f t="shared" si="2"/>
        <v>0.1111111111111111</v>
      </c>
      <c r="F66" s="25">
        <f t="shared" si="3"/>
        <v>0.33333333333333331</v>
      </c>
      <c r="G66" s="35">
        <f t="shared" si="4"/>
        <v>-0.5</v>
      </c>
      <c r="H66" s="25">
        <f t="shared" si="5"/>
        <v>-5.5555555555555552E-2</v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792</v>
      </c>
      <c r="D74" s="38">
        <f>SUM(D75:D163)</f>
        <v>190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-0.76010101010101006</v>
      </c>
      <c r="H74" s="40">
        <f>+IF(OR(AND(E74=""),(G74="")),"",E74*G74)</f>
        <v>-0.76010101010101006</v>
      </c>
      <c r="I74" s="2"/>
    </row>
    <row r="75" spans="1:9" ht="15" x14ac:dyDescent="0.25">
      <c r="B75" s="41" t="s">
        <v>421</v>
      </c>
      <c r="C75" s="42">
        <v>3</v>
      </c>
      <c r="D75" s="42">
        <v>1</v>
      </c>
      <c r="E75" s="46">
        <f>+IF(C75=0,"",C75/C$74)</f>
        <v>3.787878787878788E-3</v>
      </c>
      <c r="F75" s="46">
        <f>+IF(D75=0,"",D75/D$74)</f>
        <v>5.263157894736842E-3</v>
      </c>
      <c r="G75" s="35">
        <f t="shared" ref="G75:G138" si="16">+IF(AND(C75=0,D75=0)," ",IF(C75=0,1,IF(D75=0,-1,(D75-C75)/C75)))</f>
        <v>-0.66666666666666663</v>
      </c>
      <c r="H75" s="43">
        <f>+IF(OR(AND(E75=""),(G75="")),"",E75*G75)</f>
        <v>-2.525252525252525E-3</v>
      </c>
    </row>
    <row r="76" spans="1:9" ht="15" x14ac:dyDescent="0.25">
      <c r="B76" s="5" t="s">
        <v>563</v>
      </c>
      <c r="C76" s="42">
        <v>2</v>
      </c>
      <c r="D76" s="42">
        <v>0</v>
      </c>
      <c r="E76" s="27">
        <f t="shared" ref="E76:E148" si="17">+IF(C76=0,"",C76/C$74)</f>
        <v>2.5252525252525255E-3</v>
      </c>
      <c r="F76" s="27" t="str">
        <f t="shared" ref="F76:F148" si="18">+IF(D76=0,"",D76/D$74)</f>
        <v/>
      </c>
      <c r="G76" s="35">
        <f t="shared" si="16"/>
        <v>-1</v>
      </c>
      <c r="H76" s="25">
        <f t="shared" ref="H76:H148" si="19">+IF(OR(AND(E76=""),(G76="")),"",E76*G76)</f>
        <v>-2.5252525252525255E-3</v>
      </c>
    </row>
    <row r="77" spans="1:9" s="20" customFormat="1" ht="15" x14ac:dyDescent="0.25">
      <c r="A77" s="50"/>
      <c r="B77" s="19" t="s">
        <v>516</v>
      </c>
      <c r="C77" s="42">
        <v>1</v>
      </c>
      <c r="D77" s="42">
        <v>0</v>
      </c>
      <c r="E77" s="26">
        <f t="shared" ref="E77" si="20">+IF(C77=0,"",C77/C$74)</f>
        <v>1.2626262626262627E-3</v>
      </c>
      <c r="F77" s="26" t="str">
        <f t="shared" ref="F77" si="21">+IF(D77=0,"",D77/D$74)</f>
        <v/>
      </c>
      <c r="G77" s="35">
        <f t="shared" si="16"/>
        <v>-1</v>
      </c>
      <c r="H77" s="24">
        <f t="shared" ref="H77" si="22">+IF(OR(AND(E77=""),(G77="")),"",E77*G77)</f>
        <v>-1.2626262626262627E-3</v>
      </c>
      <c r="I77" s="2"/>
    </row>
    <row r="78" spans="1:9" ht="15" x14ac:dyDescent="0.25">
      <c r="B78" s="5" t="s">
        <v>564</v>
      </c>
      <c r="C78" s="42">
        <v>8</v>
      </c>
      <c r="D78" s="42">
        <v>1</v>
      </c>
      <c r="E78" s="27">
        <f t="shared" si="17"/>
        <v>1.0101010101010102E-2</v>
      </c>
      <c r="F78" s="27">
        <f t="shared" si="18"/>
        <v>5.263157894736842E-3</v>
      </c>
      <c r="G78" s="35">
        <f t="shared" si="16"/>
        <v>-0.875</v>
      </c>
      <c r="H78" s="25">
        <f t="shared" si="19"/>
        <v>-8.8383838383838398E-3</v>
      </c>
    </row>
    <row r="79" spans="1:9" ht="15" x14ac:dyDescent="0.25">
      <c r="B79" s="5" t="s">
        <v>175</v>
      </c>
      <c r="C79" s="42">
        <v>3</v>
      </c>
      <c r="D79" s="42">
        <v>21</v>
      </c>
      <c r="E79" s="27">
        <f t="shared" si="17"/>
        <v>3.787878787878788E-3</v>
      </c>
      <c r="F79" s="27">
        <f t="shared" si="18"/>
        <v>0.11052631578947368</v>
      </c>
      <c r="G79" s="35">
        <f t="shared" si="16"/>
        <v>6</v>
      </c>
      <c r="H79" s="25">
        <f t="shared" si="19"/>
        <v>2.2727272727272728E-2</v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1</v>
      </c>
      <c r="E81" s="26" t="str">
        <f t="shared" ref="E81" si="23">+IF(C81=0,"",C81/C$74)</f>
        <v/>
      </c>
      <c r="F81" s="26">
        <f t="shared" ref="F81" si="24">+IF(D81=0,"",D81/D$74)</f>
        <v>5.263157894736842E-3</v>
      </c>
      <c r="G81" s="35">
        <f t="shared" si="16"/>
        <v>1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2</v>
      </c>
      <c r="D83" s="42">
        <v>2</v>
      </c>
      <c r="E83" s="27">
        <f t="shared" si="17"/>
        <v>2.5252525252525255E-3</v>
      </c>
      <c r="F83" s="27">
        <f t="shared" si="18"/>
        <v>1.0526315789473684E-2</v>
      </c>
      <c r="G83" s="35">
        <f t="shared" si="16"/>
        <v>0</v>
      </c>
      <c r="H83" s="25">
        <f t="shared" si="19"/>
        <v>0</v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6</v>
      </c>
      <c r="D86" s="42">
        <v>2</v>
      </c>
      <c r="E86" s="27">
        <f t="shared" si="17"/>
        <v>7.575757575757576E-3</v>
      </c>
      <c r="F86" s="27">
        <f t="shared" si="18"/>
        <v>1.0526315789473684E-2</v>
      </c>
      <c r="G86" s="35">
        <f t="shared" si="16"/>
        <v>-0.66666666666666663</v>
      </c>
      <c r="H86" s="25">
        <f t="shared" si="19"/>
        <v>-5.0505050505050501E-3</v>
      </c>
    </row>
    <row r="87" spans="1:9" ht="15" x14ac:dyDescent="0.25">
      <c r="B87" s="5" t="s">
        <v>17</v>
      </c>
      <c r="C87" s="42">
        <v>0</v>
      </c>
      <c r="D87" s="42">
        <v>1</v>
      </c>
      <c r="E87" s="27" t="str">
        <f t="shared" si="17"/>
        <v/>
      </c>
      <c r="F87" s="27">
        <f t="shared" si="18"/>
        <v>5.263157894736842E-3</v>
      </c>
      <c r="G87" s="35">
        <f t="shared" si="16"/>
        <v>1</v>
      </c>
      <c r="H87" s="25" t="str">
        <f t="shared" si="19"/>
        <v/>
      </c>
    </row>
    <row r="88" spans="1:9" ht="15" x14ac:dyDescent="0.25">
      <c r="B88" s="5" t="s">
        <v>180</v>
      </c>
      <c r="C88" s="42">
        <v>0</v>
      </c>
      <c r="D88" s="42">
        <v>5</v>
      </c>
      <c r="E88" s="27" t="str">
        <f t="shared" si="17"/>
        <v/>
      </c>
      <c r="F88" s="27">
        <f t="shared" si="18"/>
        <v>2.6315789473684209E-2</v>
      </c>
      <c r="G88" s="35">
        <f t="shared" si="16"/>
        <v>1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8</v>
      </c>
      <c r="D89" s="42">
        <v>1</v>
      </c>
      <c r="E89" s="26">
        <f t="shared" ref="E89" si="26">+IF(C89=0,"",C89/C$74)</f>
        <v>1.0101010101010102E-2</v>
      </c>
      <c r="F89" s="26">
        <f t="shared" ref="F89" si="27">+IF(D89=0,"",D89/D$74)</f>
        <v>5.263157894736842E-3</v>
      </c>
      <c r="G89" s="35">
        <f t="shared" si="16"/>
        <v>-0.875</v>
      </c>
      <c r="H89" s="24">
        <f t="shared" ref="H89" si="28">+IF(OR(AND(E89=""),(G89="")),"",E89*G89)</f>
        <v>-8.8383838383838398E-3</v>
      </c>
      <c r="I89" s="2"/>
    </row>
    <row r="90" spans="1:9" ht="15" x14ac:dyDescent="0.25">
      <c r="B90" s="5" t="s">
        <v>181</v>
      </c>
      <c r="C90" s="42">
        <v>8</v>
      </c>
      <c r="D90" s="42">
        <v>4</v>
      </c>
      <c r="E90" s="27">
        <f t="shared" si="17"/>
        <v>1.0101010101010102E-2</v>
      </c>
      <c r="F90" s="27">
        <f t="shared" si="18"/>
        <v>2.1052631578947368E-2</v>
      </c>
      <c r="G90" s="35">
        <f t="shared" si="16"/>
        <v>-0.5</v>
      </c>
      <c r="H90" s="25">
        <f t="shared" si="19"/>
        <v>-5.0505050505050509E-3</v>
      </c>
    </row>
    <row r="91" spans="1:9" ht="15" x14ac:dyDescent="0.25">
      <c r="B91" s="5" t="s">
        <v>182</v>
      </c>
      <c r="C91" s="42">
        <v>0</v>
      </c>
      <c r="D91" s="42">
        <v>0</v>
      </c>
      <c r="E91" s="27" t="str">
        <f t="shared" si="17"/>
        <v/>
      </c>
      <c r="F91" s="27" t="str">
        <f t="shared" si="18"/>
        <v/>
      </c>
      <c r="G91" s="35" t="str">
        <f t="shared" si="16"/>
        <v xml:space="preserve"> </v>
      </c>
      <c r="H91" s="25" t="str">
        <f t="shared" si="19"/>
        <v/>
      </c>
    </row>
    <row r="92" spans="1:9" ht="15" x14ac:dyDescent="0.25">
      <c r="B92" s="5" t="s">
        <v>21</v>
      </c>
      <c r="C92" s="42">
        <v>0</v>
      </c>
      <c r="D92" s="42">
        <v>0</v>
      </c>
      <c r="E92" s="27" t="str">
        <f t="shared" si="17"/>
        <v/>
      </c>
      <c r="F92" s="27" t="str">
        <f t="shared" si="18"/>
        <v/>
      </c>
      <c r="G92" s="35" t="str">
        <f t="shared" si="16"/>
        <v xml:space="preserve"> </v>
      </c>
      <c r="H92" s="25" t="str">
        <f t="shared" si="19"/>
        <v/>
      </c>
    </row>
    <row r="93" spans="1:9" ht="15" x14ac:dyDescent="0.25">
      <c r="B93" s="5" t="s">
        <v>423</v>
      </c>
      <c r="C93" s="42">
        <v>0</v>
      </c>
      <c r="D93" s="42">
        <v>0</v>
      </c>
      <c r="E93" s="27" t="str">
        <f t="shared" si="17"/>
        <v/>
      </c>
      <c r="F93" s="27" t="str">
        <f t="shared" si="18"/>
        <v/>
      </c>
      <c r="G93" s="35" t="str">
        <f t="shared" si="16"/>
        <v xml:space="preserve"> </v>
      </c>
      <c r="H93" s="25" t="str">
        <f t="shared" si="19"/>
        <v/>
      </c>
    </row>
    <row r="94" spans="1:9" ht="15" x14ac:dyDescent="0.25">
      <c r="B94" s="5" t="s">
        <v>183</v>
      </c>
      <c r="C94" s="42">
        <v>0</v>
      </c>
      <c r="D94" s="42">
        <v>1</v>
      </c>
      <c r="E94" s="27" t="str">
        <f t="shared" si="17"/>
        <v/>
      </c>
      <c r="F94" s="27">
        <f t="shared" si="18"/>
        <v>5.263157894736842E-3</v>
      </c>
      <c r="G94" s="35">
        <f t="shared" si="16"/>
        <v>1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2</v>
      </c>
      <c r="E96" s="26" t="str">
        <f t="shared" si="29"/>
        <v/>
      </c>
      <c r="F96" s="26">
        <f t="shared" si="30"/>
        <v>1.0526315789473684E-2</v>
      </c>
      <c r="G96" s="35">
        <f t="shared" si="16"/>
        <v>1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4</v>
      </c>
      <c r="D98" s="42">
        <v>1</v>
      </c>
      <c r="E98" s="26">
        <f t="shared" si="32"/>
        <v>5.0505050505050509E-3</v>
      </c>
      <c r="F98" s="26">
        <f t="shared" si="33"/>
        <v>5.263157894736842E-3</v>
      </c>
      <c r="G98" s="35">
        <f t="shared" si="34"/>
        <v>-0.75</v>
      </c>
      <c r="H98" s="24">
        <f t="shared" si="35"/>
        <v>-3.787878787878788E-3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7</v>
      </c>
      <c r="D102" s="42">
        <v>0</v>
      </c>
      <c r="E102" s="27">
        <f t="shared" si="17"/>
        <v>8.8383838383838381E-3</v>
      </c>
      <c r="F102" s="27" t="str">
        <f t="shared" si="18"/>
        <v/>
      </c>
      <c r="G102" s="35">
        <f t="shared" si="16"/>
        <v>-1</v>
      </c>
      <c r="H102" s="25">
        <f t="shared" si="19"/>
        <v>-8.8383838383838381E-3</v>
      </c>
    </row>
    <row r="103" spans="1:9" ht="15" x14ac:dyDescent="0.25">
      <c r="B103" s="5" t="s">
        <v>424</v>
      </c>
      <c r="C103" s="42">
        <v>0</v>
      </c>
      <c r="D103" s="42">
        <v>6</v>
      </c>
      <c r="E103" s="27" t="str">
        <f t="shared" si="17"/>
        <v/>
      </c>
      <c r="F103" s="27">
        <f t="shared" si="18"/>
        <v>3.1578947368421054E-2</v>
      </c>
      <c r="G103" s="35">
        <f t="shared" si="16"/>
        <v>1</v>
      </c>
      <c r="H103" s="25" t="str">
        <f t="shared" si="19"/>
        <v/>
      </c>
    </row>
    <row r="104" spans="1:9" ht="15" x14ac:dyDescent="0.25">
      <c r="B104" s="5" t="s">
        <v>18</v>
      </c>
      <c r="C104" s="42">
        <v>0</v>
      </c>
      <c r="D104" s="42">
        <v>0</v>
      </c>
      <c r="E104" s="27" t="str">
        <f t="shared" si="17"/>
        <v/>
      </c>
      <c r="F104" s="27" t="str">
        <f t="shared" si="18"/>
        <v/>
      </c>
      <c r="G104" s="35" t="str">
        <f t="shared" si="16"/>
        <v xml:space="preserve"> 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5</v>
      </c>
      <c r="E109" s="27" t="str">
        <f t="shared" si="17"/>
        <v/>
      </c>
      <c r="F109" s="27">
        <f t="shared" si="18"/>
        <v>2.6315789473684209E-2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0</v>
      </c>
      <c r="D111" s="42">
        <v>0</v>
      </c>
      <c r="E111" s="27" t="str">
        <f t="shared" si="17"/>
        <v/>
      </c>
      <c r="F111" s="27" t="str">
        <f t="shared" si="18"/>
        <v/>
      </c>
      <c r="G111" s="35" t="str">
        <f t="shared" si="16"/>
        <v xml:space="preserve"> </v>
      </c>
      <c r="H111" s="25" t="str">
        <f t="shared" si="19"/>
        <v/>
      </c>
    </row>
    <row r="112" spans="1:9" ht="15" x14ac:dyDescent="0.25">
      <c r="B112" s="5" t="s">
        <v>189</v>
      </c>
      <c r="C112" s="42">
        <v>0</v>
      </c>
      <c r="D112" s="42">
        <v>1</v>
      </c>
      <c r="E112" s="27" t="str">
        <f t="shared" si="17"/>
        <v/>
      </c>
      <c r="F112" s="27">
        <f t="shared" si="18"/>
        <v>5.263157894736842E-3</v>
      </c>
      <c r="G112" s="35">
        <f t="shared" si="16"/>
        <v>1</v>
      </c>
      <c r="H112" s="25" t="str">
        <f t="shared" si="19"/>
        <v/>
      </c>
    </row>
    <row r="113" spans="2:8" ht="15" x14ac:dyDescent="0.25">
      <c r="B113" s="5" t="s">
        <v>190</v>
      </c>
      <c r="C113" s="42">
        <v>8</v>
      </c>
      <c r="D113" s="42">
        <v>7</v>
      </c>
      <c r="E113" s="27">
        <f t="shared" si="17"/>
        <v>1.0101010101010102E-2</v>
      </c>
      <c r="F113" s="27">
        <f t="shared" si="18"/>
        <v>3.6842105263157891E-2</v>
      </c>
      <c r="G113" s="35">
        <f t="shared" si="16"/>
        <v>-0.125</v>
      </c>
      <c r="H113" s="25">
        <f t="shared" si="19"/>
        <v>-1.2626262626262627E-3</v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0</v>
      </c>
      <c r="E115" s="27" t="str">
        <f t="shared" si="17"/>
        <v/>
      </c>
      <c r="F115" s="27" t="str">
        <f t="shared" si="18"/>
        <v/>
      </c>
      <c r="G115" s="35" t="str">
        <f t="shared" si="16"/>
        <v xml:space="preserve"> 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1</v>
      </c>
      <c r="E116" s="27" t="str">
        <f t="shared" si="17"/>
        <v/>
      </c>
      <c r="F116" s="27">
        <f t="shared" si="18"/>
        <v>5.263157894736842E-3</v>
      </c>
      <c r="G116" s="35">
        <f t="shared" si="16"/>
        <v>1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3</v>
      </c>
      <c r="D118" s="42">
        <v>52</v>
      </c>
      <c r="E118" s="27">
        <f t="shared" si="17"/>
        <v>3.787878787878788E-3</v>
      </c>
      <c r="F118" s="27">
        <f t="shared" si="18"/>
        <v>0.27368421052631581</v>
      </c>
      <c r="G118" s="35">
        <f t="shared" si="16"/>
        <v>16.333333333333332</v>
      </c>
      <c r="H118" s="25">
        <f t="shared" si="19"/>
        <v>6.1868686868686865E-2</v>
      </c>
    </row>
    <row r="119" spans="2:8" ht="15" x14ac:dyDescent="0.25">
      <c r="B119" s="5" t="s">
        <v>24</v>
      </c>
      <c r="C119" s="42">
        <v>5</v>
      </c>
      <c r="D119" s="42">
        <v>2</v>
      </c>
      <c r="E119" s="27">
        <f t="shared" si="17"/>
        <v>6.313131313131313E-3</v>
      </c>
      <c r="F119" s="27">
        <f t="shared" si="18"/>
        <v>1.0526315789473684E-2</v>
      </c>
      <c r="G119" s="35">
        <f t="shared" si="16"/>
        <v>-0.6</v>
      </c>
      <c r="H119" s="25">
        <f t="shared" si="19"/>
        <v>-3.7878787878787876E-3</v>
      </c>
    </row>
    <row r="120" spans="2:8" ht="15" x14ac:dyDescent="0.25">
      <c r="B120" s="5" t="s">
        <v>194</v>
      </c>
      <c r="C120" s="42">
        <v>0</v>
      </c>
      <c r="D120" s="42">
        <v>1</v>
      </c>
      <c r="E120" s="27" t="str">
        <f t="shared" si="17"/>
        <v/>
      </c>
      <c r="F120" s="27">
        <f t="shared" si="18"/>
        <v>5.263157894736842E-3</v>
      </c>
      <c r="G120" s="35">
        <f t="shared" si="16"/>
        <v>1</v>
      </c>
      <c r="H120" s="25" t="str">
        <f t="shared" si="19"/>
        <v/>
      </c>
    </row>
    <row r="121" spans="2:8" ht="15" x14ac:dyDescent="0.25">
      <c r="B121" s="5" t="s">
        <v>25</v>
      </c>
      <c r="C121" s="42">
        <v>3</v>
      </c>
      <c r="D121" s="42">
        <v>1</v>
      </c>
      <c r="E121" s="27">
        <f t="shared" si="17"/>
        <v>3.787878787878788E-3</v>
      </c>
      <c r="F121" s="27">
        <f t="shared" si="18"/>
        <v>5.263157894736842E-3</v>
      </c>
      <c r="G121" s="35">
        <f t="shared" si="16"/>
        <v>-0.66666666666666663</v>
      </c>
      <c r="H121" s="25">
        <f t="shared" si="19"/>
        <v>-2.525252525252525E-3</v>
      </c>
    </row>
    <row r="122" spans="2:8" ht="15" x14ac:dyDescent="0.25">
      <c r="B122" s="5" t="s">
        <v>23</v>
      </c>
      <c r="C122" s="42">
        <v>0</v>
      </c>
      <c r="D122" s="42">
        <v>1</v>
      </c>
      <c r="E122" s="27" t="str">
        <f t="shared" si="17"/>
        <v/>
      </c>
      <c r="F122" s="27">
        <f t="shared" si="18"/>
        <v>5.263157894736842E-3</v>
      </c>
      <c r="G122" s="35">
        <f t="shared" si="16"/>
        <v>1</v>
      </c>
      <c r="H122" s="25" t="str">
        <f t="shared" si="19"/>
        <v/>
      </c>
    </row>
    <row r="123" spans="2:8" ht="15" x14ac:dyDescent="0.25">
      <c r="B123" s="5" t="s">
        <v>26</v>
      </c>
      <c r="C123" s="42">
        <v>9</v>
      </c>
      <c r="D123" s="42">
        <v>7</v>
      </c>
      <c r="E123" s="27">
        <f t="shared" si="17"/>
        <v>1.1363636363636364E-2</v>
      </c>
      <c r="F123" s="27">
        <f t="shared" si="18"/>
        <v>3.6842105263157891E-2</v>
      </c>
      <c r="G123" s="35">
        <f t="shared" si="16"/>
        <v>-0.22222222222222221</v>
      </c>
      <c r="H123" s="25">
        <f t="shared" si="19"/>
        <v>-2.525252525252525E-3</v>
      </c>
    </row>
    <row r="124" spans="2:8" ht="15" x14ac:dyDescent="0.25">
      <c r="B124" s="5" t="s">
        <v>195</v>
      </c>
      <c r="C124" s="42">
        <v>9</v>
      </c>
      <c r="D124" s="42">
        <v>0</v>
      </c>
      <c r="E124" s="27">
        <f t="shared" si="17"/>
        <v>1.1363636363636364E-2</v>
      </c>
      <c r="F124" s="27" t="str">
        <f t="shared" si="18"/>
        <v/>
      </c>
      <c r="G124" s="35">
        <f t="shared" si="16"/>
        <v>-1</v>
      </c>
      <c r="H124" s="25">
        <f t="shared" si="19"/>
        <v>-1.1363636363636364E-2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2</v>
      </c>
      <c r="D126" s="42">
        <v>2</v>
      </c>
      <c r="E126" s="27">
        <f t="shared" si="17"/>
        <v>2.5252525252525255E-3</v>
      </c>
      <c r="F126" s="27">
        <f t="shared" si="18"/>
        <v>1.0526315789473684E-2</v>
      </c>
      <c r="G126" s="35">
        <f t="shared" si="16"/>
        <v>0</v>
      </c>
      <c r="H126" s="25">
        <f t="shared" si="19"/>
        <v>0</v>
      </c>
    </row>
    <row r="127" spans="2:8" ht="15" x14ac:dyDescent="0.25">
      <c r="B127" s="5" t="s">
        <v>196</v>
      </c>
      <c r="C127" s="42">
        <v>2</v>
      </c>
      <c r="D127" s="42">
        <v>0</v>
      </c>
      <c r="E127" s="27">
        <f t="shared" si="17"/>
        <v>2.5252525252525255E-3</v>
      </c>
      <c r="F127" s="27" t="str">
        <f t="shared" si="18"/>
        <v/>
      </c>
      <c r="G127" s="35">
        <f t="shared" si="16"/>
        <v>-1</v>
      </c>
      <c r="H127" s="25">
        <f t="shared" si="19"/>
        <v>-2.5252525252525255E-3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664</v>
      </c>
      <c r="D129" s="42">
        <v>58</v>
      </c>
      <c r="E129" s="27">
        <f t="shared" si="17"/>
        <v>0.83838383838383834</v>
      </c>
      <c r="F129" s="27">
        <f t="shared" si="18"/>
        <v>0.30526315789473685</v>
      </c>
      <c r="G129" s="35">
        <f t="shared" si="16"/>
        <v>-0.91265060240963858</v>
      </c>
      <c r="H129" s="25">
        <f t="shared" si="19"/>
        <v>-0.76515151515151514</v>
      </c>
    </row>
    <row r="130" spans="1:9" ht="15" x14ac:dyDescent="0.25">
      <c r="B130" s="5" t="s">
        <v>197</v>
      </c>
      <c r="C130" s="42">
        <v>13</v>
      </c>
      <c r="D130" s="42">
        <v>0</v>
      </c>
      <c r="E130" s="27">
        <f t="shared" si="17"/>
        <v>1.6414141414141416E-2</v>
      </c>
      <c r="F130" s="27" t="str">
        <f t="shared" si="18"/>
        <v/>
      </c>
      <c r="G130" s="35">
        <f t="shared" si="16"/>
        <v>-1</v>
      </c>
      <c r="H130" s="25">
        <f t="shared" si="19"/>
        <v>-1.6414141414141416E-2</v>
      </c>
    </row>
    <row r="131" spans="1:9" ht="15" x14ac:dyDescent="0.25">
      <c r="B131" s="5" t="s">
        <v>198</v>
      </c>
      <c r="C131" s="42">
        <v>12</v>
      </c>
      <c r="D131" s="42">
        <v>0</v>
      </c>
      <c r="E131" s="27">
        <f t="shared" si="17"/>
        <v>1.5151515151515152E-2</v>
      </c>
      <c r="F131" s="27" t="str">
        <f t="shared" si="18"/>
        <v/>
      </c>
      <c r="G131" s="35">
        <f t="shared" si="16"/>
        <v>-1</v>
      </c>
      <c r="H131" s="25">
        <f t="shared" si="19"/>
        <v>-1.5151515151515152E-2</v>
      </c>
    </row>
    <row r="132" spans="1:9" ht="15" x14ac:dyDescent="0.25">
      <c r="B132" s="5" t="s">
        <v>28</v>
      </c>
      <c r="C132" s="42">
        <v>3</v>
      </c>
      <c r="D132" s="42">
        <v>2</v>
      </c>
      <c r="E132" s="27">
        <f t="shared" si="17"/>
        <v>3.787878787878788E-3</v>
      </c>
      <c r="F132" s="27">
        <f t="shared" si="18"/>
        <v>1.0526315789473684E-2</v>
      </c>
      <c r="G132" s="35">
        <f t="shared" si="16"/>
        <v>-0.33333333333333331</v>
      </c>
      <c r="H132" s="25">
        <f t="shared" si="19"/>
        <v>-1.2626262626262625E-3</v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2</v>
      </c>
      <c r="D135" s="42">
        <v>0</v>
      </c>
      <c r="E135" s="27">
        <f t="shared" si="17"/>
        <v>2.5252525252525255E-3</v>
      </c>
      <c r="F135" s="27" t="str">
        <f t="shared" si="18"/>
        <v/>
      </c>
      <c r="G135" s="35">
        <f t="shared" si="16"/>
        <v>-1</v>
      </c>
      <c r="H135" s="25">
        <f t="shared" si="19"/>
        <v>-2.5252525252525255E-3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1</v>
      </c>
      <c r="E150" s="27" t="str">
        <f t="shared" si="49"/>
        <v/>
      </c>
      <c r="F150" s="27">
        <f t="shared" si="50"/>
        <v>5.263157894736842E-3</v>
      </c>
      <c r="G150" s="35">
        <f t="shared" si="42"/>
        <v>1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4</v>
      </c>
      <c r="D155" s="42">
        <v>0</v>
      </c>
      <c r="E155" s="27">
        <f t="shared" si="49"/>
        <v>5.0505050505050509E-3</v>
      </c>
      <c r="F155" s="27" t="str">
        <f t="shared" si="50"/>
        <v/>
      </c>
      <c r="G155" s="35">
        <f t="shared" si="42"/>
        <v>-1</v>
      </c>
      <c r="H155" s="25">
        <f t="shared" si="51"/>
        <v>-5.0505050505050509E-3</v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1</v>
      </c>
      <c r="D160" s="42">
        <v>0</v>
      </c>
      <c r="E160" s="26">
        <f t="shared" ref="E160:E163" si="60">+IF(C160=0,"",C160/C$74)</f>
        <v>1.2626262626262627E-3</v>
      </c>
      <c r="F160" s="26" t="str">
        <f t="shared" ref="F160:F163" si="61">+IF(D160=0,"",D160/D$74)</f>
        <v/>
      </c>
      <c r="G160" s="35">
        <f t="shared" si="42"/>
        <v>-1</v>
      </c>
      <c r="H160" s="24">
        <f t="shared" ref="H160:H163" si="62">+IF(OR(AND(E160=""),(G160="")),"",E160*G160)</f>
        <v>-1.2626262626262627E-3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26.25" customHeight="1" thickBot="1" x14ac:dyDescent="0.25">
      <c r="A169" s="48"/>
      <c r="B169" s="36" t="s">
        <v>380</v>
      </c>
      <c r="C169" s="37">
        <f>SUM(C170:C339)</f>
        <v>351</v>
      </c>
      <c r="D169" s="38">
        <f>SUM(D170:D339)</f>
        <v>208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-0.40740740740740738</v>
      </c>
      <c r="H169" s="40">
        <f>+IF(OR(AND(E169=""),(G169="")),"",E169*G169)</f>
        <v>-0.40740740740740738</v>
      </c>
      <c r="I169" s="2"/>
    </row>
    <row r="170" spans="1:9" s="54" customFormat="1" ht="15" x14ac:dyDescent="0.25">
      <c r="A170" s="48"/>
      <c r="B170" s="47" t="s">
        <v>430</v>
      </c>
      <c r="C170" s="42">
        <v>6</v>
      </c>
      <c r="D170" s="42">
        <v>2</v>
      </c>
      <c r="E170" s="46">
        <f t="shared" si="63"/>
        <v>1.7094017094017096E-2</v>
      </c>
      <c r="F170" s="46">
        <f t="shared" si="64"/>
        <v>9.6153846153846159E-3</v>
      </c>
      <c r="G170" s="35">
        <f t="shared" ref="G170:G236" si="65">+IF(AND(C170=0,D170=0)," ",IF(C170=0,1,IF(D170=0,-1,(D170-C170)/C170)))</f>
        <v>-0.66666666666666663</v>
      </c>
      <c r="H170" s="43">
        <f>+IF(OR(AND(E170=""),(G170="")),"",E170*G170)</f>
        <v>-1.1396011396011397E-2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1</v>
      </c>
      <c r="E171" s="27" t="str">
        <f t="shared" si="63"/>
        <v/>
      </c>
      <c r="F171" s="27">
        <f t="shared" si="64"/>
        <v>4.807692307692308E-3</v>
      </c>
      <c r="G171" s="35">
        <f t="shared" si="65"/>
        <v>1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15</v>
      </c>
      <c r="E172" s="27" t="str">
        <f t="shared" si="63"/>
        <v/>
      </c>
      <c r="F172" s="27">
        <f t="shared" si="64"/>
        <v>7.2115384615384609E-2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0</v>
      </c>
      <c r="D174" s="42">
        <v>0</v>
      </c>
      <c r="E174" s="27" t="str">
        <f t="shared" si="63"/>
        <v/>
      </c>
      <c r="F174" s="27" t="str">
        <f t="shared" si="64"/>
        <v/>
      </c>
      <c r="G174" s="35" t="str">
        <f t="shared" si="65"/>
        <v xml:space="preserve"> 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2">
        <v>4</v>
      </c>
      <c r="D175" s="42">
        <v>8</v>
      </c>
      <c r="E175" s="27">
        <f t="shared" si="63"/>
        <v>1.1396011396011397E-2</v>
      </c>
      <c r="F175" s="27">
        <f t="shared" si="64"/>
        <v>3.8461538461538464E-2</v>
      </c>
      <c r="G175" s="35">
        <f t="shared" si="65"/>
        <v>1</v>
      </c>
      <c r="H175" s="25">
        <f t="shared" si="66"/>
        <v>1.1396011396011397E-2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1</v>
      </c>
      <c r="D177" s="42">
        <v>0</v>
      </c>
      <c r="E177" s="27">
        <f t="shared" si="63"/>
        <v>2.8490028490028491E-3</v>
      </c>
      <c r="F177" s="27" t="str">
        <f t="shared" si="64"/>
        <v/>
      </c>
      <c r="G177" s="35">
        <f t="shared" si="65"/>
        <v>-1</v>
      </c>
      <c r="H177" s="25">
        <f t="shared" si="66"/>
        <v>-2.8490028490028491E-3</v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2</v>
      </c>
      <c r="D183" s="42">
        <v>0</v>
      </c>
      <c r="E183" s="26">
        <f t="shared" ref="E183" si="67">+IF(C183=0,"",C183/C$169)</f>
        <v>5.6980056980056983E-3</v>
      </c>
      <c r="F183" s="26" t="str">
        <f t="shared" ref="F183" si="68">+IF(D183=0,"",D183/D$169)</f>
        <v/>
      </c>
      <c r="G183" s="35">
        <f t="shared" si="65"/>
        <v>-1</v>
      </c>
      <c r="H183" s="24">
        <f t="shared" ref="H183" si="69">+IF(OR(AND(E183=""),(G183="")),"",E183*G183)</f>
        <v>-5.6980056980056983E-3</v>
      </c>
      <c r="I183" s="2"/>
    </row>
    <row r="184" spans="1:9" s="54" customFormat="1" ht="15" x14ac:dyDescent="0.25">
      <c r="A184" s="48"/>
      <c r="B184" s="28" t="s">
        <v>433</v>
      </c>
      <c r="C184" s="42">
        <v>1</v>
      </c>
      <c r="D184" s="42">
        <v>0</v>
      </c>
      <c r="E184" s="27">
        <f t="shared" ref="E184:F187" si="70">+IF(C184=0,"",C184/C$169)</f>
        <v>2.8490028490028491E-3</v>
      </c>
      <c r="F184" s="27" t="str">
        <f t="shared" si="70"/>
        <v/>
      </c>
      <c r="G184" s="35">
        <f t="shared" si="65"/>
        <v>-1</v>
      </c>
      <c r="H184" s="25">
        <f t="shared" si="66"/>
        <v>-2.8490028490028491E-3</v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1</v>
      </c>
      <c r="E185" s="27" t="str">
        <f t="shared" si="70"/>
        <v/>
      </c>
      <c r="F185" s="27">
        <f t="shared" si="70"/>
        <v>4.807692307692308E-3</v>
      </c>
      <c r="G185" s="35">
        <f t="shared" si="65"/>
        <v>1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4</v>
      </c>
      <c r="D191" s="42">
        <v>1</v>
      </c>
      <c r="E191" s="27">
        <f t="shared" ref="E191:F196" si="78">+IF(C191=0,"",C191/C$169)</f>
        <v>1.1396011396011397E-2</v>
      </c>
      <c r="F191" s="27">
        <f t="shared" si="78"/>
        <v>4.807692307692308E-3</v>
      </c>
      <c r="G191" s="35">
        <f t="shared" si="65"/>
        <v>-0.75</v>
      </c>
      <c r="H191" s="25">
        <f t="shared" si="66"/>
        <v>-8.5470085470085479E-3</v>
      </c>
      <c r="I191" s="2"/>
    </row>
    <row r="192" spans="1:9" s="54" customFormat="1" ht="15" x14ac:dyDescent="0.25">
      <c r="A192" s="48"/>
      <c r="B192" s="28" t="s">
        <v>210</v>
      </c>
      <c r="C192" s="42">
        <v>1</v>
      </c>
      <c r="D192" s="42">
        <v>1</v>
      </c>
      <c r="E192" s="27">
        <f t="shared" si="78"/>
        <v>2.8490028490028491E-3</v>
      </c>
      <c r="F192" s="27">
        <f t="shared" si="78"/>
        <v>4.807692307692308E-3</v>
      </c>
      <c r="G192" s="35">
        <f t="shared" si="65"/>
        <v>0</v>
      </c>
      <c r="H192" s="25">
        <f t="shared" si="66"/>
        <v>0</v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1</v>
      </c>
      <c r="D196" s="42">
        <v>1</v>
      </c>
      <c r="E196" s="27">
        <f t="shared" si="78"/>
        <v>2.8490028490028491E-3</v>
      </c>
      <c r="F196" s="27">
        <f t="shared" si="78"/>
        <v>4.807692307692308E-3</v>
      </c>
      <c r="G196" s="35">
        <f t="shared" si="65"/>
        <v>0</v>
      </c>
      <c r="H196" s="25">
        <f t="shared" si="66"/>
        <v>0</v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8</v>
      </c>
      <c r="E197" s="26" t="str">
        <f t="shared" ref="E197" si="80">+IF(C197=0,"",C197/C$169)</f>
        <v/>
      </c>
      <c r="F197" s="26">
        <f t="shared" ref="F197" si="81">+IF(D197=0,"",D197/D$169)</f>
        <v>3.8461538461538464E-2</v>
      </c>
      <c r="G197" s="35">
        <f t="shared" si="65"/>
        <v>1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0</v>
      </c>
      <c r="D198" s="42">
        <v>1</v>
      </c>
      <c r="E198" s="27" t="str">
        <f t="shared" ref="E198:F204" si="83">+IF(C198=0,"",C198/C$169)</f>
        <v/>
      </c>
      <c r="F198" s="27">
        <f t="shared" si="83"/>
        <v>4.807692307692308E-3</v>
      </c>
      <c r="G198" s="35">
        <f t="shared" si="65"/>
        <v>1</v>
      </c>
      <c r="H198" s="25" t="str">
        <f t="shared" si="66"/>
        <v/>
      </c>
      <c r="I198" s="2"/>
    </row>
    <row r="199" spans="1:9" s="54" customFormat="1" ht="15" x14ac:dyDescent="0.25">
      <c r="A199" s="48"/>
      <c r="B199" s="28" t="s">
        <v>214</v>
      </c>
      <c r="C199" s="42">
        <v>16</v>
      </c>
      <c r="D199" s="42">
        <v>6</v>
      </c>
      <c r="E199" s="27">
        <f t="shared" si="83"/>
        <v>4.5584045584045586E-2</v>
      </c>
      <c r="F199" s="27">
        <f t="shared" si="83"/>
        <v>2.8846153846153848E-2</v>
      </c>
      <c r="G199" s="35">
        <f t="shared" si="65"/>
        <v>-0.625</v>
      </c>
      <c r="H199" s="25">
        <f t="shared" si="66"/>
        <v>-2.8490028490028491E-2</v>
      </c>
      <c r="I199" s="2"/>
    </row>
    <row r="200" spans="1:9" s="54" customFormat="1" ht="15" x14ac:dyDescent="0.25">
      <c r="A200" s="48"/>
      <c r="B200" s="28" t="s">
        <v>215</v>
      </c>
      <c r="C200" s="42">
        <v>6</v>
      </c>
      <c r="D200" s="42">
        <v>2</v>
      </c>
      <c r="E200" s="27">
        <f t="shared" si="83"/>
        <v>1.7094017094017096E-2</v>
      </c>
      <c r="F200" s="27">
        <f t="shared" si="83"/>
        <v>9.6153846153846159E-3</v>
      </c>
      <c r="G200" s="35">
        <f t="shared" si="65"/>
        <v>-0.66666666666666663</v>
      </c>
      <c r="H200" s="25">
        <f t="shared" si="66"/>
        <v>-1.1396011396011397E-2</v>
      </c>
      <c r="I200" s="2"/>
    </row>
    <row r="201" spans="1:9" s="54" customFormat="1" ht="15" x14ac:dyDescent="0.25">
      <c r="A201" s="48"/>
      <c r="B201" s="28" t="s">
        <v>216</v>
      </c>
      <c r="C201" s="42">
        <v>96</v>
      </c>
      <c r="D201" s="42">
        <v>14</v>
      </c>
      <c r="E201" s="27">
        <f t="shared" si="83"/>
        <v>0.27350427350427353</v>
      </c>
      <c r="F201" s="27">
        <f t="shared" si="83"/>
        <v>6.7307692307692304E-2</v>
      </c>
      <c r="G201" s="35">
        <f t="shared" si="65"/>
        <v>-0.85416666666666663</v>
      </c>
      <c r="H201" s="25">
        <f t="shared" si="66"/>
        <v>-0.23361823361823364</v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0</v>
      </c>
      <c r="E202" s="27" t="str">
        <f t="shared" si="83"/>
        <v/>
      </c>
      <c r="F202" s="27" t="str">
        <f t="shared" si="83"/>
        <v/>
      </c>
      <c r="G202" s="35" t="str">
        <f t="shared" si="65"/>
        <v xml:space="preserve"> 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1</v>
      </c>
      <c r="D203" s="42">
        <v>1</v>
      </c>
      <c r="E203" s="27">
        <f t="shared" si="83"/>
        <v>2.8490028490028491E-3</v>
      </c>
      <c r="F203" s="27">
        <f t="shared" si="83"/>
        <v>4.807692307692308E-3</v>
      </c>
      <c r="G203" s="35">
        <f t="shared" si="65"/>
        <v>0</v>
      </c>
      <c r="H203" s="25">
        <f t="shared" si="66"/>
        <v>0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2</v>
      </c>
      <c r="D205" s="42">
        <v>0</v>
      </c>
      <c r="E205" s="26">
        <f t="shared" ref="E205" si="84">+IF(C205=0,"",C205/C$169)</f>
        <v>5.6980056980056983E-3</v>
      </c>
      <c r="F205" s="26" t="str">
        <f t="shared" ref="F205" si="85">+IF(D205=0,"",D205/D$169)</f>
        <v/>
      </c>
      <c r="G205" s="35">
        <f t="shared" si="65"/>
        <v>-1</v>
      </c>
      <c r="H205" s="24">
        <f t="shared" ref="H205" si="86">+IF(OR(AND(E205=""),(G205="")),"",E205*G205)</f>
        <v>-5.6980056980056983E-3</v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1</v>
      </c>
      <c r="E206" s="27" t="str">
        <f t="shared" ref="E206:F213" si="87">+IF(C206=0,"",C206/C$169)</f>
        <v/>
      </c>
      <c r="F206" s="27">
        <f t="shared" si="87"/>
        <v>4.807692307692308E-3</v>
      </c>
      <c r="G206" s="35">
        <f t="shared" si="65"/>
        <v>1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17</v>
      </c>
      <c r="D207" s="42">
        <v>3</v>
      </c>
      <c r="E207" s="27">
        <f t="shared" si="87"/>
        <v>4.843304843304843E-2</v>
      </c>
      <c r="F207" s="27">
        <f t="shared" si="87"/>
        <v>1.4423076923076924E-2</v>
      </c>
      <c r="G207" s="35">
        <f t="shared" si="65"/>
        <v>-0.82352941176470584</v>
      </c>
      <c r="H207" s="25">
        <f t="shared" si="66"/>
        <v>-3.9886039886039878E-2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28</v>
      </c>
      <c r="D210" s="42">
        <v>24</v>
      </c>
      <c r="E210" s="27">
        <f t="shared" si="87"/>
        <v>7.9772079772079771E-2</v>
      </c>
      <c r="F210" s="27">
        <f t="shared" si="87"/>
        <v>0.11538461538461539</v>
      </c>
      <c r="G210" s="35">
        <f t="shared" si="65"/>
        <v>-0.14285714285714285</v>
      </c>
      <c r="H210" s="25">
        <f t="shared" si="66"/>
        <v>-1.1396011396011395E-2</v>
      </c>
      <c r="I210" s="2"/>
    </row>
    <row r="211" spans="1:9" s="54" customFormat="1" ht="15" x14ac:dyDescent="0.25">
      <c r="A211" s="48"/>
      <c r="B211" s="28" t="s">
        <v>221</v>
      </c>
      <c r="C211" s="42">
        <v>1</v>
      </c>
      <c r="D211" s="42">
        <v>0</v>
      </c>
      <c r="E211" s="27">
        <f t="shared" si="87"/>
        <v>2.8490028490028491E-3</v>
      </c>
      <c r="F211" s="27" t="str">
        <f t="shared" si="87"/>
        <v/>
      </c>
      <c r="G211" s="35">
        <f t="shared" si="65"/>
        <v>-1</v>
      </c>
      <c r="H211" s="25">
        <f t="shared" si="66"/>
        <v>-2.8490028490028491E-3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1</v>
      </c>
      <c r="D219" s="42">
        <v>0</v>
      </c>
      <c r="E219" s="27">
        <f t="shared" si="95"/>
        <v>2.8490028490028491E-3</v>
      </c>
      <c r="F219" s="27" t="str">
        <f t="shared" si="96"/>
        <v/>
      </c>
      <c r="G219" s="35">
        <f t="shared" si="65"/>
        <v>-1</v>
      </c>
      <c r="H219" s="25">
        <f t="shared" si="66"/>
        <v>-2.8490028490028491E-3</v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3</v>
      </c>
      <c r="D222" s="42">
        <v>3</v>
      </c>
      <c r="E222" s="27">
        <f t="shared" si="95"/>
        <v>8.5470085470085479E-3</v>
      </c>
      <c r="F222" s="27">
        <f t="shared" si="96"/>
        <v>1.4423076923076924E-2</v>
      </c>
      <c r="G222" s="35">
        <f t="shared" si="65"/>
        <v>0</v>
      </c>
      <c r="H222" s="25">
        <f t="shared" si="66"/>
        <v>0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1</v>
      </c>
      <c r="D225" s="42">
        <v>0</v>
      </c>
      <c r="E225" s="27">
        <f t="shared" si="95"/>
        <v>2.8490028490028491E-3</v>
      </c>
      <c r="F225" s="27" t="str">
        <f t="shared" si="96"/>
        <v/>
      </c>
      <c r="G225" s="35">
        <f t="shared" si="65"/>
        <v>-1</v>
      </c>
      <c r="H225" s="25">
        <f t="shared" si="66"/>
        <v>-2.8490028490028491E-3</v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1</v>
      </c>
      <c r="D227" s="42">
        <v>0</v>
      </c>
      <c r="E227" s="27">
        <f t="shared" si="95"/>
        <v>2.8490028490028491E-3</v>
      </c>
      <c r="F227" s="27" t="str">
        <f t="shared" si="96"/>
        <v/>
      </c>
      <c r="G227" s="35">
        <f t="shared" si="65"/>
        <v>-1</v>
      </c>
      <c r="H227" s="25">
        <f t="shared" si="66"/>
        <v>-2.8490028490028491E-3</v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3</v>
      </c>
      <c r="D234" s="42">
        <v>1</v>
      </c>
      <c r="E234" s="27">
        <f t="shared" si="95"/>
        <v>8.5470085470085479E-3</v>
      </c>
      <c r="F234" s="27">
        <f t="shared" si="96"/>
        <v>4.807692307692308E-3</v>
      </c>
      <c r="G234" s="35">
        <f t="shared" si="65"/>
        <v>-0.66666666666666663</v>
      </c>
      <c r="H234" s="25">
        <f t="shared" si="66"/>
        <v>-5.6980056980056983E-3</v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2</v>
      </c>
      <c r="D236" s="42">
        <v>1</v>
      </c>
      <c r="E236" s="27">
        <f t="shared" si="95"/>
        <v>5.6980056980056983E-3</v>
      </c>
      <c r="F236" s="27">
        <f t="shared" si="96"/>
        <v>4.807692307692308E-3</v>
      </c>
      <c r="G236" s="35">
        <f t="shared" si="65"/>
        <v>-0.5</v>
      </c>
      <c r="H236" s="25">
        <f t="shared" si="66"/>
        <v>-2.8490028490028491E-3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29</v>
      </c>
      <c r="D239" s="42">
        <v>2</v>
      </c>
      <c r="E239" s="27">
        <f t="shared" si="95"/>
        <v>8.2621082621082614E-2</v>
      </c>
      <c r="F239" s="27">
        <f t="shared" si="96"/>
        <v>9.6153846153846159E-3</v>
      </c>
      <c r="G239" s="35">
        <f t="shared" si="102"/>
        <v>-0.93103448275862066</v>
      </c>
      <c r="H239" s="25">
        <f t="shared" si="66"/>
        <v>-7.6923076923076913E-2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1</v>
      </c>
      <c r="D244" s="42">
        <v>0</v>
      </c>
      <c r="E244" s="27">
        <f t="shared" si="95"/>
        <v>2.8490028490028491E-3</v>
      </c>
      <c r="F244" s="27" t="str">
        <f t="shared" si="96"/>
        <v/>
      </c>
      <c r="G244" s="35">
        <f t="shared" si="102"/>
        <v>-1</v>
      </c>
      <c r="H244" s="25">
        <f t="shared" si="66"/>
        <v>-2.8490028490028491E-3</v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1</v>
      </c>
      <c r="D258" s="42">
        <v>0</v>
      </c>
      <c r="E258" s="27">
        <f t="shared" si="95"/>
        <v>2.8490028490028491E-3</v>
      </c>
      <c r="F258" s="27" t="str">
        <f t="shared" si="96"/>
        <v/>
      </c>
      <c r="G258" s="35">
        <f t="shared" si="102"/>
        <v>-1</v>
      </c>
      <c r="H258" s="25">
        <f t="shared" si="103"/>
        <v>-2.8490028490028491E-3</v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0</v>
      </c>
      <c r="D263" s="42">
        <v>1</v>
      </c>
      <c r="E263" s="27" t="str">
        <f t="shared" si="107"/>
        <v/>
      </c>
      <c r="F263" s="27">
        <f t="shared" si="107"/>
        <v>4.807692307692308E-3</v>
      </c>
      <c r="G263" s="35">
        <f t="shared" si="102"/>
        <v>1</v>
      </c>
      <c r="H263" s="25" t="str">
        <f t="shared" si="103"/>
        <v/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1</v>
      </c>
      <c r="D270" s="42">
        <v>0</v>
      </c>
      <c r="E270" s="26">
        <f t="shared" si="108"/>
        <v>2.8490028490028491E-3</v>
      </c>
      <c r="F270" s="26" t="str">
        <f t="shared" si="109"/>
        <v/>
      </c>
      <c r="G270" s="35">
        <f t="shared" si="102"/>
        <v>-1</v>
      </c>
      <c r="H270" s="24">
        <f t="shared" si="110"/>
        <v>-2.8490028490028491E-3</v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1</v>
      </c>
      <c r="D274" s="42">
        <v>0</v>
      </c>
      <c r="E274" s="26">
        <f t="shared" si="111"/>
        <v>2.8490028490028491E-3</v>
      </c>
      <c r="F274" s="26" t="str">
        <f t="shared" si="112"/>
        <v/>
      </c>
      <c r="G274" s="35">
        <f t="shared" si="113"/>
        <v>-1</v>
      </c>
      <c r="H274" s="24">
        <f t="shared" si="114"/>
        <v>-2.8490028490028491E-3</v>
      </c>
      <c r="I274" s="2"/>
    </row>
    <row r="275" spans="1:9" s="54" customFormat="1" ht="15" x14ac:dyDescent="0.25">
      <c r="A275" s="48"/>
      <c r="B275" s="28" t="s">
        <v>64</v>
      </c>
      <c r="C275" s="42">
        <v>1</v>
      </c>
      <c r="D275" s="42">
        <v>1</v>
      </c>
      <c r="E275" s="26">
        <f t="shared" si="111"/>
        <v>2.8490028490028491E-3</v>
      </c>
      <c r="F275" s="26">
        <f t="shared" si="112"/>
        <v>4.807692307692308E-3</v>
      </c>
      <c r="G275" s="35">
        <f t="shared" si="113"/>
        <v>0</v>
      </c>
      <c r="H275" s="24">
        <f t="shared" si="114"/>
        <v>0</v>
      </c>
      <c r="I275" s="2"/>
    </row>
    <row r="276" spans="1:9" s="54" customFormat="1" ht="15" x14ac:dyDescent="0.25">
      <c r="A276" s="48"/>
      <c r="B276" s="28" t="s">
        <v>61</v>
      </c>
      <c r="C276" s="42">
        <v>3</v>
      </c>
      <c r="D276" s="42">
        <v>0</v>
      </c>
      <c r="E276" s="26">
        <f t="shared" si="111"/>
        <v>8.5470085470085479E-3</v>
      </c>
      <c r="F276" s="26" t="str">
        <f t="shared" si="112"/>
        <v/>
      </c>
      <c r="G276" s="35">
        <f t="shared" si="113"/>
        <v>-1</v>
      </c>
      <c r="H276" s="24">
        <f t="shared" si="114"/>
        <v>-8.5470085470085479E-3</v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1</v>
      </c>
      <c r="E279" s="26" t="str">
        <f t="shared" si="111"/>
        <v/>
      </c>
      <c r="F279" s="26">
        <f t="shared" si="112"/>
        <v>4.807692307692308E-3</v>
      </c>
      <c r="G279" s="35">
        <f t="shared" si="113"/>
        <v>1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0</v>
      </c>
      <c r="E282" s="26" t="str">
        <f t="shared" si="111"/>
        <v/>
      </c>
      <c r="F282" s="26" t="str">
        <f t="shared" si="112"/>
        <v/>
      </c>
      <c r="G282" s="35" t="str">
        <f t="shared" si="113"/>
        <v xml:space="preserve"> 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1</v>
      </c>
      <c r="D287" s="42">
        <v>18</v>
      </c>
      <c r="E287" s="27">
        <f t="shared" si="115"/>
        <v>2.8490028490028491E-3</v>
      </c>
      <c r="F287" s="27">
        <f t="shared" si="115"/>
        <v>8.6538461538461536E-2</v>
      </c>
      <c r="G287" s="35">
        <f t="shared" si="102"/>
        <v>17</v>
      </c>
      <c r="H287" s="25">
        <f t="shared" si="103"/>
        <v>4.8433048433048437E-2</v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1</v>
      </c>
      <c r="E289" s="26" t="str">
        <f t="shared" ref="E289:E290" si="116">+IF(C289=0,"",C289/C$169)</f>
        <v/>
      </c>
      <c r="F289" s="26">
        <f t="shared" ref="F289:F290" si="117">+IF(D289=0,"",D289/D$169)</f>
        <v>4.807692307692308E-3</v>
      </c>
      <c r="G289" s="35">
        <f t="shared" si="102"/>
        <v>1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0</v>
      </c>
      <c r="D291" s="42">
        <v>3</v>
      </c>
      <c r="E291" s="27" t="str">
        <f>+IF(C291=0,"",C291/C$169)</f>
        <v/>
      </c>
      <c r="F291" s="27">
        <f>+IF(D291=0,"",D291/D$169)</f>
        <v>1.4423076923076924E-2</v>
      </c>
      <c r="G291" s="35">
        <f t="shared" si="102"/>
        <v>1</v>
      </c>
      <c r="H291" s="25" t="str">
        <f t="shared" si="103"/>
        <v/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1</v>
      </c>
      <c r="E298" s="27" t="str">
        <f>+IF(C298=0,"",C298/C$169)</f>
        <v/>
      </c>
      <c r="F298" s="27">
        <f>+IF(D298=0,"",D298/D$169)</f>
        <v>4.807692307692308E-3</v>
      </c>
      <c r="G298" s="35">
        <f t="shared" si="102"/>
        <v>1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23</v>
      </c>
      <c r="D299" s="42">
        <v>44</v>
      </c>
      <c r="E299" s="27">
        <f>+IF(C299=0,"",C299/C$169)</f>
        <v>6.5527065527065526E-2</v>
      </c>
      <c r="F299" s="27">
        <f>+IF(D299=0,"",D299/D$169)</f>
        <v>0.21153846153846154</v>
      </c>
      <c r="G299" s="35">
        <f t="shared" si="102"/>
        <v>0.91304347826086951</v>
      </c>
      <c r="H299" s="25">
        <f t="shared" si="103"/>
        <v>5.9829059829059825E-2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2</v>
      </c>
      <c r="E301" s="27" t="str">
        <f t="shared" ref="E301:E323" si="128">+IF(C301=0,"",C301/C$169)</f>
        <v/>
      </c>
      <c r="F301" s="27">
        <f t="shared" ref="F301:F323" si="129">+IF(D301=0,"",D301/D$169)</f>
        <v>9.6153846153846159E-3</v>
      </c>
      <c r="G301" s="35">
        <f t="shared" ref="G301:G339" si="130">+IF(AND(C301=0,D301=0)," ",IF(C301=0,1,IF(D301=0,-1,(D301-C301)/C301)))</f>
        <v>1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64</v>
      </c>
      <c r="D304" s="42">
        <v>14</v>
      </c>
      <c r="E304" s="27">
        <f t="shared" si="128"/>
        <v>0.18233618233618235</v>
      </c>
      <c r="F304" s="27">
        <f t="shared" si="129"/>
        <v>6.7307692307692304E-2</v>
      </c>
      <c r="G304" s="35">
        <f t="shared" si="130"/>
        <v>-0.78125</v>
      </c>
      <c r="H304" s="25">
        <f t="shared" si="103"/>
        <v>-0.14245014245014245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1</v>
      </c>
      <c r="D313" s="42">
        <v>1</v>
      </c>
      <c r="E313" s="27">
        <f t="shared" si="128"/>
        <v>2.8490028490028491E-3</v>
      </c>
      <c r="F313" s="27">
        <f t="shared" si="129"/>
        <v>4.807692307692308E-3</v>
      </c>
      <c r="G313" s="35">
        <f t="shared" si="130"/>
        <v>0</v>
      </c>
      <c r="H313" s="25">
        <f t="shared" si="103"/>
        <v>0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25</v>
      </c>
      <c r="D315" s="42">
        <v>22</v>
      </c>
      <c r="E315" s="27">
        <f t="shared" si="128"/>
        <v>7.1225071225071226E-2</v>
      </c>
      <c r="F315" s="27">
        <f t="shared" si="129"/>
        <v>0.10576923076923077</v>
      </c>
      <c r="G315" s="35">
        <f t="shared" si="130"/>
        <v>-0.12</v>
      </c>
      <c r="H315" s="25">
        <f t="shared" si="103"/>
        <v>-8.5470085470085461E-3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2</v>
      </c>
      <c r="D324" s="42">
        <v>1</v>
      </c>
      <c r="E324" s="26">
        <f t="shared" ref="E324" si="131">+IF(C324=0,"",C324/C$169)</f>
        <v>5.6980056980056983E-3</v>
      </c>
      <c r="F324" s="26">
        <f t="shared" ref="F324" si="132">+IF(D324=0,"",D324/D$169)</f>
        <v>4.807692307692308E-3</v>
      </c>
      <c r="G324" s="35">
        <f t="shared" si="130"/>
        <v>-0.5</v>
      </c>
      <c r="H324" s="24">
        <f t="shared" ref="H324" si="133">+IF(OR(AND(E324=""),(G324="")),"",E324*G324)</f>
        <v>-2.8490028490028491E-3</v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1</v>
      </c>
      <c r="E337" s="26" t="str">
        <f t="shared" ref="E337:E339" si="138">+IF(C337=0,"",C337/C$169)</f>
        <v/>
      </c>
      <c r="F337" s="26">
        <f t="shared" ref="F337:F339" si="139">+IF(D337=0,"",D337/D$169)</f>
        <v>4.807692307692308E-3</v>
      </c>
      <c r="G337" s="35">
        <f t="shared" si="130"/>
        <v>1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1995</v>
      </c>
      <c r="D345" s="38">
        <f>SUM(D346:D564)</f>
        <v>1165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-0.41604010025062654</v>
      </c>
      <c r="H345" s="40">
        <f>+IF(OR(AND(E345=""),(G345="")),"",E345*G345)</f>
        <v>-0.41604010025062654</v>
      </c>
    </row>
    <row r="346" spans="1:9" s="54" customFormat="1" ht="15" x14ac:dyDescent="0.25">
      <c r="A346" s="48"/>
      <c r="B346" s="41" t="s">
        <v>74</v>
      </c>
      <c r="C346" s="42">
        <v>3</v>
      </c>
      <c r="D346" s="42">
        <v>7</v>
      </c>
      <c r="E346" s="46">
        <f t="shared" si="141"/>
        <v>1.5037593984962407E-3</v>
      </c>
      <c r="F346" s="46">
        <f t="shared" si="142"/>
        <v>6.0085836909871248E-3</v>
      </c>
      <c r="G346" s="35">
        <f t="shared" ref="G346:G410" si="143">+IF(AND(C346=0,D346=0)," ",IF(C346=0,1,IF(D346=0,-1,(D346-C346)/C346)))</f>
        <v>1.3333333333333333</v>
      </c>
      <c r="H346" s="43">
        <f>+IF(OR(AND(E346=""),(G346="")),"",E346*G346)</f>
        <v>2.0050125313283208E-3</v>
      </c>
      <c r="I346" s="2"/>
    </row>
    <row r="347" spans="1:9" s="54" customFormat="1" ht="15" x14ac:dyDescent="0.25">
      <c r="A347" s="48"/>
      <c r="B347" s="5" t="s">
        <v>77</v>
      </c>
      <c r="C347" s="42">
        <v>1</v>
      </c>
      <c r="D347" s="42">
        <v>1</v>
      </c>
      <c r="E347" s="27">
        <f t="shared" si="141"/>
        <v>5.0125313283208019E-4</v>
      </c>
      <c r="F347" s="27">
        <f t="shared" si="142"/>
        <v>8.5836909871244631E-4</v>
      </c>
      <c r="G347" s="35">
        <f t="shared" si="143"/>
        <v>0</v>
      </c>
      <c r="H347" s="25">
        <f t="shared" ref="H347:H414" si="144">+IF(OR(AND(E347=""),(G347="")),"",E347*G347)</f>
        <v>0</v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2</v>
      </c>
      <c r="E350" s="27" t="str">
        <f t="shared" si="141"/>
        <v/>
      </c>
      <c r="F350" s="27">
        <f t="shared" si="142"/>
        <v>1.7167381974248926E-3</v>
      </c>
      <c r="G350" s="35">
        <f t="shared" si="143"/>
        <v>1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13</v>
      </c>
      <c r="D351" s="42">
        <v>6</v>
      </c>
      <c r="E351" s="27">
        <f t="shared" si="141"/>
        <v>6.5162907268170424E-3</v>
      </c>
      <c r="F351" s="27">
        <f t="shared" si="142"/>
        <v>5.1502145922746783E-3</v>
      </c>
      <c r="G351" s="35">
        <f t="shared" si="143"/>
        <v>-0.53846153846153844</v>
      </c>
      <c r="H351" s="25">
        <f t="shared" si="144"/>
        <v>-3.508771929824561E-3</v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0</v>
      </c>
      <c r="E352" s="27" t="str">
        <f t="shared" si="141"/>
        <v/>
      </c>
      <c r="F352" s="27" t="str">
        <f t="shared" si="142"/>
        <v/>
      </c>
      <c r="G352" s="35" t="str">
        <f t="shared" si="143"/>
        <v xml:space="preserve"> 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3</v>
      </c>
      <c r="D354" s="42">
        <v>1</v>
      </c>
      <c r="E354" s="27">
        <f t="shared" si="141"/>
        <v>1.5037593984962407E-3</v>
      </c>
      <c r="F354" s="27">
        <f t="shared" si="142"/>
        <v>8.5836909871244631E-4</v>
      </c>
      <c r="G354" s="35">
        <f t="shared" si="143"/>
        <v>-0.66666666666666663</v>
      </c>
      <c r="H354" s="25">
        <f t="shared" si="144"/>
        <v>-1.0025062656641604E-3</v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2</v>
      </c>
      <c r="E355" s="27" t="str">
        <f t="shared" si="141"/>
        <v/>
      </c>
      <c r="F355" s="27">
        <f t="shared" si="142"/>
        <v>1.7167381974248926E-3</v>
      </c>
      <c r="G355" s="35">
        <f t="shared" si="143"/>
        <v>1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9</v>
      </c>
      <c r="D357" s="42">
        <v>132</v>
      </c>
      <c r="E357" s="27">
        <f t="shared" si="141"/>
        <v>4.5112781954887221E-3</v>
      </c>
      <c r="F357" s="27">
        <f t="shared" si="142"/>
        <v>0.11330472103004292</v>
      </c>
      <c r="G357" s="35">
        <f t="shared" si="143"/>
        <v>13.666666666666666</v>
      </c>
      <c r="H357" s="25">
        <f t="shared" si="144"/>
        <v>6.1654135338345864E-2</v>
      </c>
      <c r="I357" s="2"/>
    </row>
    <row r="358" spans="1:9" s="54" customFormat="1" ht="15" x14ac:dyDescent="0.25">
      <c r="A358" s="48"/>
      <c r="B358" s="5" t="s">
        <v>577</v>
      </c>
      <c r="C358" s="42">
        <v>3</v>
      </c>
      <c r="D358" s="42">
        <v>0</v>
      </c>
      <c r="E358" s="27">
        <f t="shared" si="141"/>
        <v>1.5037593984962407E-3</v>
      </c>
      <c r="F358" s="27" t="str">
        <f t="shared" si="142"/>
        <v/>
      </c>
      <c r="G358" s="35">
        <f t="shared" si="143"/>
        <v>-1</v>
      </c>
      <c r="H358" s="25">
        <f t="shared" si="144"/>
        <v>-1.5037593984962407E-3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6</v>
      </c>
      <c r="D360" s="42">
        <v>7</v>
      </c>
      <c r="E360" s="27">
        <f t="shared" si="141"/>
        <v>3.0075187969924814E-3</v>
      </c>
      <c r="F360" s="27">
        <f t="shared" si="142"/>
        <v>6.0085836909871248E-3</v>
      </c>
      <c r="G360" s="35">
        <f t="shared" si="143"/>
        <v>0.16666666666666666</v>
      </c>
      <c r="H360" s="25">
        <f t="shared" si="144"/>
        <v>5.0125313283208019E-4</v>
      </c>
      <c r="I360" s="2"/>
    </row>
    <row r="361" spans="1:9" s="54" customFormat="1" ht="15" x14ac:dyDescent="0.25">
      <c r="A361" s="48"/>
      <c r="B361" s="5" t="s">
        <v>615</v>
      </c>
      <c r="C361" s="42">
        <v>2</v>
      </c>
      <c r="D361" s="42">
        <v>0</v>
      </c>
      <c r="E361" s="27">
        <f t="shared" si="141"/>
        <v>1.0025062656641604E-3</v>
      </c>
      <c r="F361" s="27" t="str">
        <f t="shared" si="142"/>
        <v/>
      </c>
      <c r="G361" s="35">
        <f t="shared" si="143"/>
        <v>-1</v>
      </c>
      <c r="H361" s="25">
        <f t="shared" si="144"/>
        <v>-1.0025062656641604E-3</v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4</v>
      </c>
      <c r="D365" s="42">
        <v>8</v>
      </c>
      <c r="E365" s="27">
        <f t="shared" si="141"/>
        <v>2.0050125313283208E-3</v>
      </c>
      <c r="F365" s="27">
        <f t="shared" si="142"/>
        <v>6.8669527896995704E-3</v>
      </c>
      <c r="G365" s="35">
        <f t="shared" si="143"/>
        <v>1</v>
      </c>
      <c r="H365" s="25">
        <f t="shared" si="144"/>
        <v>2.0050125313283208E-3</v>
      </c>
      <c r="I365" s="2"/>
    </row>
    <row r="366" spans="1:9" s="54" customFormat="1" ht="15" x14ac:dyDescent="0.25">
      <c r="A366" s="48"/>
      <c r="B366" s="5" t="s">
        <v>250</v>
      </c>
      <c r="C366" s="42">
        <v>4</v>
      </c>
      <c r="D366" s="42">
        <v>35</v>
      </c>
      <c r="E366" s="27">
        <f t="shared" si="141"/>
        <v>2.0050125313283208E-3</v>
      </c>
      <c r="F366" s="27">
        <f t="shared" si="142"/>
        <v>3.0042918454935622E-2</v>
      </c>
      <c r="G366" s="35">
        <f t="shared" si="143"/>
        <v>7.75</v>
      </c>
      <c r="H366" s="25">
        <f t="shared" si="144"/>
        <v>1.5538847117794486E-2</v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3</v>
      </c>
      <c r="D368" s="42">
        <v>0</v>
      </c>
      <c r="E368" s="27">
        <f t="shared" si="141"/>
        <v>1.5037593984962407E-3</v>
      </c>
      <c r="F368" s="27" t="str">
        <f t="shared" si="142"/>
        <v/>
      </c>
      <c r="G368" s="35">
        <f t="shared" si="143"/>
        <v>-1</v>
      </c>
      <c r="H368" s="25">
        <f t="shared" si="144"/>
        <v>-1.5037593984962407E-3</v>
      </c>
      <c r="I368" s="2"/>
    </row>
    <row r="369" spans="1:9" s="54" customFormat="1" ht="15" x14ac:dyDescent="0.25">
      <c r="A369" s="48"/>
      <c r="B369" s="5" t="s">
        <v>578</v>
      </c>
      <c r="C369" s="42">
        <v>25</v>
      </c>
      <c r="D369" s="42">
        <v>2</v>
      </c>
      <c r="E369" s="27">
        <f t="shared" si="141"/>
        <v>1.2531328320802004E-2</v>
      </c>
      <c r="F369" s="27">
        <f t="shared" si="142"/>
        <v>1.7167381974248926E-3</v>
      </c>
      <c r="G369" s="35">
        <f t="shared" si="143"/>
        <v>-0.92</v>
      </c>
      <c r="H369" s="25">
        <f t="shared" si="144"/>
        <v>-1.1528822055137845E-2</v>
      </c>
      <c r="I369" s="2"/>
    </row>
    <row r="370" spans="1:9" s="54" customFormat="1" ht="15" x14ac:dyDescent="0.25">
      <c r="A370" s="48"/>
      <c r="B370" s="5" t="s">
        <v>85</v>
      </c>
      <c r="C370" s="42">
        <v>150</v>
      </c>
      <c r="D370" s="42">
        <v>2</v>
      </c>
      <c r="E370" s="27">
        <f t="shared" si="141"/>
        <v>7.5187969924812026E-2</v>
      </c>
      <c r="F370" s="27">
        <f t="shared" si="142"/>
        <v>1.7167381974248926E-3</v>
      </c>
      <c r="G370" s="35">
        <f t="shared" si="143"/>
        <v>-0.98666666666666669</v>
      </c>
      <c r="H370" s="25">
        <f t="shared" si="144"/>
        <v>-7.4185463659147868E-2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8</v>
      </c>
      <c r="D375" s="42">
        <v>2</v>
      </c>
      <c r="E375" s="27">
        <f t="shared" si="141"/>
        <v>4.0100250626566416E-3</v>
      </c>
      <c r="F375" s="27">
        <f t="shared" si="142"/>
        <v>1.7167381974248926E-3</v>
      </c>
      <c r="G375" s="35">
        <f t="shared" si="143"/>
        <v>-0.75</v>
      </c>
      <c r="H375" s="25">
        <f t="shared" si="144"/>
        <v>-3.0075187969924814E-3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3</v>
      </c>
      <c r="E377" s="27" t="str">
        <f t="shared" si="141"/>
        <v/>
      </c>
      <c r="F377" s="27">
        <f t="shared" si="142"/>
        <v>2.5751072961373391E-3</v>
      </c>
      <c r="G377" s="35">
        <f t="shared" si="143"/>
        <v>1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0</v>
      </c>
      <c r="E378" s="26" t="str">
        <f t="shared" ref="E378:E381" si="150">+IF(C378=0,"",C378/C$345)</f>
        <v/>
      </c>
      <c r="F378" s="26" t="str">
        <f t="shared" ref="F378:F381" si="151">+IF(D378=0,"",D378/D$345)</f>
        <v/>
      </c>
      <c r="G378" s="80" t="str">
        <f t="shared" ref="G378:G381" si="152">+IF(AND(C378=0,D378=0)," ",IF(C378=0,1,IF(D378=0,-1,(D378-C378)/C378)))</f>
        <v xml:space="preserve"> 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31</v>
      </c>
      <c r="D379" s="42">
        <v>11</v>
      </c>
      <c r="E379" s="27">
        <f t="shared" si="150"/>
        <v>1.5538847117794486E-2</v>
      </c>
      <c r="F379" s="27">
        <f t="shared" si="151"/>
        <v>9.4420600858369091E-3</v>
      </c>
      <c r="G379" s="35">
        <f t="shared" si="152"/>
        <v>-0.64516129032258063</v>
      </c>
      <c r="H379" s="25">
        <f t="shared" si="153"/>
        <v>-1.0025062656641603E-2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1</v>
      </c>
      <c r="D381" s="42">
        <v>0</v>
      </c>
      <c r="E381" s="27">
        <f t="shared" si="150"/>
        <v>5.0125313283208019E-4</v>
      </c>
      <c r="F381" s="27" t="str">
        <f t="shared" si="151"/>
        <v/>
      </c>
      <c r="G381" s="35">
        <f t="shared" si="152"/>
        <v>-1</v>
      </c>
      <c r="H381" s="25">
        <f t="shared" si="153"/>
        <v>-5.0125313283208019E-4</v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2</v>
      </c>
      <c r="D383" s="42">
        <v>74</v>
      </c>
      <c r="E383" s="27">
        <f t="shared" si="154"/>
        <v>1.0025062656641604E-3</v>
      </c>
      <c r="F383" s="27">
        <f t="shared" si="155"/>
        <v>6.3519313304721034E-2</v>
      </c>
      <c r="G383" s="35">
        <f t="shared" si="143"/>
        <v>36</v>
      </c>
      <c r="H383" s="25">
        <f t="shared" si="144"/>
        <v>3.6090225563909777E-2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4</v>
      </c>
      <c r="D385" s="42">
        <v>0</v>
      </c>
      <c r="E385" s="26">
        <f t="shared" si="154"/>
        <v>2.0050125313283208E-3</v>
      </c>
      <c r="F385" s="26" t="str">
        <f t="shared" si="155"/>
        <v/>
      </c>
      <c r="G385" s="35">
        <f t="shared" si="143"/>
        <v>-1</v>
      </c>
      <c r="H385" s="24">
        <f t="shared" ref="H385" si="156">+IF(OR(AND(E385=""),(G385="")),"",E385*G385)</f>
        <v>-2.0050125313283208E-3</v>
      </c>
      <c r="I385" s="2"/>
    </row>
    <row r="386" spans="1:9" s="54" customFormat="1" ht="15" x14ac:dyDescent="0.25">
      <c r="A386" s="48"/>
      <c r="B386" s="5" t="s">
        <v>486</v>
      </c>
      <c r="C386" s="42">
        <v>129</v>
      </c>
      <c r="D386" s="42">
        <v>115</v>
      </c>
      <c r="E386" s="27">
        <f t="shared" si="154"/>
        <v>6.4661654135338351E-2</v>
      </c>
      <c r="F386" s="27">
        <f t="shared" si="155"/>
        <v>9.8712446351931327E-2</v>
      </c>
      <c r="G386" s="35">
        <f t="shared" si="143"/>
        <v>-0.10852713178294573</v>
      </c>
      <c r="H386" s="25">
        <f t="shared" si="144"/>
        <v>-7.0175438596491229E-3</v>
      </c>
      <c r="I386" s="2"/>
    </row>
    <row r="387" spans="1:9" s="54" customFormat="1" ht="15" x14ac:dyDescent="0.25">
      <c r="A387" s="48"/>
      <c r="B387" s="5" t="s">
        <v>93</v>
      </c>
      <c r="C387" s="42">
        <v>50</v>
      </c>
      <c r="D387" s="42">
        <v>1</v>
      </c>
      <c r="E387" s="27">
        <f t="shared" si="154"/>
        <v>2.5062656641604009E-2</v>
      </c>
      <c r="F387" s="27">
        <f t="shared" si="155"/>
        <v>8.5836909871244631E-4</v>
      </c>
      <c r="G387" s="35">
        <f t="shared" si="143"/>
        <v>-0.98</v>
      </c>
      <c r="H387" s="25">
        <f t="shared" si="144"/>
        <v>-2.4561403508771926E-2</v>
      </c>
      <c r="I387" s="2"/>
    </row>
    <row r="388" spans="1:9" s="54" customFormat="1" ht="15" x14ac:dyDescent="0.25">
      <c r="A388" s="48"/>
      <c r="B388" s="5" t="s">
        <v>86</v>
      </c>
      <c r="C388" s="42">
        <v>45</v>
      </c>
      <c r="D388" s="42">
        <v>48</v>
      </c>
      <c r="E388" s="27">
        <f t="shared" si="154"/>
        <v>2.2556390977443608E-2</v>
      </c>
      <c r="F388" s="27">
        <f t="shared" si="155"/>
        <v>4.1201716738197426E-2</v>
      </c>
      <c r="G388" s="35">
        <f t="shared" si="143"/>
        <v>6.6666666666666666E-2</v>
      </c>
      <c r="H388" s="25">
        <f t="shared" si="144"/>
        <v>1.5037593984962405E-3</v>
      </c>
      <c r="I388" s="2"/>
    </row>
    <row r="389" spans="1:9" s="54" customFormat="1" ht="15" x14ac:dyDescent="0.25">
      <c r="A389" s="48"/>
      <c r="B389" s="5" t="s">
        <v>92</v>
      </c>
      <c r="C389" s="42">
        <v>4</v>
      </c>
      <c r="D389" s="42">
        <v>10</v>
      </c>
      <c r="E389" s="27">
        <f t="shared" si="154"/>
        <v>2.0050125313283208E-3</v>
      </c>
      <c r="F389" s="27">
        <f t="shared" si="155"/>
        <v>8.5836909871244635E-3</v>
      </c>
      <c r="G389" s="35">
        <f t="shared" si="143"/>
        <v>1.5</v>
      </c>
      <c r="H389" s="25">
        <f t="shared" si="144"/>
        <v>3.0075187969924814E-3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4</v>
      </c>
      <c r="D391" s="42">
        <v>0</v>
      </c>
      <c r="E391" s="27">
        <f t="shared" si="154"/>
        <v>2.0050125313283208E-3</v>
      </c>
      <c r="F391" s="27" t="str">
        <f t="shared" si="155"/>
        <v/>
      </c>
      <c r="G391" s="35">
        <f t="shared" si="143"/>
        <v>-1</v>
      </c>
      <c r="H391" s="25">
        <f t="shared" si="144"/>
        <v>-2.0050125313283208E-3</v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4</v>
      </c>
      <c r="D393" s="42">
        <v>0</v>
      </c>
      <c r="E393" s="27">
        <f t="shared" si="154"/>
        <v>2.0050125313283208E-3</v>
      </c>
      <c r="F393" s="27" t="str">
        <f t="shared" si="155"/>
        <v/>
      </c>
      <c r="G393" s="35">
        <f t="shared" si="143"/>
        <v>-1</v>
      </c>
      <c r="H393" s="25">
        <f t="shared" si="144"/>
        <v>-2.0050125313283208E-3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0</v>
      </c>
      <c r="E397" s="27" t="str">
        <f t="shared" si="154"/>
        <v/>
      </c>
      <c r="F397" s="27" t="str">
        <f t="shared" si="155"/>
        <v/>
      </c>
      <c r="G397" s="35" t="str">
        <f t="shared" si="143"/>
        <v xml:space="preserve"> 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10</v>
      </c>
      <c r="D398" s="42">
        <v>0</v>
      </c>
      <c r="E398" s="27">
        <f t="shared" si="154"/>
        <v>5.0125313283208017E-3</v>
      </c>
      <c r="F398" s="27" t="str">
        <f t="shared" si="155"/>
        <v/>
      </c>
      <c r="G398" s="35">
        <f t="shared" si="143"/>
        <v>-1</v>
      </c>
      <c r="H398" s="25">
        <f t="shared" si="144"/>
        <v>-5.0125313283208017E-3</v>
      </c>
      <c r="I398" s="2"/>
    </row>
    <row r="399" spans="1:9" s="54" customFormat="1" ht="15" x14ac:dyDescent="0.25">
      <c r="A399" s="48"/>
      <c r="B399" s="5" t="s">
        <v>257</v>
      </c>
      <c r="C399" s="42">
        <v>68</v>
      </c>
      <c r="D399" s="42">
        <v>11</v>
      </c>
      <c r="E399" s="27">
        <f t="shared" si="154"/>
        <v>3.4085213032581455E-2</v>
      </c>
      <c r="F399" s="27">
        <f t="shared" si="155"/>
        <v>9.4420600858369091E-3</v>
      </c>
      <c r="G399" s="35">
        <f t="shared" si="143"/>
        <v>-0.83823529411764708</v>
      </c>
      <c r="H399" s="25">
        <f t="shared" si="144"/>
        <v>-2.8571428571428574E-2</v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7</v>
      </c>
      <c r="D401" s="42">
        <v>3</v>
      </c>
      <c r="E401" s="27">
        <f t="shared" si="154"/>
        <v>3.5087719298245615E-3</v>
      </c>
      <c r="F401" s="27">
        <f t="shared" si="155"/>
        <v>2.5751072961373391E-3</v>
      </c>
      <c r="G401" s="35">
        <f t="shared" si="143"/>
        <v>-0.5714285714285714</v>
      </c>
      <c r="H401" s="25">
        <f t="shared" si="144"/>
        <v>-2.0050125313283208E-3</v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123</v>
      </c>
      <c r="D409" s="42">
        <v>19</v>
      </c>
      <c r="E409" s="27">
        <f t="shared" si="160"/>
        <v>6.1654135338345864E-2</v>
      </c>
      <c r="F409" s="27">
        <f t="shared" si="161"/>
        <v>1.6309012875536481E-2</v>
      </c>
      <c r="G409" s="35">
        <f t="shared" si="143"/>
        <v>-0.84552845528455289</v>
      </c>
      <c r="H409" s="25">
        <f t="shared" si="144"/>
        <v>-5.2130325814536346E-2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0</v>
      </c>
      <c r="D413" s="42">
        <v>0</v>
      </c>
      <c r="E413" s="27" t="str">
        <f t="shared" si="160"/>
        <v/>
      </c>
      <c r="F413" s="27" t="str">
        <f t="shared" si="161"/>
        <v/>
      </c>
      <c r="G413" s="35" t="str">
        <f t="shared" si="162"/>
        <v xml:space="preserve"> </v>
      </c>
      <c r="H413" s="25" t="str">
        <f t="shared" si="144"/>
        <v/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0</v>
      </c>
      <c r="E417" s="26" t="str">
        <f t="shared" ref="E417:E419" si="166">+IF(C417=0,"",C417/C$345)</f>
        <v/>
      </c>
      <c r="F417" s="26" t="str">
        <f t="shared" ref="F417:F419" si="167">+IF(D417=0,"",D417/D$345)</f>
        <v/>
      </c>
      <c r="G417" s="35" t="str">
        <f t="shared" si="162"/>
        <v xml:space="preserve"> 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49</v>
      </c>
      <c r="D421" s="42">
        <v>114</v>
      </c>
      <c r="E421" s="27">
        <f t="shared" si="163"/>
        <v>2.456140350877193E-2</v>
      </c>
      <c r="F421" s="27">
        <f t="shared" si="164"/>
        <v>9.7854077253218888E-2</v>
      </c>
      <c r="G421" s="35">
        <f t="shared" si="162"/>
        <v>1.3265306122448979</v>
      </c>
      <c r="H421" s="25">
        <f t="shared" si="165"/>
        <v>3.2581453634085211E-2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42</v>
      </c>
      <c r="D423" s="42">
        <v>33</v>
      </c>
      <c r="E423" s="27">
        <f t="shared" si="163"/>
        <v>2.1052631578947368E-2</v>
      </c>
      <c r="F423" s="27">
        <f t="shared" si="164"/>
        <v>2.8326180257510731E-2</v>
      </c>
      <c r="G423" s="35">
        <f t="shared" si="162"/>
        <v>-0.21428571428571427</v>
      </c>
      <c r="H423" s="25">
        <f t="shared" si="165"/>
        <v>-4.5112781954887212E-3</v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1</v>
      </c>
      <c r="D430" s="42">
        <v>1</v>
      </c>
      <c r="E430" s="27">
        <f t="shared" si="163"/>
        <v>5.0125313283208019E-4</v>
      </c>
      <c r="F430" s="27">
        <f t="shared" si="164"/>
        <v>8.5836909871244631E-4</v>
      </c>
      <c r="G430" s="35">
        <f t="shared" si="162"/>
        <v>0</v>
      </c>
      <c r="H430" s="25">
        <f t="shared" si="165"/>
        <v>0</v>
      </c>
      <c r="I430" s="2"/>
    </row>
    <row r="431" spans="1:9" s="54" customFormat="1" ht="15" x14ac:dyDescent="0.25">
      <c r="A431" s="48"/>
      <c r="B431" s="5" t="s">
        <v>269</v>
      </c>
      <c r="C431" s="42">
        <v>40</v>
      </c>
      <c r="D431" s="42">
        <v>0</v>
      </c>
      <c r="E431" s="27">
        <f t="shared" si="163"/>
        <v>2.0050125313283207E-2</v>
      </c>
      <c r="F431" s="27" t="str">
        <f t="shared" si="164"/>
        <v/>
      </c>
      <c r="G431" s="35">
        <f t="shared" si="162"/>
        <v>-1</v>
      </c>
      <c r="H431" s="25">
        <f t="shared" si="165"/>
        <v>-2.0050125313283207E-2</v>
      </c>
      <c r="I431" s="2"/>
    </row>
    <row r="432" spans="1:9" s="54" customFormat="1" ht="15" x14ac:dyDescent="0.25">
      <c r="A432" s="48"/>
      <c r="B432" s="5" t="s">
        <v>98</v>
      </c>
      <c r="C432" s="42">
        <v>1</v>
      </c>
      <c r="D432" s="42">
        <v>8</v>
      </c>
      <c r="E432" s="27">
        <f t="shared" si="163"/>
        <v>5.0125313283208019E-4</v>
      </c>
      <c r="F432" s="27">
        <f t="shared" si="164"/>
        <v>6.8669527896995704E-3</v>
      </c>
      <c r="G432" s="35">
        <f t="shared" si="162"/>
        <v>7</v>
      </c>
      <c r="H432" s="25">
        <f t="shared" si="165"/>
        <v>3.5087719298245615E-3</v>
      </c>
      <c r="I432" s="2"/>
    </row>
    <row r="433" spans="1:9" s="54" customFormat="1" ht="15" x14ac:dyDescent="0.25">
      <c r="A433" s="48"/>
      <c r="B433" s="5" t="s">
        <v>99</v>
      </c>
      <c r="C433" s="42">
        <v>3</v>
      </c>
      <c r="D433" s="42">
        <v>0</v>
      </c>
      <c r="E433" s="27">
        <f t="shared" si="163"/>
        <v>1.5037593984962407E-3</v>
      </c>
      <c r="F433" s="27" t="str">
        <f t="shared" si="164"/>
        <v/>
      </c>
      <c r="G433" s="35">
        <f t="shared" si="162"/>
        <v>-1</v>
      </c>
      <c r="H433" s="25">
        <f t="shared" si="165"/>
        <v>-1.5037593984962407E-3</v>
      </c>
      <c r="I433" s="2"/>
    </row>
    <row r="434" spans="1:9" s="54" customFormat="1" ht="15" x14ac:dyDescent="0.25">
      <c r="A434" s="48"/>
      <c r="B434" s="5" t="s">
        <v>100</v>
      </c>
      <c r="C434" s="42">
        <v>0</v>
      </c>
      <c r="D434" s="42">
        <v>2</v>
      </c>
      <c r="E434" s="27" t="str">
        <f t="shared" si="163"/>
        <v/>
      </c>
      <c r="F434" s="27">
        <f t="shared" si="164"/>
        <v>1.7167381974248926E-3</v>
      </c>
      <c r="G434" s="35">
        <f t="shared" si="162"/>
        <v>1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30</v>
      </c>
      <c r="D437" s="42">
        <v>0</v>
      </c>
      <c r="E437" s="26">
        <f t="shared" si="176"/>
        <v>1.5037593984962405E-2</v>
      </c>
      <c r="F437" s="26" t="str">
        <f t="shared" si="177"/>
        <v/>
      </c>
      <c r="G437" s="35">
        <f t="shared" si="162"/>
        <v>-1</v>
      </c>
      <c r="H437" s="24">
        <f t="shared" si="178"/>
        <v>-1.5037593984962405E-2</v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13</v>
      </c>
      <c r="E440" s="26" t="str">
        <f t="shared" si="179"/>
        <v/>
      </c>
      <c r="F440" s="26">
        <f t="shared" si="180"/>
        <v>1.1158798283261802E-2</v>
      </c>
      <c r="G440" s="35">
        <f t="shared" si="162"/>
        <v>1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11</v>
      </c>
      <c r="E442" s="27" t="str">
        <f t="shared" si="163"/>
        <v/>
      </c>
      <c r="F442" s="27">
        <f t="shared" si="164"/>
        <v>9.4420600858369091E-3</v>
      </c>
      <c r="G442" s="35">
        <f t="shared" si="162"/>
        <v>1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2</v>
      </c>
      <c r="D444" s="42">
        <v>3</v>
      </c>
      <c r="E444" s="27">
        <f t="shared" si="163"/>
        <v>1.0025062656641604E-3</v>
      </c>
      <c r="F444" s="27">
        <f t="shared" si="164"/>
        <v>2.5751072961373391E-3</v>
      </c>
      <c r="G444" s="35">
        <f t="shared" si="162"/>
        <v>0.5</v>
      </c>
      <c r="H444" s="25">
        <f t="shared" si="165"/>
        <v>5.0125313283208019E-4</v>
      </c>
      <c r="I444" s="2"/>
    </row>
    <row r="445" spans="1:9" s="54" customFormat="1" ht="15" x14ac:dyDescent="0.25">
      <c r="A445" s="48"/>
      <c r="B445" s="5" t="s">
        <v>112</v>
      </c>
      <c r="C445" s="42">
        <v>4</v>
      </c>
      <c r="D445" s="42">
        <v>6</v>
      </c>
      <c r="E445" s="27">
        <f t="shared" si="163"/>
        <v>2.0050125313283208E-3</v>
      </c>
      <c r="F445" s="27">
        <f t="shared" si="164"/>
        <v>5.1502145922746783E-3</v>
      </c>
      <c r="G445" s="35">
        <f t="shared" si="162"/>
        <v>0.5</v>
      </c>
      <c r="H445" s="25">
        <f t="shared" si="165"/>
        <v>1.0025062656641604E-3</v>
      </c>
      <c r="I445" s="2"/>
    </row>
    <row r="446" spans="1:9" s="54" customFormat="1" ht="15" x14ac:dyDescent="0.25">
      <c r="A446" s="48"/>
      <c r="B446" s="5" t="s">
        <v>271</v>
      </c>
      <c r="C446" s="42">
        <v>7</v>
      </c>
      <c r="D446" s="42">
        <v>8</v>
      </c>
      <c r="E446" s="27">
        <f t="shared" si="163"/>
        <v>3.5087719298245615E-3</v>
      </c>
      <c r="F446" s="27">
        <f t="shared" si="164"/>
        <v>6.8669527896995704E-3</v>
      </c>
      <c r="G446" s="35">
        <f t="shared" si="162"/>
        <v>0.14285714285714285</v>
      </c>
      <c r="H446" s="25">
        <f t="shared" si="165"/>
        <v>5.0125313283208019E-4</v>
      </c>
      <c r="I446" s="2"/>
    </row>
    <row r="447" spans="1:9" s="54" customFormat="1" ht="15" x14ac:dyDescent="0.25">
      <c r="A447" s="48"/>
      <c r="B447" s="5" t="s">
        <v>493</v>
      </c>
      <c r="C447" s="42">
        <v>1</v>
      </c>
      <c r="D447" s="42">
        <v>10</v>
      </c>
      <c r="E447" s="27">
        <f t="shared" si="163"/>
        <v>5.0125313283208019E-4</v>
      </c>
      <c r="F447" s="27">
        <f t="shared" si="164"/>
        <v>8.5836909871244635E-3</v>
      </c>
      <c r="G447" s="35">
        <f t="shared" si="162"/>
        <v>9</v>
      </c>
      <c r="H447" s="25">
        <f t="shared" si="165"/>
        <v>4.5112781954887221E-3</v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10</v>
      </c>
      <c r="E448" s="27" t="str">
        <f t="shared" si="163"/>
        <v/>
      </c>
      <c r="F448" s="27">
        <f t="shared" si="164"/>
        <v>8.5836909871244635E-3</v>
      </c>
      <c r="G448" s="35">
        <f t="shared" si="162"/>
        <v>1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1</v>
      </c>
      <c r="D450" s="42">
        <v>0</v>
      </c>
      <c r="E450" s="27">
        <f t="shared" si="163"/>
        <v>5.0125313283208019E-4</v>
      </c>
      <c r="F450" s="27" t="str">
        <f t="shared" si="164"/>
        <v/>
      </c>
      <c r="G450" s="35">
        <f t="shared" si="162"/>
        <v>-1</v>
      </c>
      <c r="H450" s="25">
        <f t="shared" si="165"/>
        <v>-5.0125313283208019E-4</v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2</v>
      </c>
      <c r="D453" s="42">
        <v>3</v>
      </c>
      <c r="E453" s="27">
        <f t="shared" si="163"/>
        <v>1.0025062656641604E-3</v>
      </c>
      <c r="F453" s="27">
        <f t="shared" si="164"/>
        <v>2.5751072961373391E-3</v>
      </c>
      <c r="G453" s="35">
        <f t="shared" si="162"/>
        <v>0.5</v>
      </c>
      <c r="H453" s="25">
        <f t="shared" si="165"/>
        <v>5.0125313283208019E-4</v>
      </c>
      <c r="I453" s="2"/>
    </row>
    <row r="454" spans="1:9" s="54" customFormat="1" ht="15" x14ac:dyDescent="0.25">
      <c r="A454" s="48"/>
      <c r="B454" s="5" t="s">
        <v>107</v>
      </c>
      <c r="C454" s="42">
        <v>21</v>
      </c>
      <c r="D454" s="42">
        <v>16</v>
      </c>
      <c r="E454" s="27">
        <f t="shared" si="163"/>
        <v>1.0526315789473684E-2</v>
      </c>
      <c r="F454" s="27">
        <f t="shared" si="164"/>
        <v>1.3733905579399141E-2</v>
      </c>
      <c r="G454" s="35">
        <f t="shared" si="162"/>
        <v>-0.23809523809523808</v>
      </c>
      <c r="H454" s="25">
        <f t="shared" si="165"/>
        <v>-2.5062656641604009E-3</v>
      </c>
      <c r="I454" s="2"/>
    </row>
    <row r="455" spans="1:9" s="54" customFormat="1" ht="15" x14ac:dyDescent="0.25">
      <c r="A455" s="48"/>
      <c r="B455" s="5" t="s">
        <v>272</v>
      </c>
      <c r="C455" s="42">
        <v>7</v>
      </c>
      <c r="D455" s="42">
        <v>2</v>
      </c>
      <c r="E455" s="27">
        <f t="shared" si="163"/>
        <v>3.5087719298245615E-3</v>
      </c>
      <c r="F455" s="27">
        <f t="shared" si="164"/>
        <v>1.7167381974248926E-3</v>
      </c>
      <c r="G455" s="35">
        <f t="shared" si="162"/>
        <v>-0.7142857142857143</v>
      </c>
      <c r="H455" s="25">
        <f t="shared" si="165"/>
        <v>-2.5062656641604013E-3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2</v>
      </c>
      <c r="D457" s="42">
        <v>7</v>
      </c>
      <c r="E457" s="27">
        <f t="shared" si="163"/>
        <v>1.0025062656641604E-3</v>
      </c>
      <c r="F457" s="27">
        <f t="shared" si="164"/>
        <v>6.0085836909871248E-3</v>
      </c>
      <c r="G457" s="35">
        <f t="shared" si="162"/>
        <v>2.5</v>
      </c>
      <c r="H457" s="25">
        <f t="shared" si="165"/>
        <v>2.5062656641604009E-3</v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2</v>
      </c>
      <c r="E459" s="27" t="str">
        <f t="shared" si="163"/>
        <v/>
      </c>
      <c r="F459" s="27">
        <f t="shared" si="164"/>
        <v>1.7167381974248926E-3</v>
      </c>
      <c r="G459" s="35">
        <f t="shared" si="162"/>
        <v>1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143</v>
      </c>
      <c r="D460" s="42">
        <v>70</v>
      </c>
      <c r="E460" s="27">
        <f t="shared" si="163"/>
        <v>7.1679197994987467E-2</v>
      </c>
      <c r="F460" s="27">
        <f t="shared" si="164"/>
        <v>6.0085836909871244E-2</v>
      </c>
      <c r="G460" s="35">
        <f t="shared" si="162"/>
        <v>-0.51048951048951052</v>
      </c>
      <c r="H460" s="25">
        <f t="shared" si="165"/>
        <v>-3.6591478696741855E-2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2</v>
      </c>
      <c r="E464" s="27" t="str">
        <f t="shared" si="163"/>
        <v/>
      </c>
      <c r="F464" s="27">
        <f t="shared" si="164"/>
        <v>1.7167381974248926E-3</v>
      </c>
      <c r="G464" s="35">
        <f t="shared" si="162"/>
        <v>1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87</v>
      </c>
      <c r="D468" s="42">
        <v>8</v>
      </c>
      <c r="E468" s="27">
        <f t="shared" si="163"/>
        <v>4.3609022556390979E-2</v>
      </c>
      <c r="F468" s="27">
        <f t="shared" si="164"/>
        <v>6.8669527896995704E-3</v>
      </c>
      <c r="G468" s="35">
        <f t="shared" si="162"/>
        <v>-0.90804597701149425</v>
      </c>
      <c r="H468" s="25">
        <f t="shared" si="165"/>
        <v>-3.9598997493734335E-2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3</v>
      </c>
      <c r="D470" s="42">
        <v>11</v>
      </c>
      <c r="E470" s="27">
        <f t="shared" si="163"/>
        <v>1.5037593984962407E-3</v>
      </c>
      <c r="F470" s="27">
        <f t="shared" si="164"/>
        <v>9.4420600858369091E-3</v>
      </c>
      <c r="G470" s="35">
        <f t="shared" si="162"/>
        <v>2.6666666666666665</v>
      </c>
      <c r="H470" s="25">
        <f t="shared" si="165"/>
        <v>4.0100250626566416E-3</v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2</v>
      </c>
      <c r="E472" s="27" t="str">
        <f t="shared" si="163"/>
        <v/>
      </c>
      <c r="F472" s="27">
        <f t="shared" si="164"/>
        <v>1.7167381974248926E-3</v>
      </c>
      <c r="G472" s="35">
        <f t="shared" si="162"/>
        <v>1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8</v>
      </c>
      <c r="D473" s="42">
        <v>5</v>
      </c>
      <c r="E473" s="27">
        <f t="shared" si="163"/>
        <v>4.0100250626566416E-3</v>
      </c>
      <c r="F473" s="27">
        <f t="shared" si="164"/>
        <v>4.2918454935622317E-3</v>
      </c>
      <c r="G473" s="35">
        <f t="shared" si="162"/>
        <v>-0.375</v>
      </c>
      <c r="H473" s="25">
        <f t="shared" si="165"/>
        <v>-1.5037593984962407E-3</v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1</v>
      </c>
      <c r="E474" s="27" t="str">
        <f t="shared" si="163"/>
        <v/>
      </c>
      <c r="F474" s="27">
        <f t="shared" si="164"/>
        <v>8.5836909871244631E-4</v>
      </c>
      <c r="G474" s="35">
        <f t="shared" si="162"/>
        <v>1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0</v>
      </c>
      <c r="D475" s="42">
        <v>0</v>
      </c>
      <c r="E475" s="27" t="str">
        <f t="shared" si="163"/>
        <v/>
      </c>
      <c r="F475" s="27" t="str">
        <f t="shared" si="164"/>
        <v/>
      </c>
      <c r="G475" s="35" t="str">
        <f t="shared" si="162"/>
        <v xml:space="preserve"> 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2</v>
      </c>
      <c r="D478" s="42">
        <v>1</v>
      </c>
      <c r="E478" s="27">
        <f t="shared" si="163"/>
        <v>1.0025062656641604E-3</v>
      </c>
      <c r="F478" s="27">
        <f t="shared" si="164"/>
        <v>8.5836909871244631E-4</v>
      </c>
      <c r="G478" s="35">
        <f t="shared" ref="G478:G541" si="182">+IF(AND(C478=0,D478=0)," ",IF(C478=0,1,IF(D478=0,-1,(D478-C478)/C478)))</f>
        <v>-0.5</v>
      </c>
      <c r="H478" s="25">
        <f t="shared" si="165"/>
        <v>-5.0125313283208019E-4</v>
      </c>
      <c r="I478" s="2"/>
    </row>
    <row r="479" spans="1:9" s="54" customFormat="1" ht="15" x14ac:dyDescent="0.25">
      <c r="A479" s="48"/>
      <c r="B479" s="5" t="s">
        <v>499</v>
      </c>
      <c r="C479" s="42">
        <v>5</v>
      </c>
      <c r="D479" s="42">
        <v>8</v>
      </c>
      <c r="E479" s="27">
        <f t="shared" si="163"/>
        <v>2.5062656641604009E-3</v>
      </c>
      <c r="F479" s="27">
        <f t="shared" si="164"/>
        <v>6.8669527896995704E-3</v>
      </c>
      <c r="G479" s="35">
        <f t="shared" si="182"/>
        <v>0.6</v>
      </c>
      <c r="H479" s="25">
        <f t="shared" si="165"/>
        <v>1.5037593984962405E-3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4</v>
      </c>
      <c r="E481" s="27" t="str">
        <f t="shared" si="163"/>
        <v/>
      </c>
      <c r="F481" s="27">
        <f t="shared" si="164"/>
        <v>3.4334763948497852E-3</v>
      </c>
      <c r="G481" s="35">
        <f t="shared" si="182"/>
        <v>1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1</v>
      </c>
      <c r="E486" s="27" t="str">
        <f t="shared" si="163"/>
        <v/>
      </c>
      <c r="F486" s="27">
        <f t="shared" si="164"/>
        <v>8.5836909871244631E-4</v>
      </c>
      <c r="G486" s="35">
        <f t="shared" si="182"/>
        <v>1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7</v>
      </c>
      <c r="E489" s="27" t="str">
        <f t="shared" si="163"/>
        <v/>
      </c>
      <c r="F489" s="27">
        <f t="shared" si="164"/>
        <v>6.0085836909871248E-3</v>
      </c>
      <c r="G489" s="35">
        <f t="shared" si="182"/>
        <v>1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1</v>
      </c>
      <c r="D497" s="42">
        <v>0</v>
      </c>
      <c r="E497" s="27">
        <f t="shared" si="183"/>
        <v>5.0125313283208019E-4</v>
      </c>
      <c r="F497" s="27" t="str">
        <f t="shared" si="184"/>
        <v/>
      </c>
      <c r="G497" s="35">
        <f t="shared" si="182"/>
        <v>-1</v>
      </c>
      <c r="H497" s="25">
        <f t="shared" si="185"/>
        <v>-5.0125313283208019E-4</v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4</v>
      </c>
      <c r="D499" s="42">
        <v>0</v>
      </c>
      <c r="E499" s="27">
        <f t="shared" si="183"/>
        <v>2.0050125313283208E-3</v>
      </c>
      <c r="F499" s="27" t="str">
        <f t="shared" si="184"/>
        <v/>
      </c>
      <c r="G499" s="35">
        <f t="shared" si="182"/>
        <v>-1</v>
      </c>
      <c r="H499" s="25">
        <f t="shared" si="185"/>
        <v>-2.0050125313283208E-3</v>
      </c>
      <c r="I499" s="2"/>
    </row>
    <row r="500" spans="1:9" s="54" customFormat="1" ht="15" x14ac:dyDescent="0.25">
      <c r="A500" s="48"/>
      <c r="B500" s="5" t="s">
        <v>122</v>
      </c>
      <c r="C500" s="42">
        <v>2</v>
      </c>
      <c r="D500" s="42">
        <v>1</v>
      </c>
      <c r="E500" s="27">
        <f t="shared" si="183"/>
        <v>1.0025062656641604E-3</v>
      </c>
      <c r="F500" s="27">
        <f t="shared" si="184"/>
        <v>8.5836909871244631E-4</v>
      </c>
      <c r="G500" s="35">
        <f t="shared" si="182"/>
        <v>-0.5</v>
      </c>
      <c r="H500" s="25">
        <f t="shared" si="185"/>
        <v>-5.0125313283208019E-4</v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1</v>
      </c>
      <c r="D503" s="42">
        <v>0</v>
      </c>
      <c r="E503" s="27">
        <f t="shared" si="183"/>
        <v>5.0125313283208019E-4</v>
      </c>
      <c r="F503" s="27" t="str">
        <f t="shared" si="184"/>
        <v/>
      </c>
      <c r="G503" s="35">
        <f t="shared" si="182"/>
        <v>-1</v>
      </c>
      <c r="H503" s="25">
        <f t="shared" si="185"/>
        <v>-5.0125313283208019E-4</v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30</v>
      </c>
      <c r="D506" s="42">
        <v>50</v>
      </c>
      <c r="E506" s="27">
        <f t="shared" si="183"/>
        <v>1.5037593984962405E-2</v>
      </c>
      <c r="F506" s="27">
        <f t="shared" si="184"/>
        <v>4.2918454935622317E-2</v>
      </c>
      <c r="G506" s="35">
        <f t="shared" si="182"/>
        <v>0.66666666666666663</v>
      </c>
      <c r="H506" s="25">
        <f t="shared" si="185"/>
        <v>1.0025062656641603E-2</v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4</v>
      </c>
      <c r="D513" s="42">
        <v>0</v>
      </c>
      <c r="E513" s="27">
        <f t="shared" si="183"/>
        <v>2.0050125313283208E-3</v>
      </c>
      <c r="F513" s="27" t="str">
        <f t="shared" si="184"/>
        <v/>
      </c>
      <c r="G513" s="35">
        <f t="shared" si="182"/>
        <v>-1</v>
      </c>
      <c r="H513" s="25">
        <f t="shared" si="185"/>
        <v>-2.0050125313283208E-3</v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2</v>
      </c>
      <c r="D521" s="42">
        <v>2</v>
      </c>
      <c r="E521" s="27">
        <f t="shared" si="183"/>
        <v>1.0025062656641604E-3</v>
      </c>
      <c r="F521" s="27">
        <f t="shared" si="184"/>
        <v>1.7167381974248926E-3</v>
      </c>
      <c r="G521" s="35">
        <f t="shared" si="182"/>
        <v>0</v>
      </c>
      <c r="H521" s="25">
        <f t="shared" si="185"/>
        <v>0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111</v>
      </c>
      <c r="D524" s="42">
        <v>5</v>
      </c>
      <c r="E524" s="27">
        <f t="shared" ref="E524:E549" si="189">+IF(C524=0,"",C524/C$345)</f>
        <v>5.5639097744360905E-2</v>
      </c>
      <c r="F524" s="27">
        <f t="shared" ref="F524:F549" si="190">+IF(D524=0,"",D524/D$345)</f>
        <v>4.2918454935622317E-3</v>
      </c>
      <c r="G524" s="35">
        <f t="shared" si="182"/>
        <v>-0.95495495495495497</v>
      </c>
      <c r="H524" s="25">
        <f t="shared" si="185"/>
        <v>-5.3132832080200504E-2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4</v>
      </c>
      <c r="D527" s="42">
        <v>3</v>
      </c>
      <c r="E527" s="27">
        <f t="shared" si="189"/>
        <v>2.0050125313283208E-3</v>
      </c>
      <c r="F527" s="27">
        <f t="shared" si="190"/>
        <v>2.5751072961373391E-3</v>
      </c>
      <c r="G527" s="35">
        <f t="shared" si="182"/>
        <v>-0.25</v>
      </c>
      <c r="H527" s="25">
        <f t="shared" si="185"/>
        <v>-5.0125313283208019E-4</v>
      </c>
      <c r="I527" s="2"/>
    </row>
    <row r="528" spans="1:9" s="54" customFormat="1" ht="15" x14ac:dyDescent="0.25">
      <c r="A528" s="48"/>
      <c r="B528" s="5" t="s">
        <v>339</v>
      </c>
      <c r="C528" s="42">
        <v>6</v>
      </c>
      <c r="D528" s="42">
        <v>5</v>
      </c>
      <c r="E528" s="27">
        <f t="shared" si="189"/>
        <v>3.0075187969924814E-3</v>
      </c>
      <c r="F528" s="27">
        <f t="shared" si="190"/>
        <v>4.2918454935622317E-3</v>
      </c>
      <c r="G528" s="35">
        <f t="shared" si="182"/>
        <v>-0.16666666666666666</v>
      </c>
      <c r="H528" s="25">
        <f t="shared" si="185"/>
        <v>-5.0125313283208019E-4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5</v>
      </c>
      <c r="D531" s="42">
        <v>0</v>
      </c>
      <c r="E531" s="27">
        <f t="shared" si="189"/>
        <v>2.5062656641604009E-3</v>
      </c>
      <c r="F531" s="27" t="str">
        <f t="shared" si="190"/>
        <v/>
      </c>
      <c r="G531" s="35">
        <f t="shared" si="182"/>
        <v>-1</v>
      </c>
      <c r="H531" s="25">
        <f t="shared" si="185"/>
        <v>-2.5062656641604009E-3</v>
      </c>
      <c r="I531" s="2"/>
    </row>
    <row r="532" spans="1:9" s="54" customFormat="1" ht="15" x14ac:dyDescent="0.25">
      <c r="A532" s="48"/>
      <c r="B532" s="5" t="s">
        <v>141</v>
      </c>
      <c r="C532" s="42">
        <v>1</v>
      </c>
      <c r="D532" s="42">
        <v>0</v>
      </c>
      <c r="E532" s="27">
        <f t="shared" si="189"/>
        <v>5.0125313283208019E-4</v>
      </c>
      <c r="F532" s="27" t="str">
        <f t="shared" si="190"/>
        <v/>
      </c>
      <c r="G532" s="35">
        <f t="shared" si="182"/>
        <v>-1</v>
      </c>
      <c r="H532" s="25">
        <f t="shared" si="185"/>
        <v>-5.0125313283208019E-4</v>
      </c>
      <c r="I532" s="2"/>
    </row>
    <row r="533" spans="1:9" s="54" customFormat="1" ht="15" x14ac:dyDescent="0.25">
      <c r="A533" s="48"/>
      <c r="B533" s="5" t="s">
        <v>134</v>
      </c>
      <c r="C533" s="42">
        <v>1</v>
      </c>
      <c r="D533" s="42">
        <v>0</v>
      </c>
      <c r="E533" s="27">
        <f t="shared" si="189"/>
        <v>5.0125313283208019E-4</v>
      </c>
      <c r="F533" s="27" t="str">
        <f t="shared" si="190"/>
        <v/>
      </c>
      <c r="G533" s="35">
        <f t="shared" si="182"/>
        <v>-1</v>
      </c>
      <c r="H533" s="25">
        <f t="shared" si="185"/>
        <v>-5.0125313283208019E-4</v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3</v>
      </c>
      <c r="E537" s="27" t="str">
        <f t="shared" si="189"/>
        <v/>
      </c>
      <c r="F537" s="27">
        <f t="shared" si="190"/>
        <v>2.5751072961373391E-3</v>
      </c>
      <c r="G537" s="35">
        <f t="shared" si="182"/>
        <v>1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2</v>
      </c>
      <c r="D538" s="42">
        <v>0</v>
      </c>
      <c r="E538" s="27">
        <f t="shared" si="189"/>
        <v>1.0025062656641604E-3</v>
      </c>
      <c r="F538" s="27" t="str">
        <f t="shared" si="190"/>
        <v/>
      </c>
      <c r="G538" s="35">
        <f t="shared" si="182"/>
        <v>-1</v>
      </c>
      <c r="H538" s="25">
        <f t="shared" si="185"/>
        <v>-1.0025062656641604E-3</v>
      </c>
      <c r="I538" s="2"/>
    </row>
    <row r="539" spans="1:9" s="54" customFormat="1" ht="15" x14ac:dyDescent="0.25">
      <c r="A539" s="48"/>
      <c r="B539" s="5" t="s">
        <v>309</v>
      </c>
      <c r="C539" s="42">
        <v>4</v>
      </c>
      <c r="D539" s="42">
        <v>1</v>
      </c>
      <c r="E539" s="27">
        <f t="shared" si="189"/>
        <v>2.0050125313283208E-3</v>
      </c>
      <c r="F539" s="27">
        <f t="shared" si="190"/>
        <v>8.5836909871244631E-4</v>
      </c>
      <c r="G539" s="35">
        <f t="shared" si="182"/>
        <v>-0.75</v>
      </c>
      <c r="H539" s="25">
        <f t="shared" si="185"/>
        <v>-1.5037593984962407E-3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2</v>
      </c>
      <c r="E540" s="27" t="str">
        <f t="shared" si="189"/>
        <v/>
      </c>
      <c r="F540" s="27">
        <f t="shared" si="190"/>
        <v>1.7167381974248926E-3</v>
      </c>
      <c r="G540" s="35">
        <f t="shared" si="182"/>
        <v>1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504</v>
      </c>
      <c r="D542" s="42">
        <v>46</v>
      </c>
      <c r="E542" s="27">
        <f t="shared" si="189"/>
        <v>0.25263157894736843</v>
      </c>
      <c r="F542" s="27">
        <f t="shared" si="190"/>
        <v>3.9484978540772535E-2</v>
      </c>
      <c r="G542" s="35">
        <f t="shared" ref="G542:G564" si="191">+IF(AND(C542=0,D542=0)," ",IF(C542=0,1,IF(D542=0,-1,(D542-C542)/C542)))</f>
        <v>-0.90873015873015872</v>
      </c>
      <c r="H542" s="25">
        <f t="shared" si="185"/>
        <v>-0.22957393483709274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1</v>
      </c>
      <c r="E544" s="27" t="str">
        <f t="shared" si="189"/>
        <v/>
      </c>
      <c r="F544" s="27">
        <f t="shared" si="190"/>
        <v>8.5836909871244631E-4</v>
      </c>
      <c r="G544" s="35">
        <f t="shared" si="191"/>
        <v>1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53</v>
      </c>
      <c r="D547" s="42">
        <v>35</v>
      </c>
      <c r="E547" s="27">
        <f t="shared" si="189"/>
        <v>2.6566416040100252E-2</v>
      </c>
      <c r="F547" s="27">
        <f t="shared" si="190"/>
        <v>3.0042918454935622E-2</v>
      </c>
      <c r="G547" s="35">
        <f t="shared" si="191"/>
        <v>-0.33962264150943394</v>
      </c>
      <c r="H547" s="25">
        <f t="shared" si="185"/>
        <v>-9.0225563909774441E-3</v>
      </c>
      <c r="I547" s="2"/>
    </row>
    <row r="548" spans="1:9" s="54" customFormat="1" ht="15" x14ac:dyDescent="0.25">
      <c r="A548" s="48"/>
      <c r="B548" s="5" t="s">
        <v>142</v>
      </c>
      <c r="C548" s="42">
        <v>2</v>
      </c>
      <c r="D548" s="42">
        <v>80</v>
      </c>
      <c r="E548" s="27">
        <f t="shared" si="189"/>
        <v>1.0025062656641604E-3</v>
      </c>
      <c r="F548" s="27">
        <f t="shared" si="190"/>
        <v>6.8669527896995708E-2</v>
      </c>
      <c r="G548" s="35">
        <f t="shared" si="191"/>
        <v>39</v>
      </c>
      <c r="H548" s="25">
        <f t="shared" si="185"/>
        <v>3.9097744360902256E-2</v>
      </c>
      <c r="I548" s="2"/>
    </row>
    <row r="549" spans="1:9" s="54" customFormat="1" ht="15" x14ac:dyDescent="0.25">
      <c r="A549" s="48"/>
      <c r="B549" s="5" t="s">
        <v>314</v>
      </c>
      <c r="C549" s="42">
        <v>68</v>
      </c>
      <c r="D549" s="42">
        <v>34</v>
      </c>
      <c r="E549" s="27">
        <f t="shared" si="189"/>
        <v>3.4085213032581455E-2</v>
      </c>
      <c r="F549" s="27">
        <f t="shared" si="190"/>
        <v>2.9184549356223177E-2</v>
      </c>
      <c r="G549" s="35">
        <f t="shared" si="191"/>
        <v>-0.5</v>
      </c>
      <c r="H549" s="25">
        <f t="shared" si="185"/>
        <v>-1.7042606516290727E-2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1</v>
      </c>
      <c r="D553" s="42">
        <v>0</v>
      </c>
      <c r="E553" s="27">
        <f t="shared" ref="E553:E564" si="195">+IF(C553=0,"",C553/C$345)</f>
        <v>5.0125313283208019E-4</v>
      </c>
      <c r="F553" s="27" t="str">
        <f t="shared" ref="F553:F564" si="196">+IF(D553=0,"",D553/D$345)</f>
        <v/>
      </c>
      <c r="G553" s="35">
        <f t="shared" si="191"/>
        <v>-1</v>
      </c>
      <c r="H553" s="25">
        <f t="shared" ref="H553:H564" si="197">+IF(OR(AND(E553=""),(G553="")),"",E553*G553)</f>
        <v>-5.0125313283208019E-4</v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5</v>
      </c>
      <c r="D556" s="42">
        <v>14</v>
      </c>
      <c r="E556" s="27">
        <f t="shared" si="195"/>
        <v>2.5062656641604009E-3</v>
      </c>
      <c r="F556" s="27">
        <f t="shared" si="196"/>
        <v>1.201716738197425E-2</v>
      </c>
      <c r="G556" s="35">
        <f t="shared" si="191"/>
        <v>1.8</v>
      </c>
      <c r="H556" s="25">
        <f t="shared" si="197"/>
        <v>4.5112781954887221E-3</v>
      </c>
      <c r="I556" s="2"/>
    </row>
    <row r="557" spans="1:9" s="54" customFormat="1" ht="15" x14ac:dyDescent="0.25">
      <c r="A557" s="48"/>
      <c r="B557" s="5" t="s">
        <v>510</v>
      </c>
      <c r="C557" s="42">
        <v>3</v>
      </c>
      <c r="D557" s="42">
        <v>2</v>
      </c>
      <c r="E557" s="27">
        <f t="shared" si="195"/>
        <v>1.5037593984962407E-3</v>
      </c>
      <c r="F557" s="27">
        <f t="shared" si="196"/>
        <v>1.7167381974248926E-3</v>
      </c>
      <c r="G557" s="35">
        <f t="shared" si="191"/>
        <v>-0.33333333333333331</v>
      </c>
      <c r="H557" s="25">
        <f t="shared" si="197"/>
        <v>-5.0125313283208019E-4</v>
      </c>
      <c r="I557" s="2"/>
    </row>
    <row r="558" spans="1:9" s="54" customFormat="1" ht="15" x14ac:dyDescent="0.25">
      <c r="A558" s="48"/>
      <c r="B558" s="5" t="s">
        <v>317</v>
      </c>
      <c r="C558" s="42">
        <v>4</v>
      </c>
      <c r="D558" s="42">
        <v>2</v>
      </c>
      <c r="E558" s="27">
        <f t="shared" si="195"/>
        <v>2.0050125313283208E-3</v>
      </c>
      <c r="F558" s="27">
        <f t="shared" si="196"/>
        <v>1.7167381974248926E-3</v>
      </c>
      <c r="G558" s="35">
        <f t="shared" si="191"/>
        <v>-0.5</v>
      </c>
      <c r="H558" s="25">
        <f t="shared" si="197"/>
        <v>-1.0025062656641604E-3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1</v>
      </c>
      <c r="E560" s="27" t="str">
        <f t="shared" si="195"/>
        <v/>
      </c>
      <c r="F560" s="27">
        <f t="shared" si="196"/>
        <v>8.5836909871244631E-4</v>
      </c>
      <c r="G560" s="35">
        <f t="shared" si="191"/>
        <v>1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7</v>
      </c>
      <c r="E562" s="27" t="str">
        <f t="shared" si="195"/>
        <v/>
      </c>
      <c r="F562" s="27">
        <f t="shared" si="196"/>
        <v>6.0085836909871248E-3</v>
      </c>
      <c r="G562" s="35">
        <f t="shared" si="191"/>
        <v>1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598</v>
      </c>
      <c r="D570" s="38">
        <f>SUM(D571:D596)</f>
        <v>746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0.24749163879598662</v>
      </c>
      <c r="H570" s="40">
        <f>+IF(OR(AND(E570=""),(G570="")),"",E570*G570)</f>
        <v>0.24749163879598662</v>
      </c>
    </row>
    <row r="571" spans="1:9" ht="15" x14ac:dyDescent="0.25">
      <c r="B571" s="41" t="s">
        <v>322</v>
      </c>
      <c r="C571" s="42">
        <v>0</v>
      </c>
      <c r="D571" s="42">
        <v>0</v>
      </c>
      <c r="E571" s="46" t="str">
        <f t="shared" si="198"/>
        <v/>
      </c>
      <c r="F571" s="46" t="str">
        <f t="shared" si="199"/>
        <v/>
      </c>
      <c r="G571" s="35" t="str">
        <f t="shared" ref="G571:G596" si="200">+IF(AND(C571=0,D571=0)," ",IF(C571=0,1,IF(D571=0,-1,(D571-C571)/C571)))</f>
        <v xml:space="preserve"> 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14</v>
      </c>
      <c r="D572" s="42">
        <v>2</v>
      </c>
      <c r="E572" s="27">
        <f t="shared" si="198"/>
        <v>2.3411371237458192E-2</v>
      </c>
      <c r="F572" s="27">
        <f t="shared" si="199"/>
        <v>2.6809651474530832E-3</v>
      </c>
      <c r="G572" s="35">
        <f t="shared" si="200"/>
        <v>-0.8571428571428571</v>
      </c>
      <c r="H572" s="25">
        <f t="shared" ref="H572:H596" si="201">+IF(OR(AND(E572=""),(G572="")),"",E572*G572)</f>
        <v>-2.006688963210702E-2</v>
      </c>
    </row>
    <row r="573" spans="1:9" ht="15" x14ac:dyDescent="0.25">
      <c r="B573" s="5" t="s">
        <v>584</v>
      </c>
      <c r="C573" s="42">
        <v>33</v>
      </c>
      <c r="D573" s="42">
        <v>52</v>
      </c>
      <c r="E573" s="27">
        <f t="shared" si="198"/>
        <v>5.5183946488294312E-2</v>
      </c>
      <c r="F573" s="27">
        <f t="shared" si="199"/>
        <v>6.9705093833780166E-2</v>
      </c>
      <c r="G573" s="35">
        <f t="shared" si="200"/>
        <v>0.5757575757575758</v>
      </c>
      <c r="H573" s="25">
        <f t="shared" si="201"/>
        <v>3.177257525083612E-2</v>
      </c>
    </row>
    <row r="574" spans="1:9" ht="15" x14ac:dyDescent="0.25">
      <c r="B574" s="5" t="s">
        <v>323</v>
      </c>
      <c r="C574" s="42">
        <v>143</v>
      </c>
      <c r="D574" s="42">
        <v>225</v>
      </c>
      <c r="E574" s="27">
        <f t="shared" si="198"/>
        <v>0.2391304347826087</v>
      </c>
      <c r="F574" s="27">
        <f t="shared" si="199"/>
        <v>0.30160857908847183</v>
      </c>
      <c r="G574" s="35">
        <f t="shared" si="200"/>
        <v>0.57342657342657344</v>
      </c>
      <c r="H574" s="25">
        <f t="shared" si="201"/>
        <v>0.13712374581939801</v>
      </c>
    </row>
    <row r="575" spans="1:9" ht="15" x14ac:dyDescent="0.25">
      <c r="B575" s="5" t="s">
        <v>145</v>
      </c>
      <c r="C575" s="42">
        <v>3</v>
      </c>
      <c r="D575" s="42">
        <v>0</v>
      </c>
      <c r="E575" s="27">
        <f t="shared" si="198"/>
        <v>5.016722408026756E-3</v>
      </c>
      <c r="F575" s="27" t="str">
        <f t="shared" si="199"/>
        <v/>
      </c>
      <c r="G575" s="35">
        <f t="shared" si="200"/>
        <v>-1</v>
      </c>
      <c r="H575" s="25">
        <f t="shared" si="201"/>
        <v>-5.016722408026756E-3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1</v>
      </c>
      <c r="E580" s="27" t="str">
        <f t="shared" si="198"/>
        <v/>
      </c>
      <c r="F580" s="27">
        <f t="shared" si="199"/>
        <v>1.3404825737265416E-3</v>
      </c>
      <c r="G580" s="35">
        <f t="shared" si="200"/>
        <v>1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6</v>
      </c>
      <c r="D581" s="42">
        <v>5</v>
      </c>
      <c r="E581" s="26">
        <f t="shared" ref="E581" si="202">+IF(C581=0,"",C581/C$570)</f>
        <v>1.0033444816053512E-2</v>
      </c>
      <c r="F581" s="26">
        <f t="shared" ref="F581" si="203">+IF(D581=0,"",D581/D$570)</f>
        <v>6.7024128686327079E-3</v>
      </c>
      <c r="G581" s="35">
        <f t="shared" si="200"/>
        <v>-0.16666666666666666</v>
      </c>
      <c r="H581" s="24">
        <f t="shared" ref="H581" si="204">+IF(OR(AND(E581=""),(G581="")),"",E581*G581)</f>
        <v>-1.6722408026755853E-3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115</v>
      </c>
      <c r="D584" s="42">
        <v>135</v>
      </c>
      <c r="E584" s="27">
        <f t="shared" si="208"/>
        <v>0.19230769230769232</v>
      </c>
      <c r="F584" s="27">
        <f t="shared" si="209"/>
        <v>0.18096514745308312</v>
      </c>
      <c r="G584" s="35">
        <f t="shared" si="200"/>
        <v>0.17391304347826086</v>
      </c>
      <c r="H584" s="25">
        <f t="shared" si="201"/>
        <v>3.3444816053511704E-2</v>
      </c>
    </row>
    <row r="585" spans="1:9" ht="15" x14ac:dyDescent="0.25">
      <c r="B585" s="5" t="s">
        <v>147</v>
      </c>
      <c r="C585" s="42">
        <v>6</v>
      </c>
      <c r="D585" s="42">
        <v>60</v>
      </c>
      <c r="E585" s="27">
        <f t="shared" si="208"/>
        <v>1.0033444816053512E-2</v>
      </c>
      <c r="F585" s="27">
        <f t="shared" si="209"/>
        <v>8.0428954423592491E-2</v>
      </c>
      <c r="G585" s="35">
        <f t="shared" si="200"/>
        <v>9</v>
      </c>
      <c r="H585" s="25">
        <f t="shared" si="201"/>
        <v>9.0301003344481601E-2</v>
      </c>
    </row>
    <row r="586" spans="1:9" ht="15" x14ac:dyDescent="0.25">
      <c r="B586" s="5" t="s">
        <v>148</v>
      </c>
      <c r="C586" s="42">
        <v>3</v>
      </c>
      <c r="D586" s="42">
        <v>0</v>
      </c>
      <c r="E586" s="27">
        <f t="shared" si="208"/>
        <v>5.016722408026756E-3</v>
      </c>
      <c r="F586" s="27" t="str">
        <f t="shared" si="209"/>
        <v/>
      </c>
      <c r="G586" s="35">
        <f t="shared" si="200"/>
        <v>-1</v>
      </c>
      <c r="H586" s="25">
        <f t="shared" si="201"/>
        <v>-5.016722408026756E-3</v>
      </c>
    </row>
    <row r="587" spans="1:9" ht="15" x14ac:dyDescent="0.25">
      <c r="B587" s="5" t="s">
        <v>328</v>
      </c>
      <c r="C587" s="42">
        <v>262</v>
      </c>
      <c r="D587" s="42">
        <v>214</v>
      </c>
      <c r="E587" s="27">
        <f t="shared" si="208"/>
        <v>0.43812709030100333</v>
      </c>
      <c r="F587" s="27">
        <f t="shared" si="209"/>
        <v>0.28686327077747992</v>
      </c>
      <c r="G587" s="35">
        <f t="shared" si="200"/>
        <v>-0.18320610687022901</v>
      </c>
      <c r="H587" s="25">
        <f t="shared" si="201"/>
        <v>-8.0267558528428096E-2</v>
      </c>
    </row>
    <row r="588" spans="1:9" ht="15" x14ac:dyDescent="0.25">
      <c r="B588" s="5" t="s">
        <v>149</v>
      </c>
      <c r="C588" s="42">
        <v>8</v>
      </c>
      <c r="D588" s="42">
        <v>2</v>
      </c>
      <c r="E588" s="27">
        <f t="shared" si="208"/>
        <v>1.3377926421404682E-2</v>
      </c>
      <c r="F588" s="27">
        <f t="shared" si="209"/>
        <v>2.6809651474530832E-3</v>
      </c>
      <c r="G588" s="35">
        <f t="shared" si="200"/>
        <v>-0.75</v>
      </c>
      <c r="H588" s="25">
        <f t="shared" si="201"/>
        <v>-1.0033444816053512E-2</v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2</v>
      </c>
      <c r="D590" s="42">
        <v>2</v>
      </c>
      <c r="E590" s="27">
        <f t="shared" si="208"/>
        <v>3.3444816053511705E-3</v>
      </c>
      <c r="F590" s="27">
        <f t="shared" si="209"/>
        <v>2.6809651474530832E-3</v>
      </c>
      <c r="G590" s="35">
        <f t="shared" si="200"/>
        <v>0</v>
      </c>
      <c r="H590" s="25">
        <f t="shared" si="201"/>
        <v>0</v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1</v>
      </c>
      <c r="D592" s="42">
        <v>8</v>
      </c>
      <c r="E592" s="27">
        <f t="shared" si="208"/>
        <v>1.6722408026755853E-3</v>
      </c>
      <c r="F592" s="27">
        <f t="shared" si="209"/>
        <v>1.0723860589812333E-2</v>
      </c>
      <c r="G592" s="35">
        <f t="shared" si="200"/>
        <v>7</v>
      </c>
      <c r="H592" s="25">
        <f t="shared" si="201"/>
        <v>1.1705685618729096E-2</v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1</v>
      </c>
      <c r="D595" s="42">
        <v>37</v>
      </c>
      <c r="E595" s="27">
        <f t="shared" si="208"/>
        <v>1.6722408026755853E-3</v>
      </c>
      <c r="F595" s="27">
        <f t="shared" si="209"/>
        <v>4.9597855227882036E-2</v>
      </c>
      <c r="G595" s="35">
        <f t="shared" si="200"/>
        <v>36</v>
      </c>
      <c r="H595" s="25">
        <f t="shared" si="201"/>
        <v>6.0200668896321072E-2</v>
      </c>
    </row>
    <row r="596" spans="2:8" ht="15" x14ac:dyDescent="0.25">
      <c r="B596" s="5" t="s">
        <v>514</v>
      </c>
      <c r="C596" s="42">
        <v>1</v>
      </c>
      <c r="D596" s="42">
        <v>3</v>
      </c>
      <c r="E596" s="27">
        <f t="shared" si="208"/>
        <v>1.6722408026755853E-3</v>
      </c>
      <c r="F596" s="27">
        <f t="shared" si="209"/>
        <v>4.0214477211796247E-3</v>
      </c>
      <c r="G596" s="35">
        <f t="shared" si="200"/>
        <v>2</v>
      </c>
      <c r="H596" s="25">
        <f t="shared" si="201"/>
        <v>3.3444816053511705E-3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397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363</v>
      </c>
      <c r="C8" s="37">
        <f>+C18+C74+C169+C345+C570</f>
        <v>876</v>
      </c>
      <c r="D8" s="38">
        <f>+D18+D74+D169+D345+D570</f>
        <v>1127</v>
      </c>
      <c r="E8" s="39">
        <f>+C8/C$8</f>
        <v>1</v>
      </c>
      <c r="F8" s="39">
        <f>+D8/D$8</f>
        <v>1</v>
      </c>
      <c r="G8" s="39">
        <f>+(D8-C8)/C8</f>
        <v>0.2865296803652968</v>
      </c>
      <c r="H8" s="40">
        <f>+E8*G8</f>
        <v>0.2865296803652968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</v>
      </c>
      <c r="D9" s="84">
        <f>+D18</f>
        <v>1</v>
      </c>
      <c r="E9" s="85">
        <f t="shared" ref="E9:E13" si="0">C9/$C$8</f>
        <v>1.1415525114155251E-3</v>
      </c>
      <c r="F9" s="85">
        <f>D9/$D$8</f>
        <v>8.8731144631765753E-4</v>
      </c>
      <c r="G9" s="86">
        <f>+IF(AND(C9=0,D9=0)," ",IF(C9=0,1,IF(D9=0,-1,(D9-C9)/C9)))</f>
        <v>0</v>
      </c>
      <c r="H9" s="87">
        <f>+IF(OR(AND(E9=""),(G9="")),"",E9*G9)</f>
        <v>0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93</v>
      </c>
      <c r="D10" s="23">
        <f>+D74</f>
        <v>166</v>
      </c>
      <c r="E10" s="24">
        <f t="shared" si="0"/>
        <v>0.10616438356164383</v>
      </c>
      <c r="F10" s="24">
        <f>D10/$D$8</f>
        <v>0.14729370008873113</v>
      </c>
      <c r="G10" s="35">
        <f t="shared" ref="G10:G13" si="1">+IF(AND(C10=0,D10=0)," ",IF(C10=0,1,IF(D10=0,-1,(D10-C10)/C10)))</f>
        <v>0.78494623655913975</v>
      </c>
      <c r="H10" s="30">
        <f>+IF(OR(AND(E10=""),(G10="")),"",E10*G10)</f>
        <v>8.3333333333333329E-2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223</v>
      </c>
      <c r="D11" s="23">
        <f>+D169</f>
        <v>264</v>
      </c>
      <c r="E11" s="24">
        <f t="shared" si="0"/>
        <v>0.2545662100456621</v>
      </c>
      <c r="F11" s="24">
        <f>D11/$D$8</f>
        <v>0.23425022182786157</v>
      </c>
      <c r="G11" s="35">
        <f t="shared" si="1"/>
        <v>0.18385650224215247</v>
      </c>
      <c r="H11" s="30">
        <f>+IF(OR(AND(E11=""),(G11="")),"",E11*G11)</f>
        <v>4.6803652968036527E-2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164</v>
      </c>
      <c r="D12" s="23">
        <f>+D345</f>
        <v>268</v>
      </c>
      <c r="E12" s="24">
        <f t="shared" si="0"/>
        <v>0.18721461187214611</v>
      </c>
      <c r="F12" s="24">
        <f>D12/$D$8</f>
        <v>0.2377994676131322</v>
      </c>
      <c r="G12" s="35">
        <f t="shared" si="1"/>
        <v>0.63414634146341464</v>
      </c>
      <c r="H12" s="30">
        <f>+IF(OR(AND(E12=""),(G12="")),"",E12*G12)</f>
        <v>0.11872146118721461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395</v>
      </c>
      <c r="D13" s="32">
        <f>+D570</f>
        <v>428</v>
      </c>
      <c r="E13" s="33">
        <f t="shared" si="0"/>
        <v>0.45091324200913241</v>
      </c>
      <c r="F13" s="33">
        <f>D13/$D$8</f>
        <v>0.3797692990239574</v>
      </c>
      <c r="G13" s="88">
        <f t="shared" si="1"/>
        <v>8.3544303797468356E-2</v>
      </c>
      <c r="H13" s="34">
        <f>+IF(OR(AND(E13=""),(G13="")),"",E13*G13)</f>
        <v>3.7671232876712327E-2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</v>
      </c>
      <c r="D18" s="38">
        <f>SUM(D19:D68)</f>
        <v>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</v>
      </c>
      <c r="H18" s="40">
        <f>+IF(OR(AND(E18=""),(G18="")),"",E18*G18)</f>
        <v>0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0</v>
      </c>
      <c r="E26" s="25" t="str">
        <f t="shared" si="2"/>
        <v/>
      </c>
      <c r="F26" s="25" t="str">
        <f t="shared" si="3"/>
        <v/>
      </c>
      <c r="G26" s="35" t="str">
        <f t="shared" si="4"/>
        <v xml:space="preserve"> </v>
      </c>
      <c r="H26" s="25" t="str">
        <f t="shared" si="5"/>
        <v/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0</v>
      </c>
      <c r="D29" s="42">
        <v>0</v>
      </c>
      <c r="E29" s="25" t="str">
        <f t="shared" si="2"/>
        <v/>
      </c>
      <c r="F29" s="25" t="str">
        <f t="shared" si="3"/>
        <v/>
      </c>
      <c r="G29" s="35" t="str">
        <f t="shared" si="4"/>
        <v xml:space="preserve"> </v>
      </c>
      <c r="H29" s="25" t="str">
        <f t="shared" si="5"/>
        <v/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0</v>
      </c>
      <c r="D49" s="42">
        <v>1</v>
      </c>
      <c r="E49" s="25" t="str">
        <f t="shared" si="2"/>
        <v/>
      </c>
      <c r="F49" s="25">
        <f t="shared" si="3"/>
        <v>1</v>
      </c>
      <c r="G49" s="35">
        <f t="shared" si="4"/>
        <v>1</v>
      </c>
      <c r="H49" s="25" t="str">
        <f t="shared" si="5"/>
        <v/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1</v>
      </c>
      <c r="D53" s="42">
        <v>0</v>
      </c>
      <c r="E53" s="25">
        <f t="shared" si="2"/>
        <v>1</v>
      </c>
      <c r="F53" s="25" t="str">
        <f t="shared" si="3"/>
        <v/>
      </c>
      <c r="G53" s="35">
        <f t="shared" si="4"/>
        <v>-1</v>
      </c>
      <c r="H53" s="25">
        <f t="shared" si="5"/>
        <v>-1</v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0</v>
      </c>
      <c r="E66" s="25" t="str">
        <f t="shared" si="2"/>
        <v/>
      </c>
      <c r="F66" s="25" t="str">
        <f t="shared" si="3"/>
        <v/>
      </c>
      <c r="G66" s="35" t="str">
        <f t="shared" si="4"/>
        <v xml:space="preserve"> 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93</v>
      </c>
      <c r="D74" s="38">
        <f>SUM(D75:D163)</f>
        <v>166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0.78494623655913975</v>
      </c>
      <c r="H74" s="40">
        <f>+IF(OR(AND(E74=""),(G74="")),"",E74*G74)</f>
        <v>0.78494623655913975</v>
      </c>
      <c r="I74" s="2"/>
    </row>
    <row r="75" spans="1:9" ht="15" x14ac:dyDescent="0.25">
      <c r="B75" s="41" t="s">
        <v>421</v>
      </c>
      <c r="C75" s="42">
        <v>0</v>
      </c>
      <c r="D75" s="42">
        <v>0</v>
      </c>
      <c r="E75" s="46" t="str">
        <f>+IF(C75=0,"",C75/C$74)</f>
        <v/>
      </c>
      <c r="F75" s="46" t="str">
        <f>+IF(D75=0,"",D75/D$74)</f>
        <v/>
      </c>
      <c r="G75" s="35" t="str">
        <f t="shared" ref="G75:G138" si="16">+IF(AND(C75=0,D75=0)," ",IF(C75=0,1,IF(D75=0,-1,(D75-C75)/C75)))</f>
        <v xml:space="preserve"> </v>
      </c>
      <c r="H75" s="43" t="str">
        <f>+IF(OR(AND(E75=""),(G75="")),"",E75*G75)</f>
        <v/>
      </c>
    </row>
    <row r="76" spans="1:9" ht="15" x14ac:dyDescent="0.25">
      <c r="B76" s="5" t="s">
        <v>563</v>
      </c>
      <c r="C76" s="42">
        <v>0</v>
      </c>
      <c r="D76" s="42">
        <v>0</v>
      </c>
      <c r="E76" s="27" t="str">
        <f t="shared" ref="E76:E148" si="17">+IF(C76=0,"",C76/C$74)</f>
        <v/>
      </c>
      <c r="F76" s="27" t="str">
        <f t="shared" ref="F76:F148" si="18">+IF(D76=0,"",D76/D$74)</f>
        <v/>
      </c>
      <c r="G76" s="35" t="str">
        <f t="shared" si="16"/>
        <v xml:space="preserve"> </v>
      </c>
      <c r="H76" s="25" t="str">
        <f t="shared" ref="H76:H148" si="19">+IF(OR(AND(E76=""),(G76="")),"",E76*G76)</f>
        <v/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0</v>
      </c>
      <c r="D78" s="42">
        <v>0</v>
      </c>
      <c r="E78" s="27" t="str">
        <f t="shared" si="17"/>
        <v/>
      </c>
      <c r="F78" s="27" t="str">
        <f t="shared" si="18"/>
        <v/>
      </c>
      <c r="G78" s="35" t="str">
        <f t="shared" si="16"/>
        <v xml:space="preserve"> </v>
      </c>
      <c r="H78" s="25" t="str">
        <f t="shared" si="19"/>
        <v/>
      </c>
    </row>
    <row r="79" spans="1:9" ht="15" x14ac:dyDescent="0.25">
      <c r="B79" s="5" t="s">
        <v>175</v>
      </c>
      <c r="C79" s="42">
        <v>0</v>
      </c>
      <c r="D79" s="42">
        <v>2</v>
      </c>
      <c r="E79" s="27" t="str">
        <f t="shared" si="17"/>
        <v/>
      </c>
      <c r="F79" s="27">
        <f t="shared" si="18"/>
        <v>1.2048192771084338E-2</v>
      </c>
      <c r="G79" s="35">
        <f t="shared" si="16"/>
        <v>1</v>
      </c>
      <c r="H79" s="25" t="str">
        <f t="shared" si="19"/>
        <v/>
      </c>
    </row>
    <row r="80" spans="1:9" ht="15" x14ac:dyDescent="0.25">
      <c r="B80" s="5" t="s">
        <v>16</v>
      </c>
      <c r="C80" s="42">
        <v>1</v>
      </c>
      <c r="D80" s="42">
        <v>0</v>
      </c>
      <c r="E80" s="27">
        <f t="shared" si="17"/>
        <v>1.0752688172043012E-2</v>
      </c>
      <c r="F80" s="27" t="str">
        <f t="shared" si="18"/>
        <v/>
      </c>
      <c r="G80" s="35">
        <f t="shared" si="16"/>
        <v>-1</v>
      </c>
      <c r="H80" s="25">
        <f t="shared" si="19"/>
        <v>-1.0752688172043012E-2</v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0</v>
      </c>
      <c r="E86" s="27" t="str">
        <f t="shared" si="17"/>
        <v/>
      </c>
      <c r="F86" s="27" t="str">
        <f t="shared" si="18"/>
        <v/>
      </c>
      <c r="G86" s="35" t="str">
        <f t="shared" si="16"/>
        <v xml:space="preserve"> 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0</v>
      </c>
      <c r="D88" s="42">
        <v>0</v>
      </c>
      <c r="E88" s="27" t="str">
        <f t="shared" si="17"/>
        <v/>
      </c>
      <c r="F88" s="27" t="str">
        <f t="shared" si="18"/>
        <v/>
      </c>
      <c r="G88" s="35" t="str">
        <f t="shared" si="16"/>
        <v xml:space="preserve"> 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0</v>
      </c>
      <c r="D89" s="42">
        <v>0</v>
      </c>
      <c r="E89" s="26" t="str">
        <f t="shared" ref="E89" si="26">+IF(C89=0,"",C89/C$74)</f>
        <v/>
      </c>
      <c r="F89" s="26" t="str">
        <f t="shared" ref="F89" si="27">+IF(D89=0,"",D89/D$74)</f>
        <v/>
      </c>
      <c r="G89" s="35" t="str">
        <f t="shared" si="16"/>
        <v xml:space="preserve"> 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2">
        <v>1</v>
      </c>
      <c r="D90" s="42">
        <v>0</v>
      </c>
      <c r="E90" s="27">
        <f t="shared" si="17"/>
        <v>1.0752688172043012E-2</v>
      </c>
      <c r="F90" s="27" t="str">
        <f t="shared" si="18"/>
        <v/>
      </c>
      <c r="G90" s="35">
        <f t="shared" si="16"/>
        <v>-1</v>
      </c>
      <c r="H90" s="25">
        <f t="shared" si="19"/>
        <v>-1.0752688172043012E-2</v>
      </c>
    </row>
    <row r="91" spans="1:9" ht="15" x14ac:dyDescent="0.25">
      <c r="B91" s="5" t="s">
        <v>182</v>
      </c>
      <c r="C91" s="42">
        <v>0</v>
      </c>
      <c r="D91" s="42">
        <v>0</v>
      </c>
      <c r="E91" s="27" t="str">
        <f t="shared" si="17"/>
        <v/>
      </c>
      <c r="F91" s="27" t="str">
        <f t="shared" si="18"/>
        <v/>
      </c>
      <c r="G91" s="35" t="str">
        <f t="shared" si="16"/>
        <v xml:space="preserve"> </v>
      </c>
      <c r="H91" s="25" t="str">
        <f t="shared" si="19"/>
        <v/>
      </c>
    </row>
    <row r="92" spans="1:9" ht="15" x14ac:dyDescent="0.25">
      <c r="B92" s="5" t="s">
        <v>21</v>
      </c>
      <c r="C92" s="42">
        <v>0</v>
      </c>
      <c r="D92" s="42">
        <v>0</v>
      </c>
      <c r="E92" s="27" t="str">
        <f t="shared" si="17"/>
        <v/>
      </c>
      <c r="F92" s="27" t="str">
        <f t="shared" si="18"/>
        <v/>
      </c>
      <c r="G92" s="35" t="str">
        <f t="shared" si="16"/>
        <v xml:space="preserve"> </v>
      </c>
      <c r="H92" s="25" t="str">
        <f t="shared" si="19"/>
        <v/>
      </c>
    </row>
    <row r="93" spans="1:9" ht="15" x14ac:dyDescent="0.25">
      <c r="B93" s="5" t="s">
        <v>423</v>
      </c>
      <c r="C93" s="42">
        <v>0</v>
      </c>
      <c r="D93" s="42">
        <v>0</v>
      </c>
      <c r="E93" s="27" t="str">
        <f t="shared" si="17"/>
        <v/>
      </c>
      <c r="F93" s="27" t="str">
        <f t="shared" si="18"/>
        <v/>
      </c>
      <c r="G93" s="35" t="str">
        <f t="shared" si="16"/>
        <v xml:space="preserve"> </v>
      </c>
      <c r="H93" s="25" t="str">
        <f t="shared" si="19"/>
        <v/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0</v>
      </c>
      <c r="D98" s="42">
        <v>0</v>
      </c>
      <c r="E98" s="26" t="str">
        <f t="shared" si="32"/>
        <v/>
      </c>
      <c r="F98" s="26" t="str">
        <f t="shared" si="33"/>
        <v/>
      </c>
      <c r="G98" s="35" t="str">
        <f t="shared" si="34"/>
        <v xml:space="preserve"> </v>
      </c>
      <c r="H98" s="24" t="str">
        <f t="shared" si="35"/>
        <v/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0</v>
      </c>
      <c r="D102" s="42">
        <v>0</v>
      </c>
      <c r="E102" s="27" t="str">
        <f t="shared" si="17"/>
        <v/>
      </c>
      <c r="F102" s="27" t="str">
        <f t="shared" si="18"/>
        <v/>
      </c>
      <c r="G102" s="35" t="str">
        <f t="shared" si="16"/>
        <v xml:space="preserve"> </v>
      </c>
      <c r="H102" s="25" t="str">
        <f t="shared" si="19"/>
        <v/>
      </c>
    </row>
    <row r="103" spans="1:9" ht="15" x14ac:dyDescent="0.25">
      <c r="B103" s="5" t="s">
        <v>424</v>
      </c>
      <c r="C103" s="42">
        <v>0</v>
      </c>
      <c r="D103" s="42">
        <v>7</v>
      </c>
      <c r="E103" s="27" t="str">
        <f t="shared" si="17"/>
        <v/>
      </c>
      <c r="F103" s="27">
        <f t="shared" si="18"/>
        <v>4.2168674698795178E-2</v>
      </c>
      <c r="G103" s="35">
        <f t="shared" si="16"/>
        <v>1</v>
      </c>
      <c r="H103" s="25" t="str">
        <f t="shared" si="19"/>
        <v/>
      </c>
    </row>
    <row r="104" spans="1:9" ht="15" x14ac:dyDescent="0.25">
      <c r="B104" s="5" t="s">
        <v>18</v>
      </c>
      <c r="C104" s="42">
        <v>0</v>
      </c>
      <c r="D104" s="42">
        <v>1</v>
      </c>
      <c r="E104" s="27" t="str">
        <f t="shared" si="17"/>
        <v/>
      </c>
      <c r="F104" s="27">
        <f t="shared" si="18"/>
        <v>6.024096385542169E-3</v>
      </c>
      <c r="G104" s="35">
        <f t="shared" si="16"/>
        <v>1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132</v>
      </c>
      <c r="E108" s="27" t="str">
        <f t="shared" si="17"/>
        <v/>
      </c>
      <c r="F108" s="27">
        <f t="shared" si="18"/>
        <v>0.79518072289156627</v>
      </c>
      <c r="G108" s="35">
        <f t="shared" si="16"/>
        <v>1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4</v>
      </c>
      <c r="E109" s="27" t="str">
        <f t="shared" si="17"/>
        <v/>
      </c>
      <c r="F109" s="27">
        <f t="shared" si="18"/>
        <v>2.4096385542168676E-2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0</v>
      </c>
      <c r="D111" s="42">
        <v>0</v>
      </c>
      <c r="E111" s="27" t="str">
        <f t="shared" si="17"/>
        <v/>
      </c>
      <c r="F111" s="27" t="str">
        <f t="shared" si="18"/>
        <v/>
      </c>
      <c r="G111" s="35" t="str">
        <f t="shared" si="16"/>
        <v xml:space="preserve"> </v>
      </c>
      <c r="H111" s="25" t="str">
        <f t="shared" si="19"/>
        <v/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3</v>
      </c>
      <c r="D113" s="42">
        <v>1</v>
      </c>
      <c r="E113" s="27">
        <f t="shared" si="17"/>
        <v>3.2258064516129031E-2</v>
      </c>
      <c r="F113" s="27">
        <f t="shared" si="18"/>
        <v>6.024096385542169E-3</v>
      </c>
      <c r="G113" s="35">
        <f t="shared" si="16"/>
        <v>-0.66666666666666663</v>
      </c>
      <c r="H113" s="25">
        <f t="shared" si="19"/>
        <v>-2.150537634408602E-2</v>
      </c>
    </row>
    <row r="114" spans="2:8" ht="15" x14ac:dyDescent="0.25">
      <c r="B114" s="5" t="s">
        <v>191</v>
      </c>
      <c r="C114" s="42">
        <v>0</v>
      </c>
      <c r="D114" s="42">
        <v>1</v>
      </c>
      <c r="E114" s="27" t="str">
        <f t="shared" si="17"/>
        <v/>
      </c>
      <c r="F114" s="27">
        <f t="shared" si="18"/>
        <v>6.024096385542169E-3</v>
      </c>
      <c r="G114" s="35">
        <f t="shared" si="16"/>
        <v>1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0</v>
      </c>
      <c r="E115" s="27" t="str">
        <f t="shared" si="17"/>
        <v/>
      </c>
      <c r="F115" s="27" t="str">
        <f t="shared" si="18"/>
        <v/>
      </c>
      <c r="G115" s="35" t="str">
        <f t="shared" si="16"/>
        <v xml:space="preserve"> 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0</v>
      </c>
      <c r="D118" s="42">
        <v>0</v>
      </c>
      <c r="E118" s="27" t="str">
        <f t="shared" si="17"/>
        <v/>
      </c>
      <c r="F118" s="27" t="str">
        <f t="shared" si="18"/>
        <v/>
      </c>
      <c r="G118" s="35" t="str">
        <f t="shared" si="16"/>
        <v xml:space="preserve"> </v>
      </c>
      <c r="H118" s="25" t="str">
        <f t="shared" si="19"/>
        <v/>
      </c>
    </row>
    <row r="119" spans="2:8" ht="15" x14ac:dyDescent="0.25">
      <c r="B119" s="5" t="s">
        <v>24</v>
      </c>
      <c r="C119" s="42">
        <v>0</v>
      </c>
      <c r="D119" s="42">
        <v>4</v>
      </c>
      <c r="E119" s="27" t="str">
        <f t="shared" si="17"/>
        <v/>
      </c>
      <c r="F119" s="27">
        <f t="shared" si="18"/>
        <v>2.4096385542168676E-2</v>
      </c>
      <c r="G119" s="35">
        <f t="shared" si="16"/>
        <v>1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2</v>
      </c>
      <c r="D123" s="42">
        <v>8</v>
      </c>
      <c r="E123" s="27">
        <f t="shared" si="17"/>
        <v>2.1505376344086023E-2</v>
      </c>
      <c r="F123" s="27">
        <f t="shared" si="18"/>
        <v>4.8192771084337352E-2</v>
      </c>
      <c r="G123" s="35">
        <f t="shared" si="16"/>
        <v>3</v>
      </c>
      <c r="H123" s="25">
        <f t="shared" si="19"/>
        <v>6.4516129032258063E-2</v>
      </c>
    </row>
    <row r="124" spans="2:8" ht="15" x14ac:dyDescent="0.25">
      <c r="B124" s="5" t="s">
        <v>195</v>
      </c>
      <c r="C124" s="42">
        <v>4</v>
      </c>
      <c r="D124" s="42">
        <v>3</v>
      </c>
      <c r="E124" s="27">
        <f t="shared" si="17"/>
        <v>4.3010752688172046E-2</v>
      </c>
      <c r="F124" s="27">
        <f t="shared" si="18"/>
        <v>1.8072289156626505E-2</v>
      </c>
      <c r="G124" s="35">
        <f t="shared" si="16"/>
        <v>-0.25</v>
      </c>
      <c r="H124" s="25">
        <f t="shared" si="19"/>
        <v>-1.0752688172043012E-2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1</v>
      </c>
      <c r="D126" s="42">
        <v>1</v>
      </c>
      <c r="E126" s="27">
        <f t="shared" si="17"/>
        <v>1.0752688172043012E-2</v>
      </c>
      <c r="F126" s="27">
        <f t="shared" si="18"/>
        <v>6.024096385542169E-3</v>
      </c>
      <c r="G126" s="35">
        <f t="shared" si="16"/>
        <v>0</v>
      </c>
      <c r="H126" s="25">
        <f t="shared" si="19"/>
        <v>0</v>
      </c>
    </row>
    <row r="127" spans="2:8" ht="15" x14ac:dyDescent="0.25">
      <c r="B127" s="5" t="s">
        <v>196</v>
      </c>
      <c r="C127" s="42">
        <v>0</v>
      </c>
      <c r="D127" s="42">
        <v>0</v>
      </c>
      <c r="E127" s="27" t="str">
        <f t="shared" si="17"/>
        <v/>
      </c>
      <c r="F127" s="27" t="str">
        <f t="shared" si="18"/>
        <v/>
      </c>
      <c r="G127" s="35" t="str">
        <f t="shared" si="16"/>
        <v xml:space="preserve"> </v>
      </c>
      <c r="H127" s="25" t="str">
        <f t="shared" si="19"/>
        <v/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77</v>
      </c>
      <c r="D129" s="42">
        <v>0</v>
      </c>
      <c r="E129" s="27">
        <f t="shared" si="17"/>
        <v>0.82795698924731187</v>
      </c>
      <c r="F129" s="27" t="str">
        <f t="shared" si="18"/>
        <v/>
      </c>
      <c r="G129" s="35">
        <f t="shared" si="16"/>
        <v>-1</v>
      </c>
      <c r="H129" s="25">
        <f t="shared" si="19"/>
        <v>-0.82795698924731187</v>
      </c>
    </row>
    <row r="130" spans="1:9" ht="15" x14ac:dyDescent="0.25">
      <c r="B130" s="5" t="s">
        <v>197</v>
      </c>
      <c r="C130" s="42">
        <v>0</v>
      </c>
      <c r="D130" s="42">
        <v>1</v>
      </c>
      <c r="E130" s="27" t="str">
        <f t="shared" si="17"/>
        <v/>
      </c>
      <c r="F130" s="27">
        <f t="shared" si="18"/>
        <v>6.024096385542169E-3</v>
      </c>
      <c r="G130" s="35">
        <f t="shared" si="16"/>
        <v>1</v>
      </c>
      <c r="H130" s="25" t="str">
        <f t="shared" si="19"/>
        <v/>
      </c>
    </row>
    <row r="131" spans="1:9" ht="15" x14ac:dyDescent="0.25">
      <c r="B131" s="5" t="s">
        <v>198</v>
      </c>
      <c r="C131" s="42">
        <v>0</v>
      </c>
      <c r="D131" s="42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2">
        <v>0</v>
      </c>
      <c r="D132" s="42">
        <v>0</v>
      </c>
      <c r="E132" s="27" t="str">
        <f t="shared" si="17"/>
        <v/>
      </c>
      <c r="F132" s="27" t="str">
        <f t="shared" si="18"/>
        <v/>
      </c>
      <c r="G132" s="35" t="str">
        <f t="shared" si="16"/>
        <v xml:space="preserve"> 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0</v>
      </c>
      <c r="D135" s="42">
        <v>0</v>
      </c>
      <c r="E135" s="27" t="str">
        <f t="shared" si="17"/>
        <v/>
      </c>
      <c r="F135" s="27" t="str">
        <f t="shared" si="18"/>
        <v/>
      </c>
      <c r="G135" s="35" t="str">
        <f t="shared" si="16"/>
        <v xml:space="preserve"> 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4</v>
      </c>
      <c r="D141" s="42">
        <v>1</v>
      </c>
      <c r="E141" s="27">
        <f t="shared" si="17"/>
        <v>4.3010752688172046E-2</v>
      </c>
      <c r="F141" s="27">
        <f t="shared" si="18"/>
        <v>6.024096385542169E-3</v>
      </c>
      <c r="G141" s="35">
        <f t="shared" si="42"/>
        <v>-0.75</v>
      </c>
      <c r="H141" s="25">
        <f t="shared" si="19"/>
        <v>-3.2258064516129031E-2</v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0</v>
      </c>
      <c r="E160" s="26" t="str">
        <f t="shared" ref="E160:E163" si="60">+IF(C160=0,"",C160/C$74)</f>
        <v/>
      </c>
      <c r="F160" s="26" t="str">
        <f t="shared" ref="F160:F163" si="61">+IF(D160=0,"",D160/D$74)</f>
        <v/>
      </c>
      <c r="G160" s="35" t="str">
        <f t="shared" si="42"/>
        <v xml:space="preserve"> 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4.5" customHeight="1" thickBot="1" x14ac:dyDescent="0.25">
      <c r="A169" s="48"/>
      <c r="B169" s="36" t="s">
        <v>380</v>
      </c>
      <c r="C169" s="37">
        <f>SUM(C170:C339)</f>
        <v>223</v>
      </c>
      <c r="D169" s="38">
        <f>SUM(D170:D339)</f>
        <v>264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0.18385650224215247</v>
      </c>
      <c r="H169" s="40">
        <f>+IF(OR(AND(E169=""),(G169="")),"",E169*G169)</f>
        <v>0.18385650224215247</v>
      </c>
      <c r="I169" s="2"/>
    </row>
    <row r="170" spans="1:9" s="54" customFormat="1" ht="15" x14ac:dyDescent="0.25">
      <c r="A170" s="48"/>
      <c r="B170" s="47" t="s">
        <v>430</v>
      </c>
      <c r="C170" s="42">
        <v>0</v>
      </c>
      <c r="D170" s="42">
        <v>1</v>
      </c>
      <c r="E170" s="46" t="str">
        <f t="shared" si="63"/>
        <v/>
      </c>
      <c r="F170" s="46">
        <f t="shared" si="64"/>
        <v>3.787878787878788E-3</v>
      </c>
      <c r="G170" s="35">
        <f t="shared" ref="G170:G236" si="65">+IF(AND(C170=0,D170=0)," ",IF(C170=0,1,IF(D170=0,-1,(D170-C170)/C170)))</f>
        <v>1</v>
      </c>
      <c r="H170" s="43" t="str">
        <f>+IF(OR(AND(E170=""),(G170="")),"",E170*G170)</f>
        <v/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12</v>
      </c>
      <c r="E172" s="27" t="str">
        <f t="shared" si="63"/>
        <v/>
      </c>
      <c r="F172" s="27">
        <f t="shared" si="64"/>
        <v>4.5454545454545456E-2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0</v>
      </c>
      <c r="D174" s="42">
        <v>0</v>
      </c>
      <c r="E174" s="27" t="str">
        <f t="shared" si="63"/>
        <v/>
      </c>
      <c r="F174" s="27" t="str">
        <f t="shared" si="64"/>
        <v/>
      </c>
      <c r="G174" s="35" t="str">
        <f t="shared" si="65"/>
        <v xml:space="preserve"> 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2">
        <v>3</v>
      </c>
      <c r="D175" s="42">
        <v>3</v>
      </c>
      <c r="E175" s="27">
        <f t="shared" si="63"/>
        <v>1.3452914798206279E-2</v>
      </c>
      <c r="F175" s="27">
        <f t="shared" si="64"/>
        <v>1.1363636363636364E-2</v>
      </c>
      <c r="G175" s="35">
        <f t="shared" si="65"/>
        <v>0</v>
      </c>
      <c r="H175" s="25">
        <f t="shared" si="66"/>
        <v>0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0</v>
      </c>
      <c r="E177" s="27" t="str">
        <f t="shared" si="63"/>
        <v/>
      </c>
      <c r="F177" s="27" t="str">
        <f t="shared" si="64"/>
        <v/>
      </c>
      <c r="G177" s="35" t="str">
        <f t="shared" si="65"/>
        <v xml:space="preserve"> 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1</v>
      </c>
      <c r="D183" s="42">
        <v>2</v>
      </c>
      <c r="E183" s="26">
        <f t="shared" ref="E183" si="67">+IF(C183=0,"",C183/C$169)</f>
        <v>4.4843049327354259E-3</v>
      </c>
      <c r="F183" s="26">
        <f t="shared" ref="F183" si="68">+IF(D183=0,"",D183/D$169)</f>
        <v>7.575757575757576E-3</v>
      </c>
      <c r="G183" s="35">
        <f t="shared" si="65"/>
        <v>1</v>
      </c>
      <c r="H183" s="24">
        <f t="shared" ref="H183" si="69">+IF(OR(AND(E183=""),(G183="")),"",E183*G183)</f>
        <v>4.4843049327354259E-3</v>
      </c>
      <c r="I183" s="2"/>
    </row>
    <row r="184" spans="1:9" s="54" customFormat="1" ht="15" x14ac:dyDescent="0.25">
      <c r="A184" s="48"/>
      <c r="B184" s="28" t="s">
        <v>433</v>
      </c>
      <c r="C184" s="42">
        <v>0</v>
      </c>
      <c r="D184" s="42">
        <v>0</v>
      </c>
      <c r="E184" s="27" t="str">
        <f t="shared" ref="E184:F187" si="70">+IF(C184=0,"",C184/C$169)</f>
        <v/>
      </c>
      <c r="F184" s="27" t="str">
        <f t="shared" si="70"/>
        <v/>
      </c>
      <c r="G184" s="35" t="str">
        <f t="shared" si="65"/>
        <v xml:space="preserve"> 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0</v>
      </c>
      <c r="E191" s="27" t="str">
        <f t="shared" ref="E191:F196" si="78">+IF(C191=0,"",C191/C$169)</f>
        <v/>
      </c>
      <c r="F191" s="27" t="str">
        <f t="shared" si="78"/>
        <v/>
      </c>
      <c r="G191" s="35" t="str">
        <f t="shared" si="65"/>
        <v xml:space="preserve"> 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0</v>
      </c>
      <c r="D196" s="42">
        <v>0</v>
      </c>
      <c r="E196" s="27" t="str">
        <f t="shared" si="78"/>
        <v/>
      </c>
      <c r="F196" s="27" t="str">
        <f t="shared" si="78"/>
        <v/>
      </c>
      <c r="G196" s="35" t="str">
        <f t="shared" si="65"/>
        <v xml:space="preserve"> 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0</v>
      </c>
      <c r="E197" s="26" t="str">
        <f t="shared" ref="E197" si="80">+IF(C197=0,"",C197/C$169)</f>
        <v/>
      </c>
      <c r="F197" s="26" t="str">
        <f t="shared" ref="F197" si="81">+IF(D197=0,"",D197/D$169)</f>
        <v/>
      </c>
      <c r="G197" s="35" t="str">
        <f t="shared" si="65"/>
        <v xml:space="preserve"> 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0</v>
      </c>
      <c r="D198" s="42">
        <v>0</v>
      </c>
      <c r="E198" s="27" t="str">
        <f t="shared" ref="E198:F204" si="83">+IF(C198=0,"",C198/C$169)</f>
        <v/>
      </c>
      <c r="F198" s="27" t="str">
        <f t="shared" si="83"/>
        <v/>
      </c>
      <c r="G198" s="35" t="str">
        <f t="shared" si="65"/>
        <v xml:space="preserve"> </v>
      </c>
      <c r="H198" s="25" t="str">
        <f t="shared" si="66"/>
        <v/>
      </c>
      <c r="I198" s="2"/>
    </row>
    <row r="199" spans="1:9" s="54" customFormat="1" ht="15" x14ac:dyDescent="0.25">
      <c r="A199" s="48"/>
      <c r="B199" s="28" t="s">
        <v>214</v>
      </c>
      <c r="C199" s="42">
        <v>0</v>
      </c>
      <c r="D199" s="42">
        <v>1</v>
      </c>
      <c r="E199" s="27" t="str">
        <f t="shared" si="83"/>
        <v/>
      </c>
      <c r="F199" s="27">
        <f t="shared" si="83"/>
        <v>3.787878787878788E-3</v>
      </c>
      <c r="G199" s="35">
        <f t="shared" si="65"/>
        <v>1</v>
      </c>
      <c r="H199" s="25" t="str">
        <f t="shared" si="66"/>
        <v/>
      </c>
      <c r="I199" s="2"/>
    </row>
    <row r="200" spans="1:9" s="54" customFormat="1" ht="15" x14ac:dyDescent="0.25">
      <c r="A200" s="48"/>
      <c r="B200" s="28" t="s">
        <v>215</v>
      </c>
      <c r="C200" s="42">
        <v>0</v>
      </c>
      <c r="D200" s="42">
        <v>0</v>
      </c>
      <c r="E200" s="27" t="str">
        <f t="shared" si="83"/>
        <v/>
      </c>
      <c r="F200" s="27" t="str">
        <f t="shared" si="83"/>
        <v/>
      </c>
      <c r="G200" s="35" t="str">
        <f t="shared" si="65"/>
        <v xml:space="preserve"> </v>
      </c>
      <c r="H200" s="25" t="str">
        <f t="shared" si="66"/>
        <v/>
      </c>
      <c r="I200" s="2"/>
    </row>
    <row r="201" spans="1:9" s="54" customFormat="1" ht="15" x14ac:dyDescent="0.25">
      <c r="A201" s="48"/>
      <c r="B201" s="28" t="s">
        <v>216</v>
      </c>
      <c r="C201" s="42">
        <v>1</v>
      </c>
      <c r="D201" s="42">
        <v>0</v>
      </c>
      <c r="E201" s="27">
        <f t="shared" si="83"/>
        <v>4.4843049327354259E-3</v>
      </c>
      <c r="F201" s="27" t="str">
        <f t="shared" si="83"/>
        <v/>
      </c>
      <c r="G201" s="35">
        <f t="shared" si="65"/>
        <v>-1</v>
      </c>
      <c r="H201" s="25">
        <f t="shared" si="66"/>
        <v>-4.4843049327354259E-3</v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0</v>
      </c>
      <c r="E202" s="27" t="str">
        <f t="shared" si="83"/>
        <v/>
      </c>
      <c r="F202" s="27" t="str">
        <f t="shared" si="83"/>
        <v/>
      </c>
      <c r="G202" s="35" t="str">
        <f t="shared" si="65"/>
        <v xml:space="preserve"> 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0</v>
      </c>
      <c r="E203" s="27" t="str">
        <f t="shared" si="83"/>
        <v/>
      </c>
      <c r="F203" s="27" t="str">
        <f t="shared" si="83"/>
        <v/>
      </c>
      <c r="G203" s="35" t="str">
        <f t="shared" si="65"/>
        <v xml:space="preserve"> 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0</v>
      </c>
      <c r="D205" s="42">
        <v>0</v>
      </c>
      <c r="E205" s="26" t="str">
        <f t="shared" ref="E205" si="84">+IF(C205=0,"",C205/C$169)</f>
        <v/>
      </c>
      <c r="F205" s="26" t="str">
        <f t="shared" ref="F205" si="85">+IF(D205=0,"",D205/D$169)</f>
        <v/>
      </c>
      <c r="G205" s="35" t="str">
        <f t="shared" si="65"/>
        <v xml:space="preserve"> </v>
      </c>
      <c r="H205" s="24" t="str">
        <f t="shared" ref="H205" si="86">+IF(OR(AND(E205=""),(G205="")),"",E205*G205)</f>
        <v/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0</v>
      </c>
      <c r="E206" s="27" t="str">
        <f t="shared" ref="E206:F213" si="87">+IF(C206=0,"",C206/C$169)</f>
        <v/>
      </c>
      <c r="F206" s="27" t="str">
        <f t="shared" si="87"/>
        <v/>
      </c>
      <c r="G206" s="35" t="str">
        <f t="shared" si="65"/>
        <v xml:space="preserve"> 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0</v>
      </c>
      <c r="D207" s="42">
        <v>1</v>
      </c>
      <c r="E207" s="27" t="str">
        <f t="shared" si="87"/>
        <v/>
      </c>
      <c r="F207" s="27">
        <f t="shared" si="87"/>
        <v>3.787878787878788E-3</v>
      </c>
      <c r="G207" s="35">
        <f t="shared" si="65"/>
        <v>1</v>
      </c>
      <c r="H207" s="25" t="str">
        <f t="shared" si="66"/>
        <v/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3</v>
      </c>
      <c r="D210" s="42">
        <v>1</v>
      </c>
      <c r="E210" s="27">
        <f t="shared" si="87"/>
        <v>1.3452914798206279E-2</v>
      </c>
      <c r="F210" s="27">
        <f t="shared" si="87"/>
        <v>3.787878787878788E-3</v>
      </c>
      <c r="G210" s="35">
        <f t="shared" si="65"/>
        <v>-0.66666666666666663</v>
      </c>
      <c r="H210" s="25">
        <f t="shared" si="66"/>
        <v>-8.9686098654708519E-3</v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0</v>
      </c>
      <c r="D222" s="42">
        <v>2</v>
      </c>
      <c r="E222" s="27" t="str">
        <f t="shared" si="95"/>
        <v/>
      </c>
      <c r="F222" s="27">
        <f t="shared" si="96"/>
        <v>7.575757575757576E-3</v>
      </c>
      <c r="G222" s="35">
        <f t="shared" si="65"/>
        <v>1</v>
      </c>
      <c r="H222" s="25" t="str">
        <f t="shared" si="66"/>
        <v/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206</v>
      </c>
      <c r="D236" s="42">
        <v>94</v>
      </c>
      <c r="E236" s="27">
        <f t="shared" si="95"/>
        <v>0.92376681614349776</v>
      </c>
      <c r="F236" s="27">
        <f t="shared" si="96"/>
        <v>0.35606060606060608</v>
      </c>
      <c r="G236" s="35">
        <f t="shared" si="65"/>
        <v>-0.5436893203883495</v>
      </c>
      <c r="H236" s="25">
        <f t="shared" si="66"/>
        <v>-0.50224215246636772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0</v>
      </c>
      <c r="D239" s="42">
        <v>0</v>
      </c>
      <c r="E239" s="27" t="str">
        <f t="shared" si="95"/>
        <v/>
      </c>
      <c r="F239" s="27" t="str">
        <f t="shared" si="96"/>
        <v/>
      </c>
      <c r="G239" s="35" t="str">
        <f t="shared" si="102"/>
        <v xml:space="preserve"> </v>
      </c>
      <c r="H239" s="25" t="str">
        <f t="shared" si="66"/>
        <v/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4</v>
      </c>
      <c r="D263" s="42">
        <v>0</v>
      </c>
      <c r="E263" s="27">
        <f t="shared" si="107"/>
        <v>1.7937219730941704E-2</v>
      </c>
      <c r="F263" s="27" t="str">
        <f t="shared" si="107"/>
        <v/>
      </c>
      <c r="G263" s="35">
        <f t="shared" si="102"/>
        <v>-1</v>
      </c>
      <c r="H263" s="25">
        <f t="shared" si="103"/>
        <v>-1.7937219730941704E-2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1</v>
      </c>
      <c r="E270" s="26" t="str">
        <f t="shared" si="108"/>
        <v/>
      </c>
      <c r="F270" s="26">
        <f t="shared" si="109"/>
        <v>3.787878787878788E-3</v>
      </c>
      <c r="G270" s="35">
        <f t="shared" si="102"/>
        <v>1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0</v>
      </c>
      <c r="E274" s="26" t="str">
        <f t="shared" si="111"/>
        <v/>
      </c>
      <c r="F274" s="26" t="str">
        <f t="shared" si="112"/>
        <v/>
      </c>
      <c r="G274" s="35" t="str">
        <f t="shared" si="113"/>
        <v xml:space="preserve"> 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0</v>
      </c>
      <c r="D275" s="42">
        <v>3</v>
      </c>
      <c r="E275" s="26" t="str">
        <f t="shared" si="111"/>
        <v/>
      </c>
      <c r="F275" s="26">
        <f t="shared" si="112"/>
        <v>1.1363636363636364E-2</v>
      </c>
      <c r="G275" s="35">
        <f t="shared" si="113"/>
        <v>1</v>
      </c>
      <c r="H275" s="24" t="str">
        <f t="shared" si="114"/>
        <v/>
      </c>
      <c r="I275" s="2"/>
    </row>
    <row r="276" spans="1:9" s="54" customFormat="1" ht="15" x14ac:dyDescent="0.25">
      <c r="A276" s="48"/>
      <c r="B276" s="28" t="s">
        <v>61</v>
      </c>
      <c r="C276" s="42">
        <v>0</v>
      </c>
      <c r="D276" s="42">
        <v>0</v>
      </c>
      <c r="E276" s="26" t="str">
        <f t="shared" si="111"/>
        <v/>
      </c>
      <c r="F276" s="26" t="str">
        <f t="shared" si="112"/>
        <v/>
      </c>
      <c r="G276" s="35" t="str">
        <f t="shared" si="113"/>
        <v xml:space="preserve"> 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1</v>
      </c>
      <c r="E281" s="26" t="str">
        <f t="shared" si="111"/>
        <v/>
      </c>
      <c r="F281" s="26">
        <f t="shared" si="112"/>
        <v>3.787878787878788E-3</v>
      </c>
      <c r="G281" s="35">
        <f t="shared" si="113"/>
        <v>1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0</v>
      </c>
      <c r="E282" s="26" t="str">
        <f t="shared" si="111"/>
        <v/>
      </c>
      <c r="F282" s="26" t="str">
        <f t="shared" si="112"/>
        <v/>
      </c>
      <c r="G282" s="35" t="str">
        <f t="shared" si="113"/>
        <v xml:space="preserve"> 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0</v>
      </c>
      <c r="E287" s="27" t="str">
        <f t="shared" si="115"/>
        <v/>
      </c>
      <c r="F287" s="27" t="str">
        <f t="shared" si="115"/>
        <v/>
      </c>
      <c r="G287" s="35" t="str">
        <f t="shared" si="102"/>
        <v xml:space="preserve"> 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2</v>
      </c>
      <c r="D291" s="42">
        <v>0</v>
      </c>
      <c r="E291" s="27">
        <f>+IF(C291=0,"",C291/C$169)</f>
        <v>8.9686098654708519E-3</v>
      </c>
      <c r="F291" s="27" t="str">
        <f>+IF(D291=0,"",D291/D$169)</f>
        <v/>
      </c>
      <c r="G291" s="35">
        <f t="shared" si="102"/>
        <v>-1</v>
      </c>
      <c r="H291" s="25">
        <f t="shared" si="103"/>
        <v>-8.9686098654708519E-3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0</v>
      </c>
      <c r="D299" s="42">
        <v>0</v>
      </c>
      <c r="E299" s="27" t="str">
        <f>+IF(C299=0,"",C299/C$169)</f>
        <v/>
      </c>
      <c r="F299" s="27" t="str">
        <f>+IF(D299=0,"",D299/D$169)</f>
        <v/>
      </c>
      <c r="G299" s="35" t="str">
        <f t="shared" si="102"/>
        <v xml:space="preserve"> </v>
      </c>
      <c r="H299" s="25" t="str">
        <f t="shared" si="103"/>
        <v/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0</v>
      </c>
      <c r="E304" s="27" t="str">
        <f t="shared" si="128"/>
        <v/>
      </c>
      <c r="F304" s="27" t="str">
        <f t="shared" si="129"/>
        <v/>
      </c>
      <c r="G304" s="35" t="str">
        <f t="shared" si="130"/>
        <v xml:space="preserve"> 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141</v>
      </c>
      <c r="E306" s="27" t="str">
        <f t="shared" si="128"/>
        <v/>
      </c>
      <c r="F306" s="27">
        <f t="shared" si="129"/>
        <v>0.53409090909090906</v>
      </c>
      <c r="G306" s="35">
        <f t="shared" si="130"/>
        <v>1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0</v>
      </c>
      <c r="D313" s="42">
        <v>0</v>
      </c>
      <c r="E313" s="27" t="str">
        <f t="shared" si="128"/>
        <v/>
      </c>
      <c r="F313" s="27" t="str">
        <f t="shared" si="129"/>
        <v/>
      </c>
      <c r="G313" s="35" t="str">
        <f t="shared" si="130"/>
        <v xml:space="preserve"> </v>
      </c>
      <c r="H313" s="25" t="str">
        <f t="shared" si="103"/>
        <v/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3</v>
      </c>
      <c r="D315" s="42">
        <v>1</v>
      </c>
      <c r="E315" s="27">
        <f t="shared" si="128"/>
        <v>1.3452914798206279E-2</v>
      </c>
      <c r="F315" s="27">
        <f t="shared" si="129"/>
        <v>3.787878787878788E-3</v>
      </c>
      <c r="G315" s="35">
        <f t="shared" si="130"/>
        <v>-0.66666666666666663</v>
      </c>
      <c r="H315" s="25">
        <f t="shared" si="103"/>
        <v>-8.9686098654708519E-3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164</v>
      </c>
      <c r="D345" s="38">
        <f>SUM(D346:D564)</f>
        <v>268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0.63414634146341464</v>
      </c>
      <c r="H345" s="40">
        <f>+IF(OR(AND(E345=""),(G345="")),"",E345*G345)</f>
        <v>0.63414634146341464</v>
      </c>
    </row>
    <row r="346" spans="1:9" s="54" customFormat="1" ht="15" x14ac:dyDescent="0.25">
      <c r="A346" s="48"/>
      <c r="B346" s="41" t="s">
        <v>74</v>
      </c>
      <c r="C346" s="42">
        <v>3</v>
      </c>
      <c r="D346" s="42">
        <v>3</v>
      </c>
      <c r="E346" s="46">
        <f t="shared" si="141"/>
        <v>1.8292682926829267E-2</v>
      </c>
      <c r="F346" s="46">
        <f t="shared" si="142"/>
        <v>1.1194029850746268E-2</v>
      </c>
      <c r="G346" s="35">
        <f t="shared" ref="G346:G410" si="143">+IF(AND(C346=0,D346=0)," ",IF(C346=0,1,IF(D346=0,-1,(D346-C346)/C346)))</f>
        <v>0</v>
      </c>
      <c r="H346" s="43">
        <f>+IF(OR(AND(E346=""),(G346="")),"",E346*G346)</f>
        <v>0</v>
      </c>
      <c r="I346" s="2"/>
    </row>
    <row r="347" spans="1:9" s="54" customFormat="1" ht="15" x14ac:dyDescent="0.25">
      <c r="A347" s="48"/>
      <c r="B347" s="5" t="s">
        <v>77</v>
      </c>
      <c r="C347" s="42">
        <v>1</v>
      </c>
      <c r="D347" s="42">
        <v>2</v>
      </c>
      <c r="E347" s="27">
        <f t="shared" si="141"/>
        <v>6.0975609756097563E-3</v>
      </c>
      <c r="F347" s="27">
        <f t="shared" si="142"/>
        <v>7.462686567164179E-3</v>
      </c>
      <c r="G347" s="35">
        <f t="shared" si="143"/>
        <v>1</v>
      </c>
      <c r="H347" s="25">
        <f t="shared" ref="H347:H414" si="144">+IF(OR(AND(E347=""),(G347="")),"",E347*G347)</f>
        <v>6.0975609756097563E-3</v>
      </c>
      <c r="I347" s="2"/>
    </row>
    <row r="348" spans="1:9" s="54" customFormat="1" ht="15" x14ac:dyDescent="0.25">
      <c r="A348" s="48"/>
      <c r="B348" s="5" t="s">
        <v>70</v>
      </c>
      <c r="C348" s="42">
        <v>1</v>
      </c>
      <c r="D348" s="42">
        <v>0</v>
      </c>
      <c r="E348" s="27">
        <f t="shared" si="141"/>
        <v>6.0975609756097563E-3</v>
      </c>
      <c r="F348" s="27" t="str">
        <f t="shared" si="142"/>
        <v/>
      </c>
      <c r="G348" s="35">
        <f t="shared" si="143"/>
        <v>-1</v>
      </c>
      <c r="H348" s="25">
        <f t="shared" si="144"/>
        <v>-6.0975609756097563E-3</v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11</v>
      </c>
      <c r="D351" s="42">
        <v>8</v>
      </c>
      <c r="E351" s="27">
        <f t="shared" si="141"/>
        <v>6.7073170731707321E-2</v>
      </c>
      <c r="F351" s="27">
        <f t="shared" si="142"/>
        <v>2.9850746268656716E-2</v>
      </c>
      <c r="G351" s="35">
        <f t="shared" si="143"/>
        <v>-0.27272727272727271</v>
      </c>
      <c r="H351" s="25">
        <f t="shared" si="144"/>
        <v>-1.8292682926829267E-2</v>
      </c>
      <c r="I351" s="2"/>
    </row>
    <row r="352" spans="1:9" s="54" customFormat="1" ht="15" x14ac:dyDescent="0.25">
      <c r="A352" s="48"/>
      <c r="B352" s="5" t="s">
        <v>80</v>
      </c>
      <c r="C352" s="42">
        <v>1</v>
      </c>
      <c r="D352" s="42">
        <v>0</v>
      </c>
      <c r="E352" s="27">
        <f t="shared" si="141"/>
        <v>6.0975609756097563E-3</v>
      </c>
      <c r="F352" s="27" t="str">
        <f t="shared" si="142"/>
        <v/>
      </c>
      <c r="G352" s="35">
        <f t="shared" si="143"/>
        <v>-1</v>
      </c>
      <c r="H352" s="25">
        <f t="shared" si="144"/>
        <v>-6.0975609756097563E-3</v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1</v>
      </c>
      <c r="D354" s="42">
        <v>0</v>
      </c>
      <c r="E354" s="27">
        <f t="shared" si="141"/>
        <v>6.0975609756097563E-3</v>
      </c>
      <c r="F354" s="27" t="str">
        <f t="shared" si="142"/>
        <v/>
      </c>
      <c r="G354" s="35">
        <f t="shared" si="143"/>
        <v>-1</v>
      </c>
      <c r="H354" s="25">
        <f t="shared" si="144"/>
        <v>-6.0975609756097563E-3</v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22</v>
      </c>
      <c r="D357" s="42">
        <v>59</v>
      </c>
      <c r="E357" s="27">
        <f t="shared" si="141"/>
        <v>0.13414634146341464</v>
      </c>
      <c r="F357" s="27">
        <f t="shared" si="142"/>
        <v>0.22014925373134328</v>
      </c>
      <c r="G357" s="35">
        <f t="shared" si="143"/>
        <v>1.6818181818181819</v>
      </c>
      <c r="H357" s="25">
        <f t="shared" si="144"/>
        <v>0.22560975609756101</v>
      </c>
      <c r="I357" s="2"/>
    </row>
    <row r="358" spans="1:9" s="54" customFormat="1" ht="15" x14ac:dyDescent="0.25">
      <c r="A358" s="48"/>
      <c r="B358" s="5" t="s">
        <v>577</v>
      </c>
      <c r="C358" s="42">
        <v>0</v>
      </c>
      <c r="D358" s="42">
        <v>0</v>
      </c>
      <c r="E358" s="27" t="str">
        <f t="shared" si="141"/>
        <v/>
      </c>
      <c r="F358" s="27" t="str">
        <f t="shared" si="142"/>
        <v/>
      </c>
      <c r="G358" s="35" t="str">
        <f t="shared" si="143"/>
        <v xml:space="preserve"> </v>
      </c>
      <c r="H358" s="25" t="str">
        <f t="shared" si="144"/>
        <v/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0</v>
      </c>
      <c r="D360" s="42">
        <v>2</v>
      </c>
      <c r="E360" s="27" t="str">
        <f t="shared" si="141"/>
        <v/>
      </c>
      <c r="F360" s="27">
        <f t="shared" si="142"/>
        <v>7.462686567164179E-3</v>
      </c>
      <c r="G360" s="35">
        <f t="shared" si="143"/>
        <v>1</v>
      </c>
      <c r="H360" s="25" t="str">
        <f t="shared" si="144"/>
        <v/>
      </c>
      <c r="I360" s="2"/>
    </row>
    <row r="361" spans="1:9" s="54" customFormat="1" ht="15" x14ac:dyDescent="0.25">
      <c r="A361" s="48"/>
      <c r="B361" s="5" t="s">
        <v>615</v>
      </c>
      <c r="C361" s="42">
        <v>0</v>
      </c>
      <c r="D361" s="42">
        <v>0</v>
      </c>
      <c r="E361" s="27" t="str">
        <f t="shared" si="141"/>
        <v/>
      </c>
      <c r="F361" s="27" t="str">
        <f t="shared" si="142"/>
        <v/>
      </c>
      <c r="G361" s="35" t="str">
        <f t="shared" si="143"/>
        <v xml:space="preserve"> 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1</v>
      </c>
      <c r="D365" s="42">
        <v>58</v>
      </c>
      <c r="E365" s="27">
        <f t="shared" si="141"/>
        <v>6.0975609756097563E-3</v>
      </c>
      <c r="F365" s="27">
        <f t="shared" si="142"/>
        <v>0.21641791044776118</v>
      </c>
      <c r="G365" s="35">
        <f t="shared" si="143"/>
        <v>57</v>
      </c>
      <c r="H365" s="25">
        <f t="shared" si="144"/>
        <v>0.34756097560975613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27</v>
      </c>
      <c r="E366" s="27" t="str">
        <f t="shared" si="141"/>
        <v/>
      </c>
      <c r="F366" s="27">
        <f t="shared" si="142"/>
        <v>0.10074626865671642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0</v>
      </c>
      <c r="E368" s="27" t="str">
        <f t="shared" si="141"/>
        <v/>
      </c>
      <c r="F368" s="27" t="str">
        <f t="shared" si="142"/>
        <v/>
      </c>
      <c r="G368" s="35" t="str">
        <f t="shared" si="143"/>
        <v xml:space="preserve"> 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2</v>
      </c>
      <c r="D369" s="42">
        <v>0</v>
      </c>
      <c r="E369" s="27">
        <f t="shared" si="141"/>
        <v>1.2195121951219513E-2</v>
      </c>
      <c r="F369" s="27" t="str">
        <f t="shared" si="142"/>
        <v/>
      </c>
      <c r="G369" s="35">
        <f t="shared" si="143"/>
        <v>-1</v>
      </c>
      <c r="H369" s="25">
        <f t="shared" si="144"/>
        <v>-1.2195121951219513E-2</v>
      </c>
      <c r="I369" s="2"/>
    </row>
    <row r="370" spans="1:9" s="54" customFormat="1" ht="15" x14ac:dyDescent="0.25">
      <c r="A370" s="48"/>
      <c r="B370" s="5" t="s">
        <v>85</v>
      </c>
      <c r="C370" s="42">
        <v>1</v>
      </c>
      <c r="D370" s="42">
        <v>2</v>
      </c>
      <c r="E370" s="27">
        <f t="shared" si="141"/>
        <v>6.0975609756097563E-3</v>
      </c>
      <c r="F370" s="27">
        <f t="shared" si="142"/>
        <v>7.462686567164179E-3</v>
      </c>
      <c r="G370" s="35">
        <f t="shared" si="143"/>
        <v>1</v>
      </c>
      <c r="H370" s="25">
        <f t="shared" si="144"/>
        <v>6.0975609756097563E-3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0</v>
      </c>
      <c r="D375" s="42">
        <v>0</v>
      </c>
      <c r="E375" s="27" t="str">
        <f t="shared" si="141"/>
        <v/>
      </c>
      <c r="F375" s="27" t="str">
        <f t="shared" si="142"/>
        <v/>
      </c>
      <c r="G375" s="35" t="str">
        <f t="shared" si="143"/>
        <v xml:space="preserve"> 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2</v>
      </c>
      <c r="E378" s="26" t="str">
        <f t="shared" ref="E378:E381" si="150">+IF(C378=0,"",C378/C$345)</f>
        <v/>
      </c>
      <c r="F378" s="26">
        <f t="shared" ref="F378:F381" si="151">+IF(D378=0,"",D378/D$345)</f>
        <v>7.462686567164179E-3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6</v>
      </c>
      <c r="D379" s="42">
        <v>5</v>
      </c>
      <c r="E379" s="27">
        <f t="shared" si="150"/>
        <v>3.6585365853658534E-2</v>
      </c>
      <c r="F379" s="27">
        <f t="shared" si="151"/>
        <v>1.8656716417910446E-2</v>
      </c>
      <c r="G379" s="35">
        <f t="shared" si="152"/>
        <v>-0.16666666666666666</v>
      </c>
      <c r="H379" s="25">
        <f t="shared" si="153"/>
        <v>-6.0975609756097554E-3</v>
      </c>
      <c r="I379" s="2"/>
    </row>
    <row r="380" spans="1:9" s="54" customFormat="1" ht="15" x14ac:dyDescent="0.25">
      <c r="A380" s="48"/>
      <c r="B380" s="5" t="s">
        <v>483</v>
      </c>
      <c r="C380" s="42">
        <v>1</v>
      </c>
      <c r="D380" s="42">
        <v>0</v>
      </c>
      <c r="E380" s="27">
        <f t="shared" si="150"/>
        <v>6.0975609756097563E-3</v>
      </c>
      <c r="F380" s="27" t="str">
        <f t="shared" si="151"/>
        <v/>
      </c>
      <c r="G380" s="35">
        <f t="shared" si="152"/>
        <v>-1</v>
      </c>
      <c r="H380" s="25">
        <f t="shared" si="153"/>
        <v>-6.0975609756097563E-3</v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1</v>
      </c>
      <c r="D382" s="42">
        <v>0</v>
      </c>
      <c r="E382" s="27">
        <f t="shared" ref="E382:E401" si="154">+IF(C382=0,"",C382/C$345)</f>
        <v>6.0975609756097563E-3</v>
      </c>
      <c r="F382" s="27" t="str">
        <f t="shared" ref="F382:F401" si="155">+IF(D382=0,"",D382/D$345)</f>
        <v/>
      </c>
      <c r="G382" s="35">
        <f t="shared" si="143"/>
        <v>-1</v>
      </c>
      <c r="H382" s="25">
        <f t="shared" si="144"/>
        <v>-6.0975609756097563E-3</v>
      </c>
      <c r="I382" s="2"/>
    </row>
    <row r="383" spans="1:9" s="54" customFormat="1" ht="15" x14ac:dyDescent="0.25">
      <c r="A383" s="48"/>
      <c r="B383" s="5" t="s">
        <v>253</v>
      </c>
      <c r="C383" s="42">
        <v>3</v>
      </c>
      <c r="D383" s="42">
        <v>6</v>
      </c>
      <c r="E383" s="27">
        <f t="shared" si="154"/>
        <v>1.8292682926829267E-2</v>
      </c>
      <c r="F383" s="27">
        <f t="shared" si="155"/>
        <v>2.2388059701492536E-2</v>
      </c>
      <c r="G383" s="35">
        <f t="shared" si="143"/>
        <v>1</v>
      </c>
      <c r="H383" s="25">
        <f t="shared" si="144"/>
        <v>1.8292682926829267E-2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4</v>
      </c>
      <c r="E385" s="26" t="str">
        <f t="shared" si="154"/>
        <v/>
      </c>
      <c r="F385" s="26">
        <f t="shared" si="155"/>
        <v>1.4925373134328358E-2</v>
      </c>
      <c r="G385" s="35">
        <f t="shared" si="143"/>
        <v>1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19</v>
      </c>
      <c r="D386" s="42">
        <v>6</v>
      </c>
      <c r="E386" s="27">
        <f t="shared" si="154"/>
        <v>0.11585365853658537</v>
      </c>
      <c r="F386" s="27">
        <f t="shared" si="155"/>
        <v>2.2388059701492536E-2</v>
      </c>
      <c r="G386" s="35">
        <f t="shared" si="143"/>
        <v>-0.68421052631578949</v>
      </c>
      <c r="H386" s="25">
        <f t="shared" si="144"/>
        <v>-7.926829268292683E-2</v>
      </c>
      <c r="I386" s="2"/>
    </row>
    <row r="387" spans="1:9" s="54" customFormat="1" ht="15" x14ac:dyDescent="0.25">
      <c r="A387" s="48"/>
      <c r="B387" s="5" t="s">
        <v>93</v>
      </c>
      <c r="C387" s="42">
        <v>47</v>
      </c>
      <c r="D387" s="42">
        <v>46</v>
      </c>
      <c r="E387" s="27">
        <f t="shared" si="154"/>
        <v>0.28658536585365851</v>
      </c>
      <c r="F387" s="27">
        <f t="shared" si="155"/>
        <v>0.17164179104477612</v>
      </c>
      <c r="G387" s="35">
        <f t="shared" si="143"/>
        <v>-2.1276595744680851E-2</v>
      </c>
      <c r="H387" s="25">
        <f t="shared" si="144"/>
        <v>-6.0975609756097554E-3</v>
      </c>
      <c r="I387" s="2"/>
    </row>
    <row r="388" spans="1:9" s="54" customFormat="1" ht="15" x14ac:dyDescent="0.25">
      <c r="A388" s="48"/>
      <c r="B388" s="5" t="s">
        <v>86</v>
      </c>
      <c r="C388" s="42">
        <v>1</v>
      </c>
      <c r="D388" s="42">
        <v>13</v>
      </c>
      <c r="E388" s="27">
        <f t="shared" si="154"/>
        <v>6.0975609756097563E-3</v>
      </c>
      <c r="F388" s="27">
        <f t="shared" si="155"/>
        <v>4.8507462686567165E-2</v>
      </c>
      <c r="G388" s="35">
        <f t="shared" si="143"/>
        <v>12</v>
      </c>
      <c r="H388" s="25">
        <f t="shared" si="144"/>
        <v>7.3170731707317083E-2</v>
      </c>
      <c r="I388" s="2"/>
    </row>
    <row r="389" spans="1:9" s="54" customFormat="1" ht="15" x14ac:dyDescent="0.25">
      <c r="A389" s="48"/>
      <c r="B389" s="5" t="s">
        <v>92</v>
      </c>
      <c r="C389" s="42">
        <v>0</v>
      </c>
      <c r="D389" s="42">
        <v>0</v>
      </c>
      <c r="E389" s="27" t="str">
        <f t="shared" si="154"/>
        <v/>
      </c>
      <c r="F389" s="27" t="str">
        <f t="shared" si="155"/>
        <v/>
      </c>
      <c r="G389" s="35" t="str">
        <f t="shared" si="143"/>
        <v xml:space="preserve"> </v>
      </c>
      <c r="H389" s="25" t="str">
        <f t="shared" si="144"/>
        <v/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1</v>
      </c>
      <c r="D392" s="42">
        <v>0</v>
      </c>
      <c r="E392" s="27">
        <f t="shared" si="154"/>
        <v>6.0975609756097563E-3</v>
      </c>
      <c r="F392" s="27" t="str">
        <f t="shared" si="155"/>
        <v/>
      </c>
      <c r="G392" s="35">
        <f t="shared" si="143"/>
        <v>-1</v>
      </c>
      <c r="H392" s="25">
        <f t="shared" si="144"/>
        <v>-6.0975609756097563E-3</v>
      </c>
      <c r="I392" s="2"/>
    </row>
    <row r="393" spans="1:9" s="54" customFormat="1" ht="15" x14ac:dyDescent="0.25">
      <c r="A393" s="48"/>
      <c r="B393" s="5" t="s">
        <v>255</v>
      </c>
      <c r="C393" s="42">
        <v>1</v>
      </c>
      <c r="D393" s="42">
        <v>0</v>
      </c>
      <c r="E393" s="27">
        <f t="shared" si="154"/>
        <v>6.0975609756097563E-3</v>
      </c>
      <c r="F393" s="27" t="str">
        <f t="shared" si="155"/>
        <v/>
      </c>
      <c r="G393" s="35">
        <f t="shared" si="143"/>
        <v>-1</v>
      </c>
      <c r="H393" s="25">
        <f t="shared" si="144"/>
        <v>-6.0975609756097563E-3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0</v>
      </c>
      <c r="E397" s="27" t="str">
        <f t="shared" si="154"/>
        <v/>
      </c>
      <c r="F397" s="27" t="str">
        <f t="shared" si="155"/>
        <v/>
      </c>
      <c r="G397" s="35" t="str">
        <f t="shared" si="143"/>
        <v xml:space="preserve"> 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2</v>
      </c>
      <c r="D398" s="42">
        <v>3</v>
      </c>
      <c r="E398" s="27">
        <f t="shared" si="154"/>
        <v>1.2195121951219513E-2</v>
      </c>
      <c r="F398" s="27">
        <f t="shared" si="155"/>
        <v>1.1194029850746268E-2</v>
      </c>
      <c r="G398" s="35">
        <f t="shared" si="143"/>
        <v>0.5</v>
      </c>
      <c r="H398" s="25">
        <f t="shared" si="144"/>
        <v>6.0975609756097563E-3</v>
      </c>
      <c r="I398" s="2"/>
    </row>
    <row r="399" spans="1:9" s="54" customFormat="1" ht="15" x14ac:dyDescent="0.25">
      <c r="A399" s="48"/>
      <c r="B399" s="5" t="s">
        <v>257</v>
      </c>
      <c r="C399" s="42">
        <v>1</v>
      </c>
      <c r="D399" s="42">
        <v>4</v>
      </c>
      <c r="E399" s="27">
        <f t="shared" si="154"/>
        <v>6.0975609756097563E-3</v>
      </c>
      <c r="F399" s="27">
        <f t="shared" si="155"/>
        <v>1.4925373134328358E-2</v>
      </c>
      <c r="G399" s="35">
        <f t="shared" si="143"/>
        <v>3</v>
      </c>
      <c r="H399" s="25">
        <f t="shared" si="144"/>
        <v>1.8292682926829271E-2</v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1</v>
      </c>
      <c r="D401" s="42">
        <v>0</v>
      </c>
      <c r="E401" s="27">
        <f t="shared" si="154"/>
        <v>6.0975609756097563E-3</v>
      </c>
      <c r="F401" s="27" t="str">
        <f t="shared" si="155"/>
        <v/>
      </c>
      <c r="G401" s="35">
        <f t="shared" si="143"/>
        <v>-1</v>
      </c>
      <c r="H401" s="25">
        <f t="shared" si="144"/>
        <v>-6.0975609756097563E-3</v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22</v>
      </c>
      <c r="D409" s="42">
        <v>0</v>
      </c>
      <c r="E409" s="27">
        <f t="shared" si="160"/>
        <v>0.13414634146341464</v>
      </c>
      <c r="F409" s="27" t="str">
        <f t="shared" si="161"/>
        <v/>
      </c>
      <c r="G409" s="35">
        <f t="shared" si="143"/>
        <v>-1</v>
      </c>
      <c r="H409" s="25">
        <f t="shared" si="144"/>
        <v>-0.13414634146341464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0</v>
      </c>
      <c r="D413" s="42">
        <v>2</v>
      </c>
      <c r="E413" s="27" t="str">
        <f t="shared" si="160"/>
        <v/>
      </c>
      <c r="F413" s="27">
        <f t="shared" si="161"/>
        <v>7.462686567164179E-3</v>
      </c>
      <c r="G413" s="35">
        <f t="shared" si="162"/>
        <v>1</v>
      </c>
      <c r="H413" s="25" t="str">
        <f t="shared" si="144"/>
        <v/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1</v>
      </c>
      <c r="D417" s="42">
        <v>7</v>
      </c>
      <c r="E417" s="26">
        <f t="shared" ref="E417:E419" si="166">+IF(C417=0,"",C417/C$345)</f>
        <v>6.0975609756097563E-3</v>
      </c>
      <c r="F417" s="26">
        <f t="shared" ref="F417:F419" si="167">+IF(D417=0,"",D417/D$345)</f>
        <v>2.6119402985074626E-2</v>
      </c>
      <c r="G417" s="35">
        <f t="shared" si="162"/>
        <v>6</v>
      </c>
      <c r="H417" s="24">
        <f t="shared" ref="H417:H419" si="168">+IF(OR(AND(E417=""),(G417="")),"",E417*G417)</f>
        <v>3.6585365853658541E-2</v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0</v>
      </c>
      <c r="D421" s="42">
        <v>0</v>
      </c>
      <c r="E421" s="27" t="str">
        <f t="shared" si="163"/>
        <v/>
      </c>
      <c r="F421" s="27" t="str">
        <f t="shared" si="164"/>
        <v/>
      </c>
      <c r="G421" s="35" t="str">
        <f t="shared" si="162"/>
        <v xml:space="preserve"> </v>
      </c>
      <c r="H421" s="25" t="str">
        <f t="shared" si="165"/>
        <v/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0</v>
      </c>
      <c r="D423" s="42">
        <v>0</v>
      </c>
      <c r="E423" s="27" t="str">
        <f t="shared" si="163"/>
        <v/>
      </c>
      <c r="F423" s="27" t="str">
        <f t="shared" si="164"/>
        <v/>
      </c>
      <c r="G423" s="35" t="str">
        <f t="shared" si="162"/>
        <v xml:space="preserve"> 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0</v>
      </c>
      <c r="D434" s="42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0</v>
      </c>
      <c r="E444" s="27" t="str">
        <f t="shared" si="163"/>
        <v/>
      </c>
      <c r="F444" s="27" t="str">
        <f t="shared" si="164"/>
        <v/>
      </c>
      <c r="G444" s="35" t="str">
        <f t="shared" si="162"/>
        <v xml:space="preserve"> 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0</v>
      </c>
      <c r="D445" s="42">
        <v>1</v>
      </c>
      <c r="E445" s="27" t="str">
        <f t="shared" si="163"/>
        <v/>
      </c>
      <c r="F445" s="27">
        <f t="shared" si="164"/>
        <v>3.7313432835820895E-3</v>
      </c>
      <c r="G445" s="35">
        <f t="shared" si="162"/>
        <v>1</v>
      </c>
      <c r="H445" s="25" t="str">
        <f t="shared" si="165"/>
        <v/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0</v>
      </c>
      <c r="D454" s="42">
        <v>0</v>
      </c>
      <c r="E454" s="27" t="str">
        <f t="shared" si="163"/>
        <v/>
      </c>
      <c r="F454" s="27" t="str">
        <f t="shared" si="164"/>
        <v/>
      </c>
      <c r="G454" s="35" t="str">
        <f t="shared" si="162"/>
        <v xml:space="preserve"> </v>
      </c>
      <c r="H454" s="25" t="str">
        <f t="shared" si="165"/>
        <v/>
      </c>
      <c r="I454" s="2"/>
    </row>
    <row r="455" spans="1:9" s="54" customFormat="1" ht="15" x14ac:dyDescent="0.25">
      <c r="A455" s="48"/>
      <c r="B455" s="5" t="s">
        <v>272</v>
      </c>
      <c r="C455" s="42">
        <v>0</v>
      </c>
      <c r="D455" s="42">
        <v>0</v>
      </c>
      <c r="E455" s="27" t="str">
        <f t="shared" si="163"/>
        <v/>
      </c>
      <c r="F455" s="27" t="str">
        <f t="shared" si="164"/>
        <v/>
      </c>
      <c r="G455" s="35" t="str">
        <f t="shared" si="162"/>
        <v xml:space="preserve"> </v>
      </c>
      <c r="H455" s="25" t="str">
        <f t="shared" si="165"/>
        <v/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0</v>
      </c>
      <c r="D457" s="42">
        <v>0</v>
      </c>
      <c r="E457" s="27" t="str">
        <f t="shared" si="163"/>
        <v/>
      </c>
      <c r="F457" s="27" t="str">
        <f t="shared" si="164"/>
        <v/>
      </c>
      <c r="G457" s="35" t="str">
        <f t="shared" si="162"/>
        <v xml:space="preserve"> 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11</v>
      </c>
      <c r="D460" s="42">
        <v>1</v>
      </c>
      <c r="E460" s="27">
        <f t="shared" si="163"/>
        <v>6.7073170731707321E-2</v>
      </c>
      <c r="F460" s="27">
        <f t="shared" si="164"/>
        <v>3.7313432835820895E-3</v>
      </c>
      <c r="G460" s="35">
        <f t="shared" si="162"/>
        <v>-0.90909090909090906</v>
      </c>
      <c r="H460" s="25">
        <f t="shared" si="165"/>
        <v>-6.097560975609756E-2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0</v>
      </c>
      <c r="D468" s="42">
        <v>0</v>
      </c>
      <c r="E468" s="27" t="str">
        <f t="shared" si="163"/>
        <v/>
      </c>
      <c r="F468" s="27" t="str">
        <f t="shared" si="164"/>
        <v/>
      </c>
      <c r="G468" s="35" t="str">
        <f t="shared" si="162"/>
        <v xml:space="preserve"> </v>
      </c>
      <c r="H468" s="25" t="str">
        <f t="shared" si="165"/>
        <v/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0</v>
      </c>
      <c r="E472" s="27" t="str">
        <f t="shared" si="163"/>
        <v/>
      </c>
      <c r="F472" s="27" t="str">
        <f t="shared" si="164"/>
        <v/>
      </c>
      <c r="G472" s="35" t="str">
        <f t="shared" si="162"/>
        <v xml:space="preserve"> 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0</v>
      </c>
      <c r="D473" s="42">
        <v>0</v>
      </c>
      <c r="E473" s="27" t="str">
        <f t="shared" si="163"/>
        <v/>
      </c>
      <c r="F473" s="27" t="str">
        <f t="shared" si="164"/>
        <v/>
      </c>
      <c r="G473" s="35" t="str">
        <f t="shared" si="162"/>
        <v xml:space="preserve"> </v>
      </c>
      <c r="H473" s="25" t="str">
        <f t="shared" si="165"/>
        <v/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0</v>
      </c>
      <c r="D475" s="42">
        <v>1</v>
      </c>
      <c r="E475" s="27" t="str">
        <f t="shared" si="163"/>
        <v/>
      </c>
      <c r="F475" s="27">
        <f t="shared" si="164"/>
        <v>3.7313432835820895E-3</v>
      </c>
      <c r="G475" s="35">
        <f t="shared" si="162"/>
        <v>1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0</v>
      </c>
      <c r="D478" s="42">
        <v>0</v>
      </c>
      <c r="E478" s="27" t="str">
        <f t="shared" si="163"/>
        <v/>
      </c>
      <c r="F478" s="27" t="str">
        <f t="shared" si="164"/>
        <v/>
      </c>
      <c r="G478" s="35" t="str">
        <f t="shared" ref="G478:G541" si="182">+IF(AND(C478=0,D478=0)," ",IF(C478=0,1,IF(D478=0,-1,(D478-C478)/C478)))</f>
        <v xml:space="preserve"> </v>
      </c>
      <c r="H478" s="25" t="str">
        <f t="shared" si="165"/>
        <v/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0</v>
      </c>
      <c r="E479" s="27" t="str">
        <f t="shared" si="163"/>
        <v/>
      </c>
      <c r="F479" s="27" t="str">
        <f t="shared" si="164"/>
        <v/>
      </c>
      <c r="G479" s="35" t="str">
        <f t="shared" si="182"/>
        <v xml:space="preserve"> 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4</v>
      </c>
      <c r="E499" s="27" t="str">
        <f t="shared" si="183"/>
        <v/>
      </c>
      <c r="F499" s="27">
        <f t="shared" si="184"/>
        <v>1.4925373134328358E-2</v>
      </c>
      <c r="G499" s="35">
        <f t="shared" si="182"/>
        <v>1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0</v>
      </c>
      <c r="D521" s="42">
        <v>0</v>
      </c>
      <c r="E521" s="27" t="str">
        <f t="shared" si="183"/>
        <v/>
      </c>
      <c r="F521" s="27" t="str">
        <f t="shared" si="184"/>
        <v/>
      </c>
      <c r="G521" s="35" t="str">
        <f t="shared" si="182"/>
        <v xml:space="preserve"> 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0</v>
      </c>
      <c r="D524" s="42">
        <v>0</v>
      </c>
      <c r="E524" s="27" t="str">
        <f t="shared" ref="E524:E549" si="189">+IF(C524=0,"",C524/C$345)</f>
        <v/>
      </c>
      <c r="F524" s="27" t="str">
        <f t="shared" ref="F524:F549" si="190">+IF(D524=0,"",D524/D$345)</f>
        <v/>
      </c>
      <c r="G524" s="35" t="str">
        <f t="shared" si="182"/>
        <v xml:space="preserve"> </v>
      </c>
      <c r="H524" s="25" t="str">
        <f t="shared" si="185"/>
        <v/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0</v>
      </c>
      <c r="D527" s="42">
        <v>0</v>
      </c>
      <c r="E527" s="27" t="str">
        <f t="shared" si="189"/>
        <v/>
      </c>
      <c r="F527" s="27" t="str">
        <f t="shared" si="190"/>
        <v/>
      </c>
      <c r="G527" s="35" t="str">
        <f t="shared" si="182"/>
        <v xml:space="preserve"> </v>
      </c>
      <c r="H527" s="25" t="str">
        <f t="shared" si="185"/>
        <v/>
      </c>
      <c r="I527" s="2"/>
    </row>
    <row r="528" spans="1:9" s="54" customFormat="1" ht="15" x14ac:dyDescent="0.25">
      <c r="A528" s="48"/>
      <c r="B528" s="5" t="s">
        <v>339</v>
      </c>
      <c r="C528" s="42">
        <v>0</v>
      </c>
      <c r="D528" s="42">
        <v>0</v>
      </c>
      <c r="E528" s="27" t="str">
        <f t="shared" si="189"/>
        <v/>
      </c>
      <c r="F528" s="27" t="str">
        <f t="shared" si="190"/>
        <v/>
      </c>
      <c r="G528" s="35" t="str">
        <f t="shared" si="182"/>
        <v xml:space="preserve"> </v>
      </c>
      <c r="H528" s="25" t="str">
        <f t="shared" si="185"/>
        <v/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0</v>
      </c>
      <c r="E539" s="27" t="str">
        <f t="shared" si="189"/>
        <v/>
      </c>
      <c r="F539" s="27" t="str">
        <f t="shared" si="190"/>
        <v/>
      </c>
      <c r="G539" s="35" t="str">
        <f t="shared" si="182"/>
        <v xml:space="preserve"> 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0</v>
      </c>
      <c r="D542" s="42">
        <v>0</v>
      </c>
      <c r="E542" s="27" t="str">
        <f t="shared" si="189"/>
        <v/>
      </c>
      <c r="F542" s="27" t="str">
        <f t="shared" si="190"/>
        <v/>
      </c>
      <c r="G542" s="35" t="str">
        <f t="shared" ref="G542:G564" si="191">+IF(AND(C542=0,D542=0)," ",IF(C542=0,1,IF(D542=0,-1,(D542-C542)/C542)))</f>
        <v xml:space="preserve"> </v>
      </c>
      <c r="H542" s="25" t="str">
        <f t="shared" si="185"/>
        <v/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0</v>
      </c>
      <c r="D547" s="42">
        <v>1</v>
      </c>
      <c r="E547" s="27" t="str">
        <f t="shared" si="189"/>
        <v/>
      </c>
      <c r="F547" s="27">
        <f t="shared" si="190"/>
        <v>3.7313432835820895E-3</v>
      </c>
      <c r="G547" s="35">
        <f t="shared" si="191"/>
        <v>1</v>
      </c>
      <c r="H547" s="25" t="str">
        <f t="shared" si="185"/>
        <v/>
      </c>
      <c r="I547" s="2"/>
    </row>
    <row r="548" spans="1:9" s="54" customFormat="1" ht="15" x14ac:dyDescent="0.25">
      <c r="A548" s="48"/>
      <c r="B548" s="5" t="s">
        <v>142</v>
      </c>
      <c r="C548" s="42">
        <v>0</v>
      </c>
      <c r="D548" s="42">
        <v>0</v>
      </c>
      <c r="E548" s="27" t="str">
        <f t="shared" si="189"/>
        <v/>
      </c>
      <c r="F548" s="27" t="str">
        <f t="shared" si="190"/>
        <v/>
      </c>
      <c r="G548" s="35" t="str">
        <f t="shared" si="191"/>
        <v xml:space="preserve"> </v>
      </c>
      <c r="H548" s="25" t="str">
        <f t="shared" si="185"/>
        <v/>
      </c>
      <c r="I548" s="2"/>
    </row>
    <row r="549" spans="1:9" s="54" customFormat="1" ht="15" x14ac:dyDescent="0.25">
      <c r="A549" s="48"/>
      <c r="B549" s="5" t="s">
        <v>314</v>
      </c>
      <c r="C549" s="42">
        <v>2</v>
      </c>
      <c r="D549" s="42">
        <v>0</v>
      </c>
      <c r="E549" s="27">
        <f t="shared" si="189"/>
        <v>1.2195121951219513E-2</v>
      </c>
      <c r="F549" s="27" t="str">
        <f t="shared" si="190"/>
        <v/>
      </c>
      <c r="G549" s="35">
        <f t="shared" si="191"/>
        <v>-1</v>
      </c>
      <c r="H549" s="25">
        <f t="shared" si="185"/>
        <v>-1.2195121951219513E-2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0</v>
      </c>
      <c r="D556" s="42">
        <v>1</v>
      </c>
      <c r="E556" s="27" t="str">
        <f t="shared" si="195"/>
        <v/>
      </c>
      <c r="F556" s="27">
        <f t="shared" si="196"/>
        <v>3.7313432835820895E-3</v>
      </c>
      <c r="G556" s="35">
        <f t="shared" si="191"/>
        <v>1</v>
      </c>
      <c r="H556" s="25" t="str">
        <f t="shared" si="197"/>
        <v/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0</v>
      </c>
      <c r="E557" s="27" t="str">
        <f t="shared" si="195"/>
        <v/>
      </c>
      <c r="F557" s="27" t="str">
        <f t="shared" si="196"/>
        <v/>
      </c>
      <c r="G557" s="35" t="str">
        <f t="shared" si="191"/>
        <v xml:space="preserve"> 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0</v>
      </c>
      <c r="D558" s="42">
        <v>0</v>
      </c>
      <c r="E558" s="27" t="str">
        <f t="shared" si="195"/>
        <v/>
      </c>
      <c r="F558" s="27" t="str">
        <f t="shared" si="196"/>
        <v/>
      </c>
      <c r="G558" s="35" t="str">
        <f t="shared" si="191"/>
        <v xml:space="preserve"> </v>
      </c>
      <c r="H558" s="25" t="str">
        <f t="shared" si="197"/>
        <v/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395</v>
      </c>
      <c r="D570" s="38">
        <f>SUM(D571:D596)</f>
        <v>428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8.3544303797468356E-2</v>
      </c>
      <c r="H570" s="40">
        <f>+IF(OR(AND(E570=""),(G570="")),"",E570*G570)</f>
        <v>8.3544303797468356E-2</v>
      </c>
    </row>
    <row r="571" spans="1:9" ht="15" x14ac:dyDescent="0.25">
      <c r="B571" s="41" t="s">
        <v>322</v>
      </c>
      <c r="C571" s="42">
        <v>3</v>
      </c>
      <c r="D571" s="42">
        <v>1</v>
      </c>
      <c r="E571" s="46">
        <f t="shared" si="198"/>
        <v>7.5949367088607592E-3</v>
      </c>
      <c r="F571" s="46">
        <f t="shared" si="199"/>
        <v>2.3364485981308409E-3</v>
      </c>
      <c r="G571" s="35">
        <f t="shared" ref="G571:G596" si="200">+IF(AND(C571=0,D571=0)," ",IF(C571=0,1,IF(D571=0,-1,(D571-C571)/C571)))</f>
        <v>-0.66666666666666663</v>
      </c>
      <c r="H571" s="43">
        <f>+IF(OR(AND(E571=""),(G571="")),"",E571*G571)</f>
        <v>-5.0632911392405056E-3</v>
      </c>
    </row>
    <row r="572" spans="1:9" ht="15" x14ac:dyDescent="0.25">
      <c r="B572" s="5" t="s">
        <v>144</v>
      </c>
      <c r="C572" s="42">
        <v>0</v>
      </c>
      <c r="D572" s="42">
        <v>0</v>
      </c>
      <c r="E572" s="27" t="str">
        <f t="shared" si="198"/>
        <v/>
      </c>
      <c r="F572" s="27" t="str">
        <f t="shared" si="199"/>
        <v/>
      </c>
      <c r="G572" s="35" t="str">
        <f t="shared" si="200"/>
        <v xml:space="preserve"> </v>
      </c>
      <c r="H572" s="25" t="str">
        <f t="shared" ref="H572:H596" si="201">+IF(OR(AND(E572=""),(G572="")),"",E572*G572)</f>
        <v/>
      </c>
    </row>
    <row r="573" spans="1:9" ht="15" x14ac:dyDescent="0.25">
      <c r="B573" s="5" t="s">
        <v>584</v>
      </c>
      <c r="C573" s="42">
        <v>0</v>
      </c>
      <c r="D573" s="42">
        <v>181</v>
      </c>
      <c r="E573" s="27" t="str">
        <f t="shared" si="198"/>
        <v/>
      </c>
      <c r="F573" s="27">
        <f t="shared" si="199"/>
        <v>0.42289719626168226</v>
      </c>
      <c r="G573" s="35">
        <f t="shared" si="200"/>
        <v>1</v>
      </c>
      <c r="H573" s="25" t="str">
        <f t="shared" si="201"/>
        <v/>
      </c>
    </row>
    <row r="574" spans="1:9" ht="15" x14ac:dyDescent="0.25">
      <c r="B574" s="5" t="s">
        <v>323</v>
      </c>
      <c r="C574" s="42">
        <v>162</v>
      </c>
      <c r="D574" s="42">
        <v>1</v>
      </c>
      <c r="E574" s="27">
        <f t="shared" si="198"/>
        <v>0.41012658227848103</v>
      </c>
      <c r="F574" s="27">
        <f t="shared" si="199"/>
        <v>2.3364485981308409E-3</v>
      </c>
      <c r="G574" s="35">
        <f t="shared" si="200"/>
        <v>-0.99382716049382713</v>
      </c>
      <c r="H574" s="25">
        <f t="shared" si="201"/>
        <v>-0.40759493670886077</v>
      </c>
    </row>
    <row r="575" spans="1:9" ht="15" x14ac:dyDescent="0.25">
      <c r="B575" s="5" t="s">
        <v>145</v>
      </c>
      <c r="C575" s="42">
        <v>0</v>
      </c>
      <c r="D575" s="42">
        <v>1</v>
      </c>
      <c r="E575" s="27" t="str">
        <f t="shared" si="198"/>
        <v/>
      </c>
      <c r="F575" s="27">
        <f t="shared" si="199"/>
        <v>2.3364485981308409E-3</v>
      </c>
      <c r="G575" s="35">
        <f t="shared" si="200"/>
        <v>1</v>
      </c>
      <c r="H575" s="25" t="str">
        <f t="shared" si="201"/>
        <v/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0</v>
      </c>
      <c r="D581" s="42">
        <v>17</v>
      </c>
      <c r="E581" s="26" t="str">
        <f t="shared" ref="E581" si="202">+IF(C581=0,"",C581/C$570)</f>
        <v/>
      </c>
      <c r="F581" s="26">
        <f t="shared" ref="F581" si="203">+IF(D581=0,"",D581/D$570)</f>
        <v>3.9719626168224297E-2</v>
      </c>
      <c r="G581" s="35">
        <f t="shared" si="200"/>
        <v>1</v>
      </c>
      <c r="H581" s="24" t="str">
        <f t="shared" ref="H581" si="204">+IF(OR(AND(E581=""),(G581="")),"",E581*G581)</f>
        <v/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0</v>
      </c>
      <c r="D584" s="42">
        <v>0</v>
      </c>
      <c r="E584" s="27" t="str">
        <f t="shared" si="208"/>
        <v/>
      </c>
      <c r="F584" s="27" t="str">
        <f t="shared" si="209"/>
        <v/>
      </c>
      <c r="G584" s="35" t="str">
        <f t="shared" si="200"/>
        <v xml:space="preserve"> </v>
      </c>
      <c r="H584" s="25" t="str">
        <f t="shared" si="201"/>
        <v/>
      </c>
    </row>
    <row r="585" spans="1:9" ht="15" x14ac:dyDescent="0.25">
      <c r="B585" s="5" t="s">
        <v>147</v>
      </c>
      <c r="C585" s="42">
        <v>0</v>
      </c>
      <c r="D585" s="42">
        <v>0</v>
      </c>
      <c r="E585" s="27" t="str">
        <f t="shared" si="208"/>
        <v/>
      </c>
      <c r="F585" s="27" t="str">
        <f t="shared" si="209"/>
        <v/>
      </c>
      <c r="G585" s="35" t="str">
        <f t="shared" si="200"/>
        <v xml:space="preserve"> </v>
      </c>
      <c r="H585" s="25" t="str">
        <f t="shared" si="201"/>
        <v/>
      </c>
    </row>
    <row r="586" spans="1:9" ht="15" x14ac:dyDescent="0.25">
      <c r="B586" s="5" t="s">
        <v>148</v>
      </c>
      <c r="C586" s="42">
        <v>0</v>
      </c>
      <c r="D586" s="42">
        <v>0</v>
      </c>
      <c r="E586" s="27" t="str">
        <f t="shared" si="208"/>
        <v/>
      </c>
      <c r="F586" s="27" t="str">
        <f t="shared" si="209"/>
        <v/>
      </c>
      <c r="G586" s="35" t="str">
        <f t="shared" si="200"/>
        <v xml:space="preserve"> </v>
      </c>
      <c r="H586" s="25" t="str">
        <f t="shared" si="201"/>
        <v/>
      </c>
    </row>
    <row r="587" spans="1:9" ht="15" x14ac:dyDescent="0.25">
      <c r="B587" s="5" t="s">
        <v>328</v>
      </c>
      <c r="C587" s="42">
        <v>228</v>
      </c>
      <c r="D587" s="42">
        <v>227</v>
      </c>
      <c r="E587" s="27">
        <f t="shared" si="208"/>
        <v>0.57721518987341769</v>
      </c>
      <c r="F587" s="27">
        <f t="shared" si="209"/>
        <v>0.53037383177570097</v>
      </c>
      <c r="G587" s="35">
        <f t="shared" si="200"/>
        <v>-4.3859649122807015E-3</v>
      </c>
      <c r="H587" s="25">
        <f t="shared" si="201"/>
        <v>-2.5316455696202528E-3</v>
      </c>
    </row>
    <row r="588" spans="1:9" ht="15" x14ac:dyDescent="0.25">
      <c r="B588" s="5" t="s">
        <v>149</v>
      </c>
      <c r="C588" s="42">
        <v>2</v>
      </c>
      <c r="D588" s="42">
        <v>0</v>
      </c>
      <c r="E588" s="27">
        <f t="shared" si="208"/>
        <v>5.0632911392405064E-3</v>
      </c>
      <c r="F588" s="27" t="str">
        <f t="shared" si="209"/>
        <v/>
      </c>
      <c r="G588" s="35">
        <f t="shared" si="200"/>
        <v>-1</v>
      </c>
      <c r="H588" s="25">
        <f t="shared" si="201"/>
        <v>-5.0632911392405064E-3</v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0</v>
      </c>
      <c r="D592" s="42">
        <v>0</v>
      </c>
      <c r="E592" s="27" t="str">
        <f t="shared" si="208"/>
        <v/>
      </c>
      <c r="F592" s="27" t="str">
        <f t="shared" si="209"/>
        <v/>
      </c>
      <c r="G592" s="35" t="str">
        <f t="shared" si="200"/>
        <v xml:space="preserve"> </v>
      </c>
      <c r="H592" s="25" t="str">
        <f t="shared" si="201"/>
        <v/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0</v>
      </c>
      <c r="D595" s="42">
        <v>0</v>
      </c>
      <c r="E595" s="27" t="str">
        <f t="shared" si="208"/>
        <v/>
      </c>
      <c r="F595" s="27" t="str">
        <f t="shared" si="209"/>
        <v/>
      </c>
      <c r="G595" s="35" t="str">
        <f t="shared" si="200"/>
        <v xml:space="preserve"> </v>
      </c>
      <c r="H595" s="25" t="str">
        <f t="shared" si="201"/>
        <v/>
      </c>
    </row>
    <row r="596" spans="2:8" ht="15" x14ac:dyDescent="0.25">
      <c r="B596" s="5" t="s">
        <v>514</v>
      </c>
      <c r="C596" s="42">
        <v>0</v>
      </c>
      <c r="D596" s="42">
        <v>0</v>
      </c>
      <c r="E596" s="27" t="str">
        <f t="shared" si="208"/>
        <v/>
      </c>
      <c r="F596" s="27" t="str">
        <f t="shared" si="209"/>
        <v/>
      </c>
      <c r="G596" s="35" t="str">
        <f t="shared" si="200"/>
        <v xml:space="preserve"> </v>
      </c>
      <c r="H596" s="25" t="str">
        <f t="shared" si="201"/>
        <v/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398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362</v>
      </c>
      <c r="C8" s="37">
        <f>+C18+C74+C169+C345+C570</f>
        <v>2029</v>
      </c>
      <c r="D8" s="38">
        <f>+D18+D74+D169+D345+D570</f>
        <v>2814</v>
      </c>
      <c r="E8" s="39">
        <f>+C8/C$8</f>
        <v>1</v>
      </c>
      <c r="F8" s="39">
        <f>+D8/D$8</f>
        <v>1</v>
      </c>
      <c r="G8" s="39">
        <f>+(D8-C8)/C8</f>
        <v>0.38689009364218829</v>
      </c>
      <c r="H8" s="40">
        <f>+E8*G8</f>
        <v>0.38689009364218829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12</v>
      </c>
      <c r="D9" s="84">
        <f>+D18</f>
        <v>7</v>
      </c>
      <c r="E9" s="85">
        <f t="shared" ref="E9:E13" si="0">C9/$C$8</f>
        <v>5.9142434696895022E-3</v>
      </c>
      <c r="F9" s="85">
        <f>D9/$D$8</f>
        <v>2.4875621890547263E-3</v>
      </c>
      <c r="G9" s="86">
        <f>+IF(AND(C9=0,D9=0)," ",IF(C9=0,1,IF(D9=0,-1,(D9-C9)/C9)))</f>
        <v>-0.41666666666666669</v>
      </c>
      <c r="H9" s="87">
        <f>+IF(OR(AND(E9=""),(G9="")),"",E9*G9)</f>
        <v>-2.4642681123706262E-3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488</v>
      </c>
      <c r="D10" s="23">
        <f>+D74</f>
        <v>214</v>
      </c>
      <c r="E10" s="24">
        <f t="shared" si="0"/>
        <v>0.24051256776737309</v>
      </c>
      <c r="F10" s="24">
        <f>D10/$D$8</f>
        <v>7.604832977967306E-2</v>
      </c>
      <c r="G10" s="35">
        <f t="shared" ref="G10:G13" si="1">+IF(AND(C10=0,D10=0)," ",IF(C10=0,1,IF(D10=0,-1,(D10-C10)/C10)))</f>
        <v>-0.56147540983606559</v>
      </c>
      <c r="H10" s="30">
        <f>+IF(OR(AND(E10=""),(G10="")),"",E10*G10)</f>
        <v>-0.1350418925579103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144</v>
      </c>
      <c r="D11" s="23">
        <f>+D169</f>
        <v>209</v>
      </c>
      <c r="E11" s="24">
        <f t="shared" si="0"/>
        <v>7.0970921636274026E-2</v>
      </c>
      <c r="F11" s="24">
        <f>D11/$D$8</f>
        <v>7.4271499644633976E-2</v>
      </c>
      <c r="G11" s="35">
        <f t="shared" si="1"/>
        <v>0.4513888888888889</v>
      </c>
      <c r="H11" s="30">
        <f>+IF(OR(AND(E11=""),(G11="")),"",E11*G11)</f>
        <v>3.2035485460818136E-2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868</v>
      </c>
      <c r="D12" s="23">
        <f>+D345</f>
        <v>1918</v>
      </c>
      <c r="E12" s="24">
        <f t="shared" si="0"/>
        <v>0.42779694430754067</v>
      </c>
      <c r="F12" s="24">
        <f>D12/$D$8</f>
        <v>0.68159203980099503</v>
      </c>
      <c r="G12" s="35">
        <f t="shared" si="1"/>
        <v>1.2096774193548387</v>
      </c>
      <c r="H12" s="30">
        <f>+IF(OR(AND(E12=""),(G12="")),"",E12*G12)</f>
        <v>0.5174963035978315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517</v>
      </c>
      <c r="D13" s="32">
        <f>+D570</f>
        <v>466</v>
      </c>
      <c r="E13" s="33">
        <f t="shared" si="0"/>
        <v>0.25480532281912271</v>
      </c>
      <c r="F13" s="33">
        <f>D13/$D$8</f>
        <v>0.1656005685856432</v>
      </c>
      <c r="G13" s="88">
        <f t="shared" si="1"/>
        <v>-9.8646034816247577E-2</v>
      </c>
      <c r="H13" s="34">
        <f>+IF(OR(AND(E13=""),(G13="")),"",E13*G13)</f>
        <v>-2.5135534746180382E-2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12</v>
      </c>
      <c r="D18" s="38">
        <f>SUM(D19:D68)</f>
        <v>7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-0.41666666666666669</v>
      </c>
      <c r="H18" s="40">
        <f>+IF(OR(AND(E18=""),(G18="")),"",E18*G18)</f>
        <v>-0.41666666666666669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1</v>
      </c>
      <c r="D24" s="42">
        <v>0</v>
      </c>
      <c r="E24" s="25">
        <f t="shared" si="2"/>
        <v>8.3333333333333329E-2</v>
      </c>
      <c r="F24" s="25" t="str">
        <f t="shared" si="3"/>
        <v/>
      </c>
      <c r="G24" s="35">
        <f t="shared" si="4"/>
        <v>-1</v>
      </c>
      <c r="H24" s="25">
        <f t="shared" si="5"/>
        <v>-8.3333333333333329E-2</v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0</v>
      </c>
      <c r="E26" s="25" t="str">
        <f t="shared" si="2"/>
        <v/>
      </c>
      <c r="F26" s="25" t="str">
        <f t="shared" si="3"/>
        <v/>
      </c>
      <c r="G26" s="35" t="str">
        <f t="shared" si="4"/>
        <v xml:space="preserve"> </v>
      </c>
      <c r="H26" s="25" t="str">
        <f t="shared" si="5"/>
        <v/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1</v>
      </c>
      <c r="D28" s="42">
        <v>0</v>
      </c>
      <c r="E28" s="25">
        <f t="shared" si="2"/>
        <v>8.3333333333333329E-2</v>
      </c>
      <c r="F28" s="25" t="str">
        <f t="shared" si="3"/>
        <v/>
      </c>
      <c r="G28" s="35">
        <f t="shared" si="4"/>
        <v>-1</v>
      </c>
      <c r="H28" s="25">
        <f t="shared" si="5"/>
        <v>-8.3333333333333329E-2</v>
      </c>
    </row>
    <row r="29" spans="1:9" ht="15" x14ac:dyDescent="0.25">
      <c r="B29" s="5" t="s">
        <v>5</v>
      </c>
      <c r="C29" s="42">
        <v>0</v>
      </c>
      <c r="D29" s="42">
        <v>2</v>
      </c>
      <c r="E29" s="25" t="str">
        <f t="shared" si="2"/>
        <v/>
      </c>
      <c r="F29" s="25">
        <f t="shared" si="3"/>
        <v>0.2857142857142857</v>
      </c>
      <c r="G29" s="35">
        <f t="shared" si="4"/>
        <v>1</v>
      </c>
      <c r="H29" s="25" t="str">
        <f t="shared" si="5"/>
        <v/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1</v>
      </c>
      <c r="D44" s="42">
        <v>1</v>
      </c>
      <c r="E44" s="25">
        <f t="shared" si="2"/>
        <v>8.3333333333333329E-2</v>
      </c>
      <c r="F44" s="25">
        <f t="shared" si="3"/>
        <v>0.14285714285714285</v>
      </c>
      <c r="G44" s="35">
        <f t="shared" si="4"/>
        <v>0</v>
      </c>
      <c r="H44" s="25">
        <f t="shared" si="5"/>
        <v>0</v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3</v>
      </c>
      <c r="D49" s="42">
        <v>2</v>
      </c>
      <c r="E49" s="25">
        <f t="shared" si="2"/>
        <v>0.25</v>
      </c>
      <c r="F49" s="25">
        <f t="shared" si="3"/>
        <v>0.2857142857142857</v>
      </c>
      <c r="G49" s="35">
        <f t="shared" si="4"/>
        <v>-0.33333333333333331</v>
      </c>
      <c r="H49" s="25">
        <f t="shared" si="5"/>
        <v>-8.3333333333333329E-2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1</v>
      </c>
      <c r="D53" s="42">
        <v>0</v>
      </c>
      <c r="E53" s="25">
        <f t="shared" si="2"/>
        <v>8.3333333333333329E-2</v>
      </c>
      <c r="F53" s="25" t="str">
        <f t="shared" si="3"/>
        <v/>
      </c>
      <c r="G53" s="35">
        <f t="shared" si="4"/>
        <v>-1</v>
      </c>
      <c r="H53" s="25">
        <f t="shared" si="5"/>
        <v>-8.3333333333333329E-2</v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5</v>
      </c>
      <c r="D63" s="42">
        <v>2</v>
      </c>
      <c r="E63" s="24">
        <f t="shared" ref="E63:E64" si="13">+IF(C63=0,"",C63/C$18)</f>
        <v>0.41666666666666669</v>
      </c>
      <c r="F63" s="24">
        <f t="shared" ref="F63:F64" si="14">+IF(D63=0,"",D63/D$18)</f>
        <v>0.2857142857142857</v>
      </c>
      <c r="G63" s="35">
        <f t="shared" si="4"/>
        <v>-0.6</v>
      </c>
      <c r="H63" s="24">
        <f t="shared" ref="H63:H64" si="15">+IF(OR(AND(E63=""),(G63="")),"",E63*G63)</f>
        <v>-0.25</v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0</v>
      </c>
      <c r="E66" s="25" t="str">
        <f t="shared" si="2"/>
        <v/>
      </c>
      <c r="F66" s="25" t="str">
        <f t="shared" si="3"/>
        <v/>
      </c>
      <c r="G66" s="35" t="str">
        <f t="shared" si="4"/>
        <v xml:space="preserve"> 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488</v>
      </c>
      <c r="D74" s="38">
        <f>SUM(D75:D163)</f>
        <v>214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-0.56147540983606559</v>
      </c>
      <c r="H74" s="40">
        <f>+IF(OR(AND(E74=""),(G74="")),"",E74*G74)</f>
        <v>-0.56147540983606559</v>
      </c>
      <c r="I74" s="2"/>
    </row>
    <row r="75" spans="1:9" ht="15" x14ac:dyDescent="0.25">
      <c r="B75" s="41" t="s">
        <v>421</v>
      </c>
      <c r="C75" s="42">
        <v>1</v>
      </c>
      <c r="D75" s="42">
        <v>2</v>
      </c>
      <c r="E75" s="46">
        <f>+IF(C75=0,"",C75/C$74)</f>
        <v>2.0491803278688526E-3</v>
      </c>
      <c r="F75" s="46">
        <f>+IF(D75=0,"",D75/D$74)</f>
        <v>9.3457943925233638E-3</v>
      </c>
      <c r="G75" s="35">
        <f t="shared" ref="G75:G138" si="16">+IF(AND(C75=0,D75=0)," ",IF(C75=0,1,IF(D75=0,-1,(D75-C75)/C75)))</f>
        <v>1</v>
      </c>
      <c r="H75" s="43">
        <f>+IF(OR(AND(E75=""),(G75="")),"",E75*G75)</f>
        <v>2.0491803278688526E-3</v>
      </c>
    </row>
    <row r="76" spans="1:9" ht="15" x14ac:dyDescent="0.25">
      <c r="B76" s="5" t="s">
        <v>563</v>
      </c>
      <c r="C76" s="42">
        <v>11</v>
      </c>
      <c r="D76" s="42">
        <v>3</v>
      </c>
      <c r="E76" s="27">
        <f t="shared" ref="E76:E148" si="17">+IF(C76=0,"",C76/C$74)</f>
        <v>2.2540983606557378E-2</v>
      </c>
      <c r="F76" s="27">
        <f t="shared" ref="F76:F148" si="18">+IF(D76=0,"",D76/D$74)</f>
        <v>1.4018691588785047E-2</v>
      </c>
      <c r="G76" s="35">
        <f t="shared" si="16"/>
        <v>-0.72727272727272729</v>
      </c>
      <c r="H76" s="25">
        <f t="shared" ref="H76:H148" si="19">+IF(OR(AND(E76=""),(G76="")),"",E76*G76)</f>
        <v>-1.6393442622950821E-2</v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6</v>
      </c>
      <c r="D78" s="42">
        <v>2</v>
      </c>
      <c r="E78" s="27">
        <f t="shared" si="17"/>
        <v>1.2295081967213115E-2</v>
      </c>
      <c r="F78" s="27">
        <f t="shared" si="18"/>
        <v>9.3457943925233638E-3</v>
      </c>
      <c r="G78" s="35">
        <f t="shared" si="16"/>
        <v>-0.66666666666666663</v>
      </c>
      <c r="H78" s="25">
        <f t="shared" si="19"/>
        <v>-8.1967213114754085E-3</v>
      </c>
    </row>
    <row r="79" spans="1:9" ht="15" x14ac:dyDescent="0.25">
      <c r="B79" s="5" t="s">
        <v>175</v>
      </c>
      <c r="C79" s="42">
        <v>23</v>
      </c>
      <c r="D79" s="42">
        <v>3</v>
      </c>
      <c r="E79" s="27">
        <f t="shared" si="17"/>
        <v>4.7131147540983603E-2</v>
      </c>
      <c r="F79" s="27">
        <f t="shared" si="18"/>
        <v>1.4018691588785047E-2</v>
      </c>
      <c r="G79" s="35">
        <f t="shared" si="16"/>
        <v>-0.86956521739130432</v>
      </c>
      <c r="H79" s="25">
        <f t="shared" si="19"/>
        <v>-4.0983606557377046E-2</v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9</v>
      </c>
      <c r="D81" s="42">
        <v>0</v>
      </c>
      <c r="E81" s="26">
        <f t="shared" ref="E81" si="23">+IF(C81=0,"",C81/C$74)</f>
        <v>1.8442622950819672E-2</v>
      </c>
      <c r="F81" s="26" t="str">
        <f t="shared" ref="F81" si="24">+IF(D81=0,"",D81/D$74)</f>
        <v/>
      </c>
      <c r="G81" s="35">
        <f t="shared" si="16"/>
        <v>-1</v>
      </c>
      <c r="H81" s="24">
        <f t="shared" ref="H81" si="25">+IF(OR(AND(E81=""),(G81="")),"",E81*G81)</f>
        <v>-1.8442622950819672E-2</v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3</v>
      </c>
      <c r="E83" s="27" t="str">
        <f t="shared" si="17"/>
        <v/>
      </c>
      <c r="F83" s="27">
        <f t="shared" si="18"/>
        <v>1.4018691588785047E-2</v>
      </c>
      <c r="G83" s="35">
        <f t="shared" si="16"/>
        <v>1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2</v>
      </c>
      <c r="E86" s="27" t="str">
        <f t="shared" si="17"/>
        <v/>
      </c>
      <c r="F86" s="27">
        <f t="shared" si="18"/>
        <v>9.3457943925233638E-3</v>
      </c>
      <c r="G86" s="35">
        <f t="shared" si="16"/>
        <v>1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2</v>
      </c>
      <c r="D88" s="42">
        <v>0</v>
      </c>
      <c r="E88" s="27">
        <f t="shared" si="17"/>
        <v>4.0983606557377051E-3</v>
      </c>
      <c r="F88" s="27" t="str">
        <f t="shared" si="18"/>
        <v/>
      </c>
      <c r="G88" s="35">
        <f t="shared" si="16"/>
        <v>-1</v>
      </c>
      <c r="H88" s="25">
        <f t="shared" si="19"/>
        <v>-4.0983606557377051E-3</v>
      </c>
    </row>
    <row r="89" spans="1:9" s="20" customFormat="1" ht="15" x14ac:dyDescent="0.25">
      <c r="A89" s="50"/>
      <c r="B89" s="19" t="s">
        <v>565</v>
      </c>
      <c r="C89" s="42">
        <v>1</v>
      </c>
      <c r="D89" s="42">
        <v>0</v>
      </c>
      <c r="E89" s="26">
        <f t="shared" ref="E89" si="26">+IF(C89=0,"",C89/C$74)</f>
        <v>2.0491803278688526E-3</v>
      </c>
      <c r="F89" s="26" t="str">
        <f t="shared" ref="F89" si="27">+IF(D89=0,"",D89/D$74)</f>
        <v/>
      </c>
      <c r="G89" s="35">
        <f t="shared" si="16"/>
        <v>-1</v>
      </c>
      <c r="H89" s="24">
        <f t="shared" ref="H89" si="28">+IF(OR(AND(E89=""),(G89="")),"",E89*G89)</f>
        <v>-2.0491803278688526E-3</v>
      </c>
      <c r="I89" s="2"/>
    </row>
    <row r="90" spans="1:9" ht="15" x14ac:dyDescent="0.25">
      <c r="B90" s="5" t="s">
        <v>181</v>
      </c>
      <c r="C90" s="42">
        <v>10</v>
      </c>
      <c r="D90" s="42">
        <v>6</v>
      </c>
      <c r="E90" s="27">
        <f t="shared" si="17"/>
        <v>2.0491803278688523E-2</v>
      </c>
      <c r="F90" s="27">
        <f t="shared" si="18"/>
        <v>2.8037383177570093E-2</v>
      </c>
      <c r="G90" s="35">
        <f t="shared" si="16"/>
        <v>-0.4</v>
      </c>
      <c r="H90" s="25">
        <f t="shared" si="19"/>
        <v>-8.1967213114754103E-3</v>
      </c>
    </row>
    <row r="91" spans="1:9" ht="15" x14ac:dyDescent="0.25">
      <c r="B91" s="5" t="s">
        <v>182</v>
      </c>
      <c r="C91" s="42">
        <v>5</v>
      </c>
      <c r="D91" s="42">
        <v>2</v>
      </c>
      <c r="E91" s="27">
        <f t="shared" si="17"/>
        <v>1.0245901639344262E-2</v>
      </c>
      <c r="F91" s="27">
        <f t="shared" si="18"/>
        <v>9.3457943925233638E-3</v>
      </c>
      <c r="G91" s="35">
        <f t="shared" si="16"/>
        <v>-0.6</v>
      </c>
      <c r="H91" s="25">
        <f t="shared" si="19"/>
        <v>-6.1475409836065564E-3</v>
      </c>
    </row>
    <row r="92" spans="1:9" ht="15" x14ac:dyDescent="0.25">
      <c r="B92" s="5" t="s">
        <v>21</v>
      </c>
      <c r="C92" s="42">
        <v>1</v>
      </c>
      <c r="D92" s="42">
        <v>3</v>
      </c>
      <c r="E92" s="27">
        <f t="shared" si="17"/>
        <v>2.0491803278688526E-3</v>
      </c>
      <c r="F92" s="27">
        <f t="shared" si="18"/>
        <v>1.4018691588785047E-2</v>
      </c>
      <c r="G92" s="35">
        <f t="shared" si="16"/>
        <v>2</v>
      </c>
      <c r="H92" s="25">
        <f t="shared" si="19"/>
        <v>4.0983606557377051E-3</v>
      </c>
    </row>
    <row r="93" spans="1:9" ht="15" x14ac:dyDescent="0.25">
      <c r="B93" s="5" t="s">
        <v>423</v>
      </c>
      <c r="C93" s="42">
        <v>1</v>
      </c>
      <c r="D93" s="42">
        <v>0</v>
      </c>
      <c r="E93" s="27">
        <f t="shared" si="17"/>
        <v>2.0491803278688526E-3</v>
      </c>
      <c r="F93" s="27" t="str">
        <f t="shared" si="18"/>
        <v/>
      </c>
      <c r="G93" s="35">
        <f t="shared" si="16"/>
        <v>-1</v>
      </c>
      <c r="H93" s="25">
        <f t="shared" si="19"/>
        <v>-2.0491803278688526E-3</v>
      </c>
    </row>
    <row r="94" spans="1:9" ht="15" x14ac:dyDescent="0.25">
      <c r="B94" s="5" t="s">
        <v>183</v>
      </c>
      <c r="C94" s="42">
        <v>0</v>
      </c>
      <c r="D94" s="42">
        <v>1</v>
      </c>
      <c r="E94" s="27" t="str">
        <f t="shared" si="17"/>
        <v/>
      </c>
      <c r="F94" s="27">
        <f t="shared" si="18"/>
        <v>4.6728971962616819E-3</v>
      </c>
      <c r="G94" s="35">
        <f t="shared" si="16"/>
        <v>1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2</v>
      </c>
      <c r="D95" s="42">
        <v>0</v>
      </c>
      <c r="E95" s="26">
        <f t="shared" ref="E95:E96" si="29">+IF(C95=0,"",C95/C$74)</f>
        <v>4.0983606557377051E-3</v>
      </c>
      <c r="F95" s="26" t="str">
        <f t="shared" ref="F95:F96" si="30">+IF(D95=0,"",D95/D$74)</f>
        <v/>
      </c>
      <c r="G95" s="35">
        <f t="shared" si="16"/>
        <v>-1</v>
      </c>
      <c r="H95" s="24">
        <f t="shared" ref="H95:H96" si="31">+IF(OR(AND(E95=""),(G95="")),"",E95*G95)</f>
        <v>-4.0983606557377051E-3</v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3</v>
      </c>
      <c r="D98" s="42">
        <v>14</v>
      </c>
      <c r="E98" s="26">
        <f t="shared" si="32"/>
        <v>6.1475409836065573E-3</v>
      </c>
      <c r="F98" s="26">
        <f t="shared" si="33"/>
        <v>6.5420560747663545E-2</v>
      </c>
      <c r="G98" s="35">
        <f t="shared" si="34"/>
        <v>3.6666666666666665</v>
      </c>
      <c r="H98" s="24">
        <f t="shared" si="35"/>
        <v>2.2540983606557374E-2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4</v>
      </c>
      <c r="D102" s="42">
        <v>0</v>
      </c>
      <c r="E102" s="27">
        <f t="shared" si="17"/>
        <v>8.1967213114754103E-3</v>
      </c>
      <c r="F102" s="27" t="str">
        <f t="shared" si="18"/>
        <v/>
      </c>
      <c r="G102" s="35">
        <f t="shared" si="16"/>
        <v>-1</v>
      </c>
      <c r="H102" s="25">
        <f t="shared" si="19"/>
        <v>-8.1967213114754103E-3</v>
      </c>
    </row>
    <row r="103" spans="1:9" ht="15" x14ac:dyDescent="0.25">
      <c r="B103" s="5" t="s">
        <v>424</v>
      </c>
      <c r="C103" s="42">
        <v>2</v>
      </c>
      <c r="D103" s="42">
        <v>0</v>
      </c>
      <c r="E103" s="27">
        <f t="shared" si="17"/>
        <v>4.0983606557377051E-3</v>
      </c>
      <c r="F103" s="27" t="str">
        <f t="shared" si="18"/>
        <v/>
      </c>
      <c r="G103" s="35">
        <f t="shared" si="16"/>
        <v>-1</v>
      </c>
      <c r="H103" s="25">
        <f t="shared" si="19"/>
        <v>-4.0983606557377051E-3</v>
      </c>
    </row>
    <row r="104" spans="1:9" ht="15" x14ac:dyDescent="0.25">
      <c r="B104" s="5" t="s">
        <v>18</v>
      </c>
      <c r="C104" s="42">
        <v>2</v>
      </c>
      <c r="D104" s="42">
        <v>0</v>
      </c>
      <c r="E104" s="27">
        <f t="shared" si="17"/>
        <v>4.0983606557377051E-3</v>
      </c>
      <c r="F104" s="27" t="str">
        <f t="shared" si="18"/>
        <v/>
      </c>
      <c r="G104" s="35">
        <f t="shared" si="16"/>
        <v>-1</v>
      </c>
      <c r="H104" s="25">
        <f t="shared" si="19"/>
        <v>-4.0983606557377051E-3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2</v>
      </c>
      <c r="E106" s="27" t="str">
        <f t="shared" si="17"/>
        <v/>
      </c>
      <c r="F106" s="27">
        <f t="shared" si="18"/>
        <v>9.3457943925233638E-3</v>
      </c>
      <c r="G106" s="35">
        <f t="shared" si="16"/>
        <v>1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1</v>
      </c>
      <c r="D107" s="42">
        <v>0</v>
      </c>
      <c r="E107" s="26">
        <f t="shared" ref="E107" si="36">+IF(C107=0,"",C107/C$74)</f>
        <v>2.0491803278688526E-3</v>
      </c>
      <c r="F107" s="26" t="str">
        <f t="shared" ref="F107" si="37">+IF(D107=0,"",D107/D$74)</f>
        <v/>
      </c>
      <c r="G107" s="35">
        <f t="shared" si="16"/>
        <v>-1</v>
      </c>
      <c r="H107" s="24">
        <f t="shared" ref="H107" si="38">+IF(OR(AND(E107=""),(G107="")),"",E107*G107)</f>
        <v>-2.0491803278688526E-3</v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11</v>
      </c>
      <c r="E109" s="27" t="str">
        <f t="shared" si="17"/>
        <v/>
      </c>
      <c r="F109" s="27">
        <f t="shared" si="18"/>
        <v>5.1401869158878503E-2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2</v>
      </c>
      <c r="D111" s="42">
        <v>1</v>
      </c>
      <c r="E111" s="27">
        <f t="shared" si="17"/>
        <v>4.0983606557377051E-3</v>
      </c>
      <c r="F111" s="27">
        <f t="shared" si="18"/>
        <v>4.6728971962616819E-3</v>
      </c>
      <c r="G111" s="35">
        <f t="shared" si="16"/>
        <v>-0.5</v>
      </c>
      <c r="H111" s="25">
        <f t="shared" si="19"/>
        <v>-2.0491803278688526E-3</v>
      </c>
    </row>
    <row r="112" spans="1:9" ht="15" x14ac:dyDescent="0.25">
      <c r="B112" s="5" t="s">
        <v>189</v>
      </c>
      <c r="C112" s="42">
        <v>2</v>
      </c>
      <c r="D112" s="42">
        <v>1</v>
      </c>
      <c r="E112" s="27">
        <f t="shared" si="17"/>
        <v>4.0983606557377051E-3</v>
      </c>
      <c r="F112" s="27">
        <f t="shared" si="18"/>
        <v>4.6728971962616819E-3</v>
      </c>
      <c r="G112" s="35">
        <f t="shared" si="16"/>
        <v>-0.5</v>
      </c>
      <c r="H112" s="25">
        <f t="shared" si="19"/>
        <v>-2.0491803278688526E-3</v>
      </c>
    </row>
    <row r="113" spans="2:8" ht="15" x14ac:dyDescent="0.25">
      <c r="B113" s="5" t="s">
        <v>190</v>
      </c>
      <c r="C113" s="42">
        <v>1</v>
      </c>
      <c r="D113" s="42">
        <v>23</v>
      </c>
      <c r="E113" s="27">
        <f t="shared" si="17"/>
        <v>2.0491803278688526E-3</v>
      </c>
      <c r="F113" s="27">
        <f t="shared" si="18"/>
        <v>0.10747663551401869</v>
      </c>
      <c r="G113" s="35">
        <f t="shared" si="16"/>
        <v>22</v>
      </c>
      <c r="H113" s="25">
        <f t="shared" si="19"/>
        <v>4.5081967213114756E-2</v>
      </c>
    </row>
    <row r="114" spans="2:8" ht="15" x14ac:dyDescent="0.25">
      <c r="B114" s="5" t="s">
        <v>191</v>
      </c>
      <c r="C114" s="42">
        <v>0</v>
      </c>
      <c r="D114" s="42">
        <v>1</v>
      </c>
      <c r="E114" s="27" t="str">
        <f t="shared" si="17"/>
        <v/>
      </c>
      <c r="F114" s="27">
        <f t="shared" si="18"/>
        <v>4.6728971962616819E-3</v>
      </c>
      <c r="G114" s="35">
        <f t="shared" si="16"/>
        <v>1</v>
      </c>
      <c r="H114" s="25" t="str">
        <f t="shared" si="19"/>
        <v/>
      </c>
    </row>
    <row r="115" spans="2:8" ht="15" x14ac:dyDescent="0.25">
      <c r="B115" s="5" t="s">
        <v>27</v>
      </c>
      <c r="C115" s="42">
        <v>6</v>
      </c>
      <c r="D115" s="42">
        <v>1</v>
      </c>
      <c r="E115" s="27">
        <f t="shared" si="17"/>
        <v>1.2295081967213115E-2</v>
      </c>
      <c r="F115" s="27">
        <f t="shared" si="18"/>
        <v>4.6728971962616819E-3</v>
      </c>
      <c r="G115" s="35">
        <f t="shared" si="16"/>
        <v>-0.83333333333333337</v>
      </c>
      <c r="H115" s="25">
        <f t="shared" si="19"/>
        <v>-1.0245901639344263E-2</v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0</v>
      </c>
      <c r="D118" s="42">
        <v>12</v>
      </c>
      <c r="E118" s="27" t="str">
        <f t="shared" si="17"/>
        <v/>
      </c>
      <c r="F118" s="27">
        <f t="shared" si="18"/>
        <v>5.6074766355140186E-2</v>
      </c>
      <c r="G118" s="35">
        <f t="shared" si="16"/>
        <v>1</v>
      </c>
      <c r="H118" s="25" t="str">
        <f t="shared" si="19"/>
        <v/>
      </c>
    </row>
    <row r="119" spans="2:8" ht="15" x14ac:dyDescent="0.25">
      <c r="B119" s="5" t="s">
        <v>24</v>
      </c>
      <c r="C119" s="42">
        <v>0</v>
      </c>
      <c r="D119" s="42">
        <v>1</v>
      </c>
      <c r="E119" s="27" t="str">
        <f t="shared" si="17"/>
        <v/>
      </c>
      <c r="F119" s="27">
        <f t="shared" si="18"/>
        <v>4.6728971962616819E-3</v>
      </c>
      <c r="G119" s="35">
        <f t="shared" si="16"/>
        <v>1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8</v>
      </c>
      <c r="E121" s="27" t="str">
        <f t="shared" si="17"/>
        <v/>
      </c>
      <c r="F121" s="27">
        <f t="shared" si="18"/>
        <v>3.7383177570093455E-2</v>
      </c>
      <c r="G121" s="35">
        <f t="shared" si="16"/>
        <v>1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9</v>
      </c>
      <c r="D123" s="42">
        <v>46</v>
      </c>
      <c r="E123" s="27">
        <f t="shared" si="17"/>
        <v>1.8442622950819672E-2</v>
      </c>
      <c r="F123" s="27">
        <f t="shared" si="18"/>
        <v>0.21495327102803738</v>
      </c>
      <c r="G123" s="35">
        <f t="shared" si="16"/>
        <v>4.1111111111111107</v>
      </c>
      <c r="H123" s="25">
        <f t="shared" si="19"/>
        <v>7.5819672131147528E-2</v>
      </c>
    </row>
    <row r="124" spans="2:8" ht="15" x14ac:dyDescent="0.25">
      <c r="B124" s="5" t="s">
        <v>195</v>
      </c>
      <c r="C124" s="42">
        <v>3</v>
      </c>
      <c r="D124" s="42">
        <v>0</v>
      </c>
      <c r="E124" s="27">
        <f t="shared" si="17"/>
        <v>6.1475409836065573E-3</v>
      </c>
      <c r="F124" s="27" t="str">
        <f t="shared" si="18"/>
        <v/>
      </c>
      <c r="G124" s="35">
        <f t="shared" si="16"/>
        <v>-1</v>
      </c>
      <c r="H124" s="25">
        <f t="shared" si="19"/>
        <v>-6.1475409836065573E-3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1</v>
      </c>
      <c r="D126" s="42">
        <v>10</v>
      </c>
      <c r="E126" s="27">
        <f t="shared" si="17"/>
        <v>2.0491803278688526E-3</v>
      </c>
      <c r="F126" s="27">
        <f t="shared" si="18"/>
        <v>4.6728971962616821E-2</v>
      </c>
      <c r="G126" s="35">
        <f t="shared" si="16"/>
        <v>9</v>
      </c>
      <c r="H126" s="25">
        <f t="shared" si="19"/>
        <v>1.8442622950819672E-2</v>
      </c>
    </row>
    <row r="127" spans="2:8" ht="15" x14ac:dyDescent="0.25">
      <c r="B127" s="5" t="s">
        <v>196</v>
      </c>
      <c r="C127" s="42">
        <v>13</v>
      </c>
      <c r="D127" s="42">
        <v>52</v>
      </c>
      <c r="E127" s="27">
        <f t="shared" si="17"/>
        <v>2.663934426229508E-2</v>
      </c>
      <c r="F127" s="27">
        <f t="shared" si="18"/>
        <v>0.24299065420560748</v>
      </c>
      <c r="G127" s="35">
        <f t="shared" si="16"/>
        <v>3</v>
      </c>
      <c r="H127" s="25">
        <f t="shared" si="19"/>
        <v>7.9918032786885237E-2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348</v>
      </c>
      <c r="D129" s="42">
        <v>3</v>
      </c>
      <c r="E129" s="27">
        <f t="shared" si="17"/>
        <v>0.71311475409836067</v>
      </c>
      <c r="F129" s="27">
        <f t="shared" si="18"/>
        <v>1.4018691588785047E-2</v>
      </c>
      <c r="G129" s="35">
        <f t="shared" si="16"/>
        <v>-0.99137931034482762</v>
      </c>
      <c r="H129" s="25">
        <f t="shared" si="19"/>
        <v>-0.70696721311475419</v>
      </c>
    </row>
    <row r="130" spans="1:9" ht="15" x14ac:dyDescent="0.25">
      <c r="B130" s="5" t="s">
        <v>197</v>
      </c>
      <c r="C130" s="42">
        <v>4</v>
      </c>
      <c r="D130" s="42">
        <v>0</v>
      </c>
      <c r="E130" s="27">
        <f t="shared" si="17"/>
        <v>8.1967213114754103E-3</v>
      </c>
      <c r="F130" s="27" t="str">
        <f t="shared" si="18"/>
        <v/>
      </c>
      <c r="G130" s="35">
        <f t="shared" si="16"/>
        <v>-1</v>
      </c>
      <c r="H130" s="25">
        <f t="shared" si="19"/>
        <v>-8.1967213114754103E-3</v>
      </c>
    </row>
    <row r="131" spans="1:9" ht="15" x14ac:dyDescent="0.25">
      <c r="B131" s="5" t="s">
        <v>198</v>
      </c>
      <c r="C131" s="42">
        <v>0</v>
      </c>
      <c r="D131" s="42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2">
        <v>2</v>
      </c>
      <c r="D132" s="42">
        <v>0</v>
      </c>
      <c r="E132" s="27">
        <f t="shared" si="17"/>
        <v>4.0983606557377051E-3</v>
      </c>
      <c r="F132" s="27" t="str">
        <f t="shared" si="18"/>
        <v/>
      </c>
      <c r="G132" s="35">
        <f t="shared" si="16"/>
        <v>-1</v>
      </c>
      <c r="H132" s="25">
        <f t="shared" si="19"/>
        <v>-4.0983606557377051E-3</v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1</v>
      </c>
      <c r="D135" s="42">
        <v>1</v>
      </c>
      <c r="E135" s="27">
        <f t="shared" si="17"/>
        <v>2.0491803278688526E-3</v>
      </c>
      <c r="F135" s="27">
        <f t="shared" si="18"/>
        <v>4.6728971962616819E-3</v>
      </c>
      <c r="G135" s="35">
        <f t="shared" si="16"/>
        <v>0</v>
      </c>
      <c r="H135" s="25">
        <f t="shared" si="19"/>
        <v>0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5</v>
      </c>
      <c r="D152" s="42">
        <v>0</v>
      </c>
      <c r="E152" s="27">
        <f t="shared" si="49"/>
        <v>1.0245901639344262E-2</v>
      </c>
      <c r="F152" s="27" t="str">
        <f t="shared" si="50"/>
        <v/>
      </c>
      <c r="G152" s="35">
        <f t="shared" si="42"/>
        <v>-1</v>
      </c>
      <c r="H152" s="25">
        <f t="shared" si="51"/>
        <v>-1.0245901639344262E-2</v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2</v>
      </c>
      <c r="D155" s="42">
        <v>0</v>
      </c>
      <c r="E155" s="27">
        <f t="shared" si="49"/>
        <v>4.0983606557377051E-3</v>
      </c>
      <c r="F155" s="27" t="str">
        <f t="shared" si="50"/>
        <v/>
      </c>
      <c r="G155" s="35">
        <f t="shared" si="42"/>
        <v>-1</v>
      </c>
      <c r="H155" s="25">
        <f t="shared" si="51"/>
        <v>-4.0983606557377051E-3</v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4</v>
      </c>
      <c r="D160" s="42">
        <v>0</v>
      </c>
      <c r="E160" s="26">
        <f t="shared" ref="E160:E163" si="60">+IF(C160=0,"",C160/C$74)</f>
        <v>8.1967213114754103E-3</v>
      </c>
      <c r="F160" s="26" t="str">
        <f t="shared" ref="F160:F163" si="61">+IF(D160=0,"",D160/D$74)</f>
        <v/>
      </c>
      <c r="G160" s="35">
        <f t="shared" si="42"/>
        <v>-1</v>
      </c>
      <c r="H160" s="24">
        <f t="shared" ref="H160:H163" si="62">+IF(OR(AND(E160=""),(G160="")),"",E160*G160)</f>
        <v>-8.1967213114754103E-3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1</v>
      </c>
      <c r="D161" s="42">
        <v>0</v>
      </c>
      <c r="E161" s="26">
        <f t="shared" si="60"/>
        <v>2.0491803278688526E-3</v>
      </c>
      <c r="F161" s="26" t="str">
        <f t="shared" si="61"/>
        <v/>
      </c>
      <c r="G161" s="35">
        <f t="shared" si="42"/>
        <v>-1</v>
      </c>
      <c r="H161" s="24">
        <f t="shared" si="62"/>
        <v>-2.0491803278688526E-3</v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9" customHeight="1" thickBot="1" x14ac:dyDescent="0.25">
      <c r="A169" s="48"/>
      <c r="B169" s="36" t="s">
        <v>380</v>
      </c>
      <c r="C169" s="37">
        <f>SUM(C170:C339)</f>
        <v>144</v>
      </c>
      <c r="D169" s="38">
        <f>SUM(D170:D339)</f>
        <v>209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0.4513888888888889</v>
      </c>
      <c r="H169" s="40">
        <f>+IF(OR(AND(E169=""),(G169="")),"",E169*G169)</f>
        <v>0.4513888888888889</v>
      </c>
      <c r="I169" s="2"/>
    </row>
    <row r="170" spans="1:9" s="54" customFormat="1" ht="15" x14ac:dyDescent="0.25">
      <c r="A170" s="48"/>
      <c r="B170" s="47" t="s">
        <v>430</v>
      </c>
      <c r="C170" s="42">
        <v>0</v>
      </c>
      <c r="D170" s="42">
        <v>0</v>
      </c>
      <c r="E170" s="46" t="str">
        <f t="shared" si="63"/>
        <v/>
      </c>
      <c r="F170" s="46" t="str">
        <f t="shared" si="64"/>
        <v/>
      </c>
      <c r="G170" s="35" t="str">
        <f t="shared" ref="G170:G236" si="65">+IF(AND(C170=0,D170=0)," ",IF(C170=0,1,IF(D170=0,-1,(D170-C170)/C170)))</f>
        <v xml:space="preserve"> </v>
      </c>
      <c r="H170" s="43" t="str">
        <f>+IF(OR(AND(E170=""),(G170="")),"",E170*G170)</f>
        <v/>
      </c>
      <c r="I170" s="2"/>
    </row>
    <row r="171" spans="1:9" s="54" customFormat="1" ht="15" x14ac:dyDescent="0.25">
      <c r="A171" s="48"/>
      <c r="B171" s="28" t="s">
        <v>569</v>
      </c>
      <c r="C171" s="42">
        <v>3</v>
      </c>
      <c r="D171" s="42">
        <v>0</v>
      </c>
      <c r="E171" s="27">
        <f t="shared" si="63"/>
        <v>2.0833333333333332E-2</v>
      </c>
      <c r="F171" s="27" t="str">
        <f t="shared" si="64"/>
        <v/>
      </c>
      <c r="G171" s="35">
        <f t="shared" si="65"/>
        <v>-1</v>
      </c>
      <c r="H171" s="25">
        <f t="shared" ref="H171:H244" si="66">+IF(OR(AND(E171=""),(G171="")),"",E171*G171)</f>
        <v>-2.0833333333333332E-2</v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12</v>
      </c>
      <c r="E172" s="27" t="str">
        <f t="shared" si="63"/>
        <v/>
      </c>
      <c r="F172" s="27">
        <f t="shared" si="64"/>
        <v>5.7416267942583733E-2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10</v>
      </c>
      <c r="D174" s="42">
        <v>5</v>
      </c>
      <c r="E174" s="27">
        <f t="shared" si="63"/>
        <v>6.9444444444444448E-2</v>
      </c>
      <c r="F174" s="27">
        <f t="shared" si="64"/>
        <v>2.3923444976076555E-2</v>
      </c>
      <c r="G174" s="35">
        <f t="shared" si="65"/>
        <v>-0.5</v>
      </c>
      <c r="H174" s="25">
        <f t="shared" si="66"/>
        <v>-3.4722222222222224E-2</v>
      </c>
      <c r="I174" s="2"/>
    </row>
    <row r="175" spans="1:9" s="54" customFormat="1" ht="15" x14ac:dyDescent="0.25">
      <c r="A175" s="48"/>
      <c r="B175" s="28" t="s">
        <v>42</v>
      </c>
      <c r="C175" s="42">
        <v>32</v>
      </c>
      <c r="D175" s="42">
        <v>1</v>
      </c>
      <c r="E175" s="27">
        <f t="shared" si="63"/>
        <v>0.22222222222222221</v>
      </c>
      <c r="F175" s="27">
        <f t="shared" si="64"/>
        <v>4.7846889952153108E-3</v>
      </c>
      <c r="G175" s="35">
        <f t="shared" si="65"/>
        <v>-0.96875</v>
      </c>
      <c r="H175" s="25">
        <f t="shared" si="66"/>
        <v>-0.21527777777777776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0</v>
      </c>
      <c r="E177" s="27" t="str">
        <f t="shared" si="63"/>
        <v/>
      </c>
      <c r="F177" s="27" t="str">
        <f t="shared" si="64"/>
        <v/>
      </c>
      <c r="G177" s="35" t="str">
        <f t="shared" si="65"/>
        <v xml:space="preserve"> 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3</v>
      </c>
      <c r="E178" s="27" t="str">
        <f t="shared" si="63"/>
        <v/>
      </c>
      <c r="F178" s="27">
        <f t="shared" si="64"/>
        <v>1.4354066985645933E-2</v>
      </c>
      <c r="G178" s="35">
        <f t="shared" si="65"/>
        <v>1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1</v>
      </c>
      <c r="D182" s="42">
        <v>0</v>
      </c>
      <c r="E182" s="27">
        <f t="shared" si="63"/>
        <v>6.9444444444444441E-3</v>
      </c>
      <c r="F182" s="27" t="str">
        <f t="shared" si="64"/>
        <v/>
      </c>
      <c r="G182" s="35">
        <f t="shared" si="65"/>
        <v>-1</v>
      </c>
      <c r="H182" s="25">
        <f t="shared" si="66"/>
        <v>-6.9444444444444441E-3</v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1</v>
      </c>
      <c r="E183" s="26" t="str">
        <f t="shared" ref="E183" si="67">+IF(C183=0,"",C183/C$169)</f>
        <v/>
      </c>
      <c r="F183" s="26">
        <f t="shared" ref="F183" si="68">+IF(D183=0,"",D183/D$169)</f>
        <v>4.7846889952153108E-3</v>
      </c>
      <c r="G183" s="35">
        <f t="shared" si="65"/>
        <v>1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0</v>
      </c>
      <c r="D184" s="42">
        <v>3</v>
      </c>
      <c r="E184" s="27" t="str">
        <f t="shared" ref="E184:F187" si="70">+IF(C184=0,"",C184/C$169)</f>
        <v/>
      </c>
      <c r="F184" s="27">
        <f t="shared" si="70"/>
        <v>1.4354066985645933E-2</v>
      </c>
      <c r="G184" s="35">
        <f t="shared" si="65"/>
        <v>1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1</v>
      </c>
      <c r="D188" s="42">
        <v>0</v>
      </c>
      <c r="E188" s="26">
        <f t="shared" ref="E188:E189" si="71">+IF(C188=0,"",C188/C$169)</f>
        <v>6.9444444444444441E-3</v>
      </c>
      <c r="F188" s="26" t="str">
        <f t="shared" ref="F188:F189" si="72">+IF(D188=0,"",D188/D$169)</f>
        <v/>
      </c>
      <c r="G188" s="35">
        <f t="shared" si="65"/>
        <v>-1</v>
      </c>
      <c r="H188" s="24">
        <f t="shared" ref="H188:H189" si="73">+IF(OR(AND(E188=""),(G188="")),"",E188*G188)</f>
        <v>-6.9444444444444441E-3</v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11</v>
      </c>
      <c r="E191" s="27" t="str">
        <f t="shared" ref="E191:F196" si="78">+IF(C191=0,"",C191/C$169)</f>
        <v/>
      </c>
      <c r="F191" s="27">
        <f t="shared" si="78"/>
        <v>5.2631578947368418E-2</v>
      </c>
      <c r="G191" s="35">
        <f t="shared" si="65"/>
        <v>1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1</v>
      </c>
      <c r="D196" s="42">
        <v>0</v>
      </c>
      <c r="E196" s="27">
        <f t="shared" si="78"/>
        <v>6.9444444444444441E-3</v>
      </c>
      <c r="F196" s="27" t="str">
        <f t="shared" si="78"/>
        <v/>
      </c>
      <c r="G196" s="35">
        <f t="shared" si="65"/>
        <v>-1</v>
      </c>
      <c r="H196" s="25">
        <f t="shared" si="66"/>
        <v>-6.9444444444444441E-3</v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1</v>
      </c>
      <c r="E197" s="26" t="str">
        <f t="shared" ref="E197" si="80">+IF(C197=0,"",C197/C$169)</f>
        <v/>
      </c>
      <c r="F197" s="26">
        <f t="shared" ref="F197" si="81">+IF(D197=0,"",D197/D$169)</f>
        <v>4.7846889952153108E-3</v>
      </c>
      <c r="G197" s="35">
        <f t="shared" si="65"/>
        <v>1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1</v>
      </c>
      <c r="D198" s="42">
        <v>0</v>
      </c>
      <c r="E198" s="27">
        <f t="shared" ref="E198:F204" si="83">+IF(C198=0,"",C198/C$169)</f>
        <v>6.9444444444444441E-3</v>
      </c>
      <c r="F198" s="27" t="str">
        <f t="shared" si="83"/>
        <v/>
      </c>
      <c r="G198" s="35">
        <f t="shared" si="65"/>
        <v>-1</v>
      </c>
      <c r="H198" s="25">
        <f t="shared" si="66"/>
        <v>-6.9444444444444441E-3</v>
      </c>
      <c r="I198" s="2"/>
    </row>
    <row r="199" spans="1:9" s="54" customFormat="1" ht="15" x14ac:dyDescent="0.25">
      <c r="A199" s="48"/>
      <c r="B199" s="28" t="s">
        <v>214</v>
      </c>
      <c r="C199" s="42">
        <v>3</v>
      </c>
      <c r="D199" s="42">
        <v>16</v>
      </c>
      <c r="E199" s="27">
        <f t="shared" si="83"/>
        <v>2.0833333333333332E-2</v>
      </c>
      <c r="F199" s="27">
        <f t="shared" si="83"/>
        <v>7.6555023923444973E-2</v>
      </c>
      <c r="G199" s="35">
        <f t="shared" si="65"/>
        <v>4.333333333333333</v>
      </c>
      <c r="H199" s="25">
        <f t="shared" si="66"/>
        <v>9.0277777777777762E-2</v>
      </c>
      <c r="I199" s="2"/>
    </row>
    <row r="200" spans="1:9" s="54" customFormat="1" ht="15" x14ac:dyDescent="0.25">
      <c r="A200" s="48"/>
      <c r="B200" s="28" t="s">
        <v>215</v>
      </c>
      <c r="C200" s="42">
        <v>5</v>
      </c>
      <c r="D200" s="42">
        <v>62</v>
      </c>
      <c r="E200" s="27">
        <f t="shared" si="83"/>
        <v>3.4722222222222224E-2</v>
      </c>
      <c r="F200" s="27">
        <f t="shared" si="83"/>
        <v>0.29665071770334928</v>
      </c>
      <c r="G200" s="35">
        <f t="shared" si="65"/>
        <v>11.4</v>
      </c>
      <c r="H200" s="25">
        <f t="shared" si="66"/>
        <v>0.39583333333333337</v>
      </c>
      <c r="I200" s="2"/>
    </row>
    <row r="201" spans="1:9" s="54" customFormat="1" ht="15" x14ac:dyDescent="0.25">
      <c r="A201" s="48"/>
      <c r="B201" s="28" t="s">
        <v>216</v>
      </c>
      <c r="C201" s="42">
        <v>2</v>
      </c>
      <c r="D201" s="42">
        <v>19</v>
      </c>
      <c r="E201" s="27">
        <f t="shared" si="83"/>
        <v>1.3888888888888888E-2</v>
      </c>
      <c r="F201" s="27">
        <f t="shared" si="83"/>
        <v>9.0909090909090912E-2</v>
      </c>
      <c r="G201" s="35">
        <f t="shared" si="65"/>
        <v>8.5</v>
      </c>
      <c r="H201" s="25">
        <f t="shared" si="66"/>
        <v>0.11805555555555555</v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3</v>
      </c>
      <c r="E202" s="27" t="str">
        <f t="shared" si="83"/>
        <v/>
      </c>
      <c r="F202" s="27">
        <f t="shared" si="83"/>
        <v>1.4354066985645933E-2</v>
      </c>
      <c r="G202" s="35">
        <f t="shared" si="65"/>
        <v>1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1</v>
      </c>
      <c r="D203" s="42">
        <v>2</v>
      </c>
      <c r="E203" s="27">
        <f t="shared" si="83"/>
        <v>6.9444444444444441E-3</v>
      </c>
      <c r="F203" s="27">
        <f t="shared" si="83"/>
        <v>9.5693779904306216E-3</v>
      </c>
      <c r="G203" s="35">
        <f t="shared" si="65"/>
        <v>1</v>
      </c>
      <c r="H203" s="25">
        <f t="shared" si="66"/>
        <v>6.9444444444444441E-3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3</v>
      </c>
      <c r="D205" s="42">
        <v>1</v>
      </c>
      <c r="E205" s="26">
        <f t="shared" ref="E205" si="84">+IF(C205=0,"",C205/C$169)</f>
        <v>2.0833333333333332E-2</v>
      </c>
      <c r="F205" s="26">
        <f t="shared" ref="F205" si="85">+IF(D205=0,"",D205/D$169)</f>
        <v>4.7846889952153108E-3</v>
      </c>
      <c r="G205" s="35">
        <f t="shared" si="65"/>
        <v>-0.66666666666666663</v>
      </c>
      <c r="H205" s="24">
        <f t="shared" ref="H205" si="86">+IF(OR(AND(E205=""),(G205="")),"",E205*G205)</f>
        <v>-1.3888888888888888E-2</v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0</v>
      </c>
      <c r="E206" s="27" t="str">
        <f t="shared" ref="E206:F213" si="87">+IF(C206=0,"",C206/C$169)</f>
        <v/>
      </c>
      <c r="F206" s="27" t="str">
        <f t="shared" si="87"/>
        <v/>
      </c>
      <c r="G206" s="35" t="str">
        <f t="shared" si="65"/>
        <v xml:space="preserve"> 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1</v>
      </c>
      <c r="D207" s="42">
        <v>1</v>
      </c>
      <c r="E207" s="27">
        <f t="shared" si="87"/>
        <v>6.9444444444444441E-3</v>
      </c>
      <c r="F207" s="27">
        <f t="shared" si="87"/>
        <v>4.7846889952153108E-3</v>
      </c>
      <c r="G207" s="35">
        <f t="shared" si="65"/>
        <v>0</v>
      </c>
      <c r="H207" s="25">
        <f t="shared" si="66"/>
        <v>0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15</v>
      </c>
      <c r="D210" s="42">
        <v>10</v>
      </c>
      <c r="E210" s="27">
        <f t="shared" si="87"/>
        <v>0.10416666666666667</v>
      </c>
      <c r="F210" s="27">
        <f t="shared" si="87"/>
        <v>4.784688995215311E-2</v>
      </c>
      <c r="G210" s="35">
        <f t="shared" si="65"/>
        <v>-0.33333333333333331</v>
      </c>
      <c r="H210" s="25">
        <f t="shared" si="66"/>
        <v>-3.4722222222222224E-2</v>
      </c>
      <c r="I210" s="2"/>
    </row>
    <row r="211" spans="1:9" s="54" customFormat="1" ht="15" x14ac:dyDescent="0.25">
      <c r="A211" s="48"/>
      <c r="B211" s="28" t="s">
        <v>221</v>
      </c>
      <c r="C211" s="42">
        <v>4</v>
      </c>
      <c r="D211" s="42">
        <v>0</v>
      </c>
      <c r="E211" s="27">
        <f t="shared" si="87"/>
        <v>2.7777777777777776E-2</v>
      </c>
      <c r="F211" s="27" t="str">
        <f t="shared" si="87"/>
        <v/>
      </c>
      <c r="G211" s="35">
        <f t="shared" si="65"/>
        <v>-1</v>
      </c>
      <c r="H211" s="25">
        <f t="shared" si="66"/>
        <v>-2.7777777777777776E-2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2</v>
      </c>
      <c r="D219" s="42">
        <v>0</v>
      </c>
      <c r="E219" s="27">
        <f t="shared" si="95"/>
        <v>1.3888888888888888E-2</v>
      </c>
      <c r="F219" s="27" t="str">
        <f t="shared" si="96"/>
        <v/>
      </c>
      <c r="G219" s="35">
        <f t="shared" si="65"/>
        <v>-1</v>
      </c>
      <c r="H219" s="25">
        <f t="shared" si="66"/>
        <v>-1.3888888888888888E-2</v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5</v>
      </c>
      <c r="D222" s="42">
        <v>2</v>
      </c>
      <c r="E222" s="27">
        <f t="shared" si="95"/>
        <v>3.4722222222222224E-2</v>
      </c>
      <c r="F222" s="27">
        <f t="shared" si="96"/>
        <v>9.5693779904306216E-3</v>
      </c>
      <c r="G222" s="35">
        <f t="shared" si="65"/>
        <v>-0.6</v>
      </c>
      <c r="H222" s="25">
        <f t="shared" si="66"/>
        <v>-2.0833333333333332E-2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2</v>
      </c>
      <c r="E225" s="27" t="str">
        <f t="shared" si="95"/>
        <v/>
      </c>
      <c r="F225" s="27">
        <f t="shared" si="96"/>
        <v>9.5693779904306216E-3</v>
      </c>
      <c r="G225" s="35">
        <f t="shared" si="65"/>
        <v>1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5</v>
      </c>
      <c r="E227" s="27" t="str">
        <f t="shared" si="95"/>
        <v/>
      </c>
      <c r="F227" s="27">
        <f t="shared" si="96"/>
        <v>2.3923444976076555E-2</v>
      </c>
      <c r="G227" s="35">
        <f t="shared" si="65"/>
        <v>1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5</v>
      </c>
      <c r="E233" s="27" t="str">
        <f t="shared" si="95"/>
        <v/>
      </c>
      <c r="F233" s="27">
        <f t="shared" si="96"/>
        <v>2.3923444976076555E-2</v>
      </c>
      <c r="G233" s="35">
        <f t="shared" si="65"/>
        <v>1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0</v>
      </c>
      <c r="D236" s="42">
        <v>3</v>
      </c>
      <c r="E236" s="27" t="str">
        <f t="shared" si="95"/>
        <v/>
      </c>
      <c r="F236" s="27">
        <f t="shared" si="96"/>
        <v>1.4354066985645933E-2</v>
      </c>
      <c r="G236" s="35">
        <f t="shared" si="65"/>
        <v>1</v>
      </c>
      <c r="H236" s="25" t="str">
        <f t="shared" si="66"/>
        <v/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8</v>
      </c>
      <c r="D239" s="42">
        <v>0</v>
      </c>
      <c r="E239" s="27">
        <f t="shared" si="95"/>
        <v>5.5555555555555552E-2</v>
      </c>
      <c r="F239" s="27" t="str">
        <f t="shared" si="96"/>
        <v/>
      </c>
      <c r="G239" s="35">
        <f t="shared" si="102"/>
        <v>-1</v>
      </c>
      <c r="H239" s="25">
        <f t="shared" si="66"/>
        <v>-5.5555555555555552E-2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4</v>
      </c>
      <c r="E250" s="27" t="str">
        <f t="shared" si="95"/>
        <v/>
      </c>
      <c r="F250" s="27">
        <f t="shared" si="96"/>
        <v>1.9138755980861243E-2</v>
      </c>
      <c r="G250" s="35">
        <f t="shared" si="102"/>
        <v>1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3</v>
      </c>
      <c r="D258" s="42">
        <v>0</v>
      </c>
      <c r="E258" s="27">
        <f t="shared" si="95"/>
        <v>2.0833333333333332E-2</v>
      </c>
      <c r="F258" s="27" t="str">
        <f t="shared" si="96"/>
        <v/>
      </c>
      <c r="G258" s="35">
        <f t="shared" si="102"/>
        <v>-1</v>
      </c>
      <c r="H258" s="25">
        <f t="shared" si="103"/>
        <v>-2.0833333333333332E-2</v>
      </c>
      <c r="I258" s="2"/>
    </row>
    <row r="259" spans="1:9" s="54" customFormat="1" ht="15" x14ac:dyDescent="0.25">
      <c r="A259" s="48"/>
      <c r="B259" s="28" t="s">
        <v>451</v>
      </c>
      <c r="C259" s="42">
        <v>2</v>
      </c>
      <c r="D259" s="42">
        <v>0</v>
      </c>
      <c r="E259" s="27">
        <f t="shared" si="95"/>
        <v>1.3888888888888888E-2</v>
      </c>
      <c r="F259" s="27" t="str">
        <f t="shared" si="96"/>
        <v/>
      </c>
      <c r="G259" s="35">
        <f t="shared" si="102"/>
        <v>-1</v>
      </c>
      <c r="H259" s="25">
        <f t="shared" si="103"/>
        <v>-1.3888888888888888E-2</v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1</v>
      </c>
      <c r="D263" s="42">
        <v>0</v>
      </c>
      <c r="E263" s="27">
        <f t="shared" si="107"/>
        <v>6.9444444444444441E-3</v>
      </c>
      <c r="F263" s="27" t="str">
        <f t="shared" si="107"/>
        <v/>
      </c>
      <c r="G263" s="35">
        <f t="shared" si="102"/>
        <v>-1</v>
      </c>
      <c r="H263" s="25">
        <f t="shared" si="103"/>
        <v>-6.9444444444444441E-3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1</v>
      </c>
      <c r="D265" s="42">
        <v>0</v>
      </c>
      <c r="E265" s="26">
        <f t="shared" ref="E265:E270" si="108">+IF(C265=0,"",C265/C$169)</f>
        <v>6.9444444444444441E-3</v>
      </c>
      <c r="F265" s="26" t="str">
        <f t="shared" ref="F265:F270" si="109">+IF(D265=0,"",D265/D$169)</f>
        <v/>
      </c>
      <c r="G265" s="35">
        <f t="shared" si="102"/>
        <v>-1</v>
      </c>
      <c r="H265" s="24">
        <f t="shared" ref="H265:H270" si="110">+IF(OR(AND(E265=""),(G265="")),"",E265*G265)</f>
        <v>-6.9444444444444441E-3</v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1</v>
      </c>
      <c r="D268" s="42">
        <v>0</v>
      </c>
      <c r="E268" s="26">
        <f t="shared" si="108"/>
        <v>6.9444444444444441E-3</v>
      </c>
      <c r="F268" s="26" t="str">
        <f t="shared" si="109"/>
        <v/>
      </c>
      <c r="G268" s="35">
        <f t="shared" si="102"/>
        <v>-1</v>
      </c>
      <c r="H268" s="24">
        <f t="shared" si="110"/>
        <v>-6.9444444444444441E-3</v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9</v>
      </c>
      <c r="D274" s="42">
        <v>1</v>
      </c>
      <c r="E274" s="26">
        <f t="shared" si="111"/>
        <v>6.25E-2</v>
      </c>
      <c r="F274" s="26">
        <f t="shared" si="112"/>
        <v>4.7846889952153108E-3</v>
      </c>
      <c r="G274" s="35">
        <f t="shared" si="113"/>
        <v>-0.88888888888888884</v>
      </c>
      <c r="H274" s="24">
        <f t="shared" si="114"/>
        <v>-5.5555555555555552E-2</v>
      </c>
      <c r="I274" s="2"/>
    </row>
    <row r="275" spans="1:9" s="54" customFormat="1" ht="15" x14ac:dyDescent="0.25">
      <c r="A275" s="48"/>
      <c r="B275" s="28" t="s">
        <v>64</v>
      </c>
      <c r="C275" s="42">
        <v>1</v>
      </c>
      <c r="D275" s="42">
        <v>3</v>
      </c>
      <c r="E275" s="26">
        <f t="shared" si="111"/>
        <v>6.9444444444444441E-3</v>
      </c>
      <c r="F275" s="26">
        <f t="shared" si="112"/>
        <v>1.4354066985645933E-2</v>
      </c>
      <c r="G275" s="35">
        <f t="shared" si="113"/>
        <v>2</v>
      </c>
      <c r="H275" s="24">
        <f t="shared" si="114"/>
        <v>1.3888888888888888E-2</v>
      </c>
      <c r="I275" s="2"/>
    </row>
    <row r="276" spans="1:9" s="54" customFormat="1" ht="15" x14ac:dyDescent="0.25">
      <c r="A276" s="48"/>
      <c r="B276" s="28" t="s">
        <v>61</v>
      </c>
      <c r="C276" s="42">
        <v>1</v>
      </c>
      <c r="D276" s="42">
        <v>1</v>
      </c>
      <c r="E276" s="26">
        <f t="shared" si="111"/>
        <v>6.9444444444444441E-3</v>
      </c>
      <c r="F276" s="26">
        <f t="shared" si="112"/>
        <v>4.7846889952153108E-3</v>
      </c>
      <c r="G276" s="35">
        <f t="shared" si="113"/>
        <v>0</v>
      </c>
      <c r="H276" s="24">
        <f t="shared" si="114"/>
        <v>0</v>
      </c>
      <c r="I276" s="2"/>
    </row>
    <row r="277" spans="1:9" s="54" customFormat="1" ht="15" x14ac:dyDescent="0.25">
      <c r="A277" s="48"/>
      <c r="B277" s="28" t="s">
        <v>238</v>
      </c>
      <c r="C277" s="42">
        <v>2</v>
      </c>
      <c r="D277" s="42">
        <v>0</v>
      </c>
      <c r="E277" s="26">
        <f t="shared" si="111"/>
        <v>1.3888888888888888E-2</v>
      </c>
      <c r="F277" s="26" t="str">
        <f t="shared" si="112"/>
        <v/>
      </c>
      <c r="G277" s="35">
        <f t="shared" si="113"/>
        <v>-1</v>
      </c>
      <c r="H277" s="24">
        <f t="shared" si="114"/>
        <v>-1.3888888888888888E-2</v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1</v>
      </c>
      <c r="D279" s="42">
        <v>0</v>
      </c>
      <c r="E279" s="26">
        <f t="shared" si="111"/>
        <v>6.9444444444444441E-3</v>
      </c>
      <c r="F279" s="26" t="str">
        <f t="shared" si="112"/>
        <v/>
      </c>
      <c r="G279" s="35">
        <f t="shared" si="113"/>
        <v>-1</v>
      </c>
      <c r="H279" s="24">
        <f t="shared" si="114"/>
        <v>-6.9444444444444441E-3</v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1</v>
      </c>
      <c r="E282" s="26" t="str">
        <f t="shared" si="111"/>
        <v/>
      </c>
      <c r="F282" s="26">
        <f t="shared" si="112"/>
        <v>4.7846889952153108E-3</v>
      </c>
      <c r="G282" s="35">
        <f t="shared" si="113"/>
        <v>1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1</v>
      </c>
      <c r="D287" s="42">
        <v>1</v>
      </c>
      <c r="E287" s="27">
        <f t="shared" si="115"/>
        <v>6.9444444444444441E-3</v>
      </c>
      <c r="F287" s="27">
        <f t="shared" si="115"/>
        <v>4.7846889952153108E-3</v>
      </c>
      <c r="G287" s="35">
        <f t="shared" si="102"/>
        <v>0</v>
      </c>
      <c r="H287" s="25">
        <f t="shared" si="103"/>
        <v>0</v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1</v>
      </c>
      <c r="E289" s="26" t="str">
        <f t="shared" ref="E289:E290" si="116">+IF(C289=0,"",C289/C$169)</f>
        <v/>
      </c>
      <c r="F289" s="26">
        <f t="shared" ref="F289:F290" si="117">+IF(D289=0,"",D289/D$169)</f>
        <v>4.7846889952153108E-3</v>
      </c>
      <c r="G289" s="35">
        <f t="shared" si="102"/>
        <v>1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5</v>
      </c>
      <c r="D291" s="42">
        <v>1</v>
      </c>
      <c r="E291" s="27">
        <f>+IF(C291=0,"",C291/C$169)</f>
        <v>3.4722222222222224E-2</v>
      </c>
      <c r="F291" s="27">
        <f>+IF(D291=0,"",D291/D$169)</f>
        <v>4.7846889952153108E-3</v>
      </c>
      <c r="G291" s="35">
        <f t="shared" si="102"/>
        <v>-0.8</v>
      </c>
      <c r="H291" s="25">
        <f t="shared" si="103"/>
        <v>-2.777777777777778E-2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11</v>
      </c>
      <c r="D299" s="42">
        <v>20</v>
      </c>
      <c r="E299" s="27">
        <f>+IF(C299=0,"",C299/C$169)</f>
        <v>7.6388888888888895E-2</v>
      </c>
      <c r="F299" s="27">
        <f>+IF(D299=0,"",D299/D$169)</f>
        <v>9.569377990430622E-2</v>
      </c>
      <c r="G299" s="35">
        <f t="shared" si="102"/>
        <v>0.81818181818181823</v>
      </c>
      <c r="H299" s="25">
        <f t="shared" si="103"/>
        <v>6.2500000000000014E-2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1</v>
      </c>
      <c r="D301" s="42">
        <v>0</v>
      </c>
      <c r="E301" s="27">
        <f t="shared" ref="E301:E323" si="128">+IF(C301=0,"",C301/C$169)</f>
        <v>6.9444444444444441E-3</v>
      </c>
      <c r="F301" s="27" t="str">
        <f t="shared" ref="F301:F323" si="129">+IF(D301=0,"",D301/D$169)</f>
        <v/>
      </c>
      <c r="G301" s="35">
        <f t="shared" ref="G301:G339" si="130">+IF(AND(C301=0,D301=0)," ",IF(C301=0,1,IF(D301=0,-1,(D301-C301)/C301)))</f>
        <v>-1</v>
      </c>
      <c r="H301" s="25">
        <f t="shared" si="103"/>
        <v>-6.9444444444444441E-3</v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2</v>
      </c>
      <c r="E302" s="27" t="str">
        <f t="shared" si="128"/>
        <v/>
      </c>
      <c r="F302" s="27">
        <f t="shared" si="129"/>
        <v>9.5693779904306216E-3</v>
      </c>
      <c r="G302" s="35">
        <f t="shared" si="130"/>
        <v>1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0</v>
      </c>
      <c r="E304" s="27" t="str">
        <f t="shared" si="128"/>
        <v/>
      </c>
      <c r="F304" s="27" t="str">
        <f t="shared" si="129"/>
        <v/>
      </c>
      <c r="G304" s="35" t="str">
        <f t="shared" si="130"/>
        <v xml:space="preserve"> 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1</v>
      </c>
      <c r="D309" s="42">
        <v>1</v>
      </c>
      <c r="E309" s="27">
        <f t="shared" si="128"/>
        <v>6.9444444444444441E-3</v>
      </c>
      <c r="F309" s="27">
        <f t="shared" si="129"/>
        <v>4.7846889952153108E-3</v>
      </c>
      <c r="G309" s="35">
        <f t="shared" si="130"/>
        <v>0</v>
      </c>
      <c r="H309" s="25">
        <f t="shared" si="103"/>
        <v>0</v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2</v>
      </c>
      <c r="D313" s="42">
        <v>1</v>
      </c>
      <c r="E313" s="27">
        <f t="shared" si="128"/>
        <v>1.3888888888888888E-2</v>
      </c>
      <c r="F313" s="27">
        <f t="shared" si="129"/>
        <v>4.7846889952153108E-3</v>
      </c>
      <c r="G313" s="35">
        <f t="shared" si="130"/>
        <v>-0.5</v>
      </c>
      <c r="H313" s="25">
        <f t="shared" si="103"/>
        <v>-6.9444444444444441E-3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1</v>
      </c>
      <c r="D315" s="42">
        <v>1</v>
      </c>
      <c r="E315" s="27">
        <f t="shared" si="128"/>
        <v>6.9444444444444441E-3</v>
      </c>
      <c r="F315" s="27">
        <f t="shared" si="129"/>
        <v>4.7846889952153108E-3</v>
      </c>
      <c r="G315" s="35">
        <f t="shared" si="130"/>
        <v>0</v>
      </c>
      <c r="H315" s="25">
        <f t="shared" si="103"/>
        <v>0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2</v>
      </c>
      <c r="D317" s="42">
        <v>0</v>
      </c>
      <c r="E317" s="27">
        <f t="shared" si="128"/>
        <v>1.3888888888888888E-2</v>
      </c>
      <c r="F317" s="27" t="str">
        <f t="shared" si="129"/>
        <v/>
      </c>
      <c r="G317" s="35">
        <f t="shared" si="130"/>
        <v>-1</v>
      </c>
      <c r="H317" s="25">
        <f t="shared" si="103"/>
        <v>-1.3888888888888888E-2</v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1</v>
      </c>
      <c r="E319" s="27" t="str">
        <f t="shared" si="128"/>
        <v/>
      </c>
      <c r="F319" s="27">
        <f t="shared" si="129"/>
        <v>4.7846889952153108E-3</v>
      </c>
      <c r="G319" s="35">
        <f t="shared" si="130"/>
        <v>1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2</v>
      </c>
      <c r="E334" s="27" t="str">
        <f t="shared" si="135"/>
        <v/>
      </c>
      <c r="F334" s="27">
        <f t="shared" si="136"/>
        <v>9.5693779904306216E-3</v>
      </c>
      <c r="G334" s="35">
        <f t="shared" si="130"/>
        <v>1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868</v>
      </c>
      <c r="D345" s="38">
        <f>SUM(D346:D564)</f>
        <v>1918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1.2096774193548387</v>
      </c>
      <c r="H345" s="40">
        <f>+IF(OR(AND(E345=""),(G345="")),"",E345*G345)</f>
        <v>1.2096774193548387</v>
      </c>
    </row>
    <row r="346" spans="1:9" s="54" customFormat="1" ht="15" x14ac:dyDescent="0.25">
      <c r="A346" s="48"/>
      <c r="B346" s="41" t="s">
        <v>74</v>
      </c>
      <c r="C346" s="42">
        <v>0</v>
      </c>
      <c r="D346" s="42">
        <v>2</v>
      </c>
      <c r="E346" s="46" t="str">
        <f t="shared" si="141"/>
        <v/>
      </c>
      <c r="F346" s="46">
        <f t="shared" si="142"/>
        <v>1.0427528675703858E-3</v>
      </c>
      <c r="G346" s="35">
        <f t="shared" ref="G346:G410" si="143">+IF(AND(C346=0,D346=0)," ",IF(C346=0,1,IF(D346=0,-1,(D346-C346)/C346)))</f>
        <v>1</v>
      </c>
      <c r="H346" s="43" t="str">
        <f>+IF(OR(AND(E346=""),(G346="")),"",E346*G346)</f>
        <v/>
      </c>
      <c r="I346" s="2"/>
    </row>
    <row r="347" spans="1:9" s="54" customFormat="1" ht="15" x14ac:dyDescent="0.25">
      <c r="A347" s="48"/>
      <c r="B347" s="5" t="s">
        <v>77</v>
      </c>
      <c r="C347" s="42">
        <v>0</v>
      </c>
      <c r="D347" s="42">
        <v>0</v>
      </c>
      <c r="E347" s="27" t="str">
        <f t="shared" si="141"/>
        <v/>
      </c>
      <c r="F347" s="27" t="str">
        <f t="shared" si="142"/>
        <v/>
      </c>
      <c r="G347" s="35" t="str">
        <f t="shared" si="143"/>
        <v xml:space="preserve"> </v>
      </c>
      <c r="H347" s="25" t="str">
        <f t="shared" ref="H347:H414" si="144">+IF(OR(AND(E347=""),(G347="")),"",E347*G347)</f>
        <v/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395</v>
      </c>
      <c r="E348" s="27" t="str">
        <f t="shared" si="141"/>
        <v/>
      </c>
      <c r="F348" s="27">
        <f t="shared" si="142"/>
        <v>0.2059436913451512</v>
      </c>
      <c r="G348" s="35">
        <f t="shared" si="143"/>
        <v>1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4</v>
      </c>
      <c r="D351" s="42">
        <v>18</v>
      </c>
      <c r="E351" s="27">
        <f t="shared" si="141"/>
        <v>4.608294930875576E-3</v>
      </c>
      <c r="F351" s="27">
        <f t="shared" si="142"/>
        <v>9.384775808133473E-3</v>
      </c>
      <c r="G351" s="35">
        <f t="shared" si="143"/>
        <v>3.5</v>
      </c>
      <c r="H351" s="25">
        <f t="shared" si="144"/>
        <v>1.6129032258064516E-2</v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12</v>
      </c>
      <c r="E352" s="27" t="str">
        <f t="shared" si="141"/>
        <v/>
      </c>
      <c r="F352" s="27">
        <f t="shared" si="142"/>
        <v>6.2565172054223151E-3</v>
      </c>
      <c r="G352" s="35">
        <f t="shared" si="143"/>
        <v>1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2</v>
      </c>
      <c r="E353" s="27" t="str">
        <f t="shared" si="141"/>
        <v/>
      </c>
      <c r="F353" s="27">
        <f t="shared" si="142"/>
        <v>1.0427528675703858E-3</v>
      </c>
      <c r="G353" s="35">
        <f t="shared" si="143"/>
        <v>1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0</v>
      </c>
      <c r="D354" s="42">
        <v>15</v>
      </c>
      <c r="E354" s="27" t="str">
        <f t="shared" si="141"/>
        <v/>
      </c>
      <c r="F354" s="27">
        <f t="shared" si="142"/>
        <v>7.8206465067778945E-3</v>
      </c>
      <c r="G354" s="35">
        <f t="shared" si="143"/>
        <v>1</v>
      </c>
      <c r="H354" s="25" t="str">
        <f t="shared" si="144"/>
        <v/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3</v>
      </c>
      <c r="D357" s="42">
        <v>22</v>
      </c>
      <c r="E357" s="27">
        <f t="shared" si="141"/>
        <v>3.4562211981566822E-3</v>
      </c>
      <c r="F357" s="27">
        <f t="shared" si="142"/>
        <v>1.1470281543274244E-2</v>
      </c>
      <c r="G357" s="35">
        <f t="shared" si="143"/>
        <v>6.333333333333333</v>
      </c>
      <c r="H357" s="25">
        <f t="shared" si="144"/>
        <v>2.1889400921658985E-2</v>
      </c>
      <c r="I357" s="2"/>
    </row>
    <row r="358" spans="1:9" s="54" customFormat="1" ht="15" x14ac:dyDescent="0.25">
      <c r="A358" s="48"/>
      <c r="B358" s="5" t="s">
        <v>577</v>
      </c>
      <c r="C358" s="42">
        <v>1</v>
      </c>
      <c r="D358" s="42">
        <v>2</v>
      </c>
      <c r="E358" s="27">
        <f t="shared" si="141"/>
        <v>1.152073732718894E-3</v>
      </c>
      <c r="F358" s="27">
        <f t="shared" si="142"/>
        <v>1.0427528675703858E-3</v>
      </c>
      <c r="G358" s="35">
        <f t="shared" si="143"/>
        <v>1</v>
      </c>
      <c r="H358" s="25">
        <f t="shared" si="144"/>
        <v>1.152073732718894E-3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2</v>
      </c>
      <c r="D360" s="42">
        <v>0</v>
      </c>
      <c r="E360" s="27">
        <f t="shared" si="141"/>
        <v>2.304147465437788E-3</v>
      </c>
      <c r="F360" s="27" t="str">
        <f t="shared" si="142"/>
        <v/>
      </c>
      <c r="G360" s="35">
        <f t="shared" si="143"/>
        <v>-1</v>
      </c>
      <c r="H360" s="25">
        <f t="shared" si="144"/>
        <v>-2.304147465437788E-3</v>
      </c>
      <c r="I360" s="2"/>
    </row>
    <row r="361" spans="1:9" s="54" customFormat="1" ht="15" x14ac:dyDescent="0.25">
      <c r="A361" s="48"/>
      <c r="B361" s="5" t="s">
        <v>615</v>
      </c>
      <c r="C361" s="42">
        <v>0</v>
      </c>
      <c r="D361" s="42">
        <v>1</v>
      </c>
      <c r="E361" s="27" t="str">
        <f t="shared" si="141"/>
        <v/>
      </c>
      <c r="F361" s="27">
        <f t="shared" si="142"/>
        <v>5.2137643378519292E-4</v>
      </c>
      <c r="G361" s="35">
        <f t="shared" si="143"/>
        <v>1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46</v>
      </c>
      <c r="D365" s="42">
        <v>38</v>
      </c>
      <c r="E365" s="27">
        <f t="shared" si="141"/>
        <v>5.2995391705069124E-2</v>
      </c>
      <c r="F365" s="27">
        <f t="shared" si="142"/>
        <v>1.9812304483837331E-2</v>
      </c>
      <c r="G365" s="35">
        <f t="shared" si="143"/>
        <v>-0.17391304347826086</v>
      </c>
      <c r="H365" s="25">
        <f t="shared" si="144"/>
        <v>-9.2165898617511521E-3</v>
      </c>
      <c r="I365" s="2"/>
    </row>
    <row r="366" spans="1:9" s="54" customFormat="1" ht="15" x14ac:dyDescent="0.25">
      <c r="A366" s="48"/>
      <c r="B366" s="5" t="s">
        <v>250</v>
      </c>
      <c r="C366" s="42">
        <v>7</v>
      </c>
      <c r="D366" s="42">
        <v>44</v>
      </c>
      <c r="E366" s="27">
        <f t="shared" si="141"/>
        <v>8.0645161290322578E-3</v>
      </c>
      <c r="F366" s="27">
        <f t="shared" si="142"/>
        <v>2.2940563086548488E-2</v>
      </c>
      <c r="G366" s="35">
        <f t="shared" si="143"/>
        <v>5.2857142857142856</v>
      </c>
      <c r="H366" s="25">
        <f t="shared" si="144"/>
        <v>4.2626728110599074E-2</v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0</v>
      </c>
      <c r="E368" s="27" t="str">
        <f t="shared" si="141"/>
        <v/>
      </c>
      <c r="F368" s="27" t="str">
        <f t="shared" si="142"/>
        <v/>
      </c>
      <c r="G368" s="35" t="str">
        <f t="shared" si="143"/>
        <v xml:space="preserve"> 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4</v>
      </c>
      <c r="D369" s="42">
        <v>27</v>
      </c>
      <c r="E369" s="27">
        <f t="shared" si="141"/>
        <v>4.608294930875576E-3</v>
      </c>
      <c r="F369" s="27">
        <f t="shared" si="142"/>
        <v>1.4077163712200209E-2</v>
      </c>
      <c r="G369" s="35">
        <f t="shared" si="143"/>
        <v>5.75</v>
      </c>
      <c r="H369" s="25">
        <f t="shared" si="144"/>
        <v>2.6497695852534562E-2</v>
      </c>
      <c r="I369" s="2"/>
    </row>
    <row r="370" spans="1:9" s="54" customFormat="1" ht="15" x14ac:dyDescent="0.25">
      <c r="A370" s="48"/>
      <c r="B370" s="5" t="s">
        <v>85</v>
      </c>
      <c r="C370" s="42">
        <v>1</v>
      </c>
      <c r="D370" s="42">
        <v>0</v>
      </c>
      <c r="E370" s="27">
        <f t="shared" si="141"/>
        <v>1.152073732718894E-3</v>
      </c>
      <c r="F370" s="27" t="str">
        <f t="shared" si="142"/>
        <v/>
      </c>
      <c r="G370" s="35">
        <f t="shared" si="143"/>
        <v>-1</v>
      </c>
      <c r="H370" s="25">
        <f t="shared" si="144"/>
        <v>-1.152073732718894E-3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3</v>
      </c>
      <c r="E371" s="27" t="str">
        <f t="shared" si="141"/>
        <v/>
      </c>
      <c r="F371" s="27">
        <f t="shared" si="142"/>
        <v>1.5641293013555788E-3</v>
      </c>
      <c r="G371" s="35">
        <f t="shared" si="143"/>
        <v>1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1</v>
      </c>
      <c r="D375" s="42">
        <v>3</v>
      </c>
      <c r="E375" s="27">
        <f t="shared" si="141"/>
        <v>1.152073732718894E-3</v>
      </c>
      <c r="F375" s="27">
        <f t="shared" si="142"/>
        <v>1.5641293013555788E-3</v>
      </c>
      <c r="G375" s="35">
        <f t="shared" si="143"/>
        <v>2</v>
      </c>
      <c r="H375" s="25">
        <f t="shared" si="144"/>
        <v>2.304147465437788E-3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4</v>
      </c>
      <c r="D377" s="42">
        <v>1</v>
      </c>
      <c r="E377" s="27">
        <f t="shared" si="141"/>
        <v>4.608294930875576E-3</v>
      </c>
      <c r="F377" s="27">
        <f t="shared" si="142"/>
        <v>5.2137643378519292E-4</v>
      </c>
      <c r="G377" s="35">
        <f t="shared" si="143"/>
        <v>-0.75</v>
      </c>
      <c r="H377" s="25">
        <f t="shared" si="144"/>
        <v>-3.4562211981566818E-3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</v>
      </c>
      <c r="E378" s="26" t="str">
        <f t="shared" ref="E378:E381" si="150">+IF(C378=0,"",C378/C$345)</f>
        <v/>
      </c>
      <c r="F378" s="26">
        <f t="shared" ref="F378:F381" si="151">+IF(D378=0,"",D378/D$345)</f>
        <v>5.2137643378519292E-4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0</v>
      </c>
      <c r="D379" s="42">
        <v>205</v>
      </c>
      <c r="E379" s="27" t="str">
        <f t="shared" si="150"/>
        <v/>
      </c>
      <c r="F379" s="27">
        <f t="shared" si="151"/>
        <v>0.10688216892596454</v>
      </c>
      <c r="G379" s="35">
        <f t="shared" si="152"/>
        <v>1</v>
      </c>
      <c r="H379" s="25" t="str">
        <f t="shared" si="153"/>
        <v/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2</v>
      </c>
      <c r="E380" s="27" t="str">
        <f t="shared" si="150"/>
        <v/>
      </c>
      <c r="F380" s="27">
        <f t="shared" si="151"/>
        <v>1.0427528675703858E-3</v>
      </c>
      <c r="G380" s="35">
        <f t="shared" si="152"/>
        <v>1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15</v>
      </c>
      <c r="E382" s="27" t="str">
        <f t="shared" ref="E382:E401" si="154">+IF(C382=0,"",C382/C$345)</f>
        <v/>
      </c>
      <c r="F382" s="27">
        <f t="shared" ref="F382:F401" si="155">+IF(D382=0,"",D382/D$345)</f>
        <v>7.8206465067778945E-3</v>
      </c>
      <c r="G382" s="35">
        <f t="shared" si="143"/>
        <v>1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0</v>
      </c>
      <c r="D383" s="42">
        <v>2</v>
      </c>
      <c r="E383" s="27" t="str">
        <f t="shared" si="154"/>
        <v/>
      </c>
      <c r="F383" s="27">
        <f t="shared" si="155"/>
        <v>1.0427528675703858E-3</v>
      </c>
      <c r="G383" s="35">
        <f t="shared" si="143"/>
        <v>1</v>
      </c>
      <c r="H383" s="25" t="str">
        <f t="shared" si="144"/>
        <v/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0</v>
      </c>
      <c r="E385" s="26" t="str">
        <f t="shared" si="154"/>
        <v/>
      </c>
      <c r="F385" s="26" t="str">
        <f t="shared" si="155"/>
        <v/>
      </c>
      <c r="G385" s="35" t="str">
        <f t="shared" si="143"/>
        <v xml:space="preserve"> 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111</v>
      </c>
      <c r="D386" s="42">
        <v>88</v>
      </c>
      <c r="E386" s="27">
        <f t="shared" si="154"/>
        <v>0.12788018433179724</v>
      </c>
      <c r="F386" s="27">
        <f t="shared" si="155"/>
        <v>4.5881126173096975E-2</v>
      </c>
      <c r="G386" s="35">
        <f t="shared" si="143"/>
        <v>-0.2072072072072072</v>
      </c>
      <c r="H386" s="25">
        <f t="shared" si="144"/>
        <v>-2.6497695852534562E-2</v>
      </c>
      <c r="I386" s="2"/>
    </row>
    <row r="387" spans="1:9" s="54" customFormat="1" ht="15" x14ac:dyDescent="0.25">
      <c r="A387" s="48"/>
      <c r="B387" s="5" t="s">
        <v>93</v>
      </c>
      <c r="C387" s="42">
        <v>2</v>
      </c>
      <c r="D387" s="42">
        <v>0</v>
      </c>
      <c r="E387" s="27">
        <f t="shared" si="154"/>
        <v>2.304147465437788E-3</v>
      </c>
      <c r="F387" s="27" t="str">
        <f t="shared" si="155"/>
        <v/>
      </c>
      <c r="G387" s="35">
        <f t="shared" si="143"/>
        <v>-1</v>
      </c>
      <c r="H387" s="25">
        <f t="shared" si="144"/>
        <v>-2.304147465437788E-3</v>
      </c>
      <c r="I387" s="2"/>
    </row>
    <row r="388" spans="1:9" s="54" customFormat="1" ht="15" x14ac:dyDescent="0.25">
      <c r="A388" s="48"/>
      <c r="B388" s="5" t="s">
        <v>86</v>
      </c>
      <c r="C388" s="42">
        <v>55</v>
      </c>
      <c r="D388" s="42">
        <v>8</v>
      </c>
      <c r="E388" s="27">
        <f t="shared" si="154"/>
        <v>6.3364055299539174E-2</v>
      </c>
      <c r="F388" s="27">
        <f t="shared" si="155"/>
        <v>4.1710114702815434E-3</v>
      </c>
      <c r="G388" s="35">
        <f t="shared" si="143"/>
        <v>-0.8545454545454545</v>
      </c>
      <c r="H388" s="25">
        <f t="shared" si="144"/>
        <v>-5.414746543778802E-2</v>
      </c>
      <c r="I388" s="2"/>
    </row>
    <row r="389" spans="1:9" s="54" customFormat="1" ht="15" x14ac:dyDescent="0.25">
      <c r="A389" s="48"/>
      <c r="B389" s="5" t="s">
        <v>92</v>
      </c>
      <c r="C389" s="42">
        <v>32</v>
      </c>
      <c r="D389" s="42">
        <v>16</v>
      </c>
      <c r="E389" s="27">
        <f t="shared" si="154"/>
        <v>3.6866359447004608E-2</v>
      </c>
      <c r="F389" s="27">
        <f t="shared" si="155"/>
        <v>8.3420229405630868E-3</v>
      </c>
      <c r="G389" s="35">
        <f t="shared" si="143"/>
        <v>-0.5</v>
      </c>
      <c r="H389" s="25">
        <f t="shared" si="144"/>
        <v>-1.8433179723502304E-2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0</v>
      </c>
      <c r="D393" s="42">
        <v>0</v>
      </c>
      <c r="E393" s="27" t="str">
        <f t="shared" si="154"/>
        <v/>
      </c>
      <c r="F393" s="27" t="str">
        <f t="shared" si="155"/>
        <v/>
      </c>
      <c r="G393" s="35" t="str">
        <f t="shared" si="143"/>
        <v xml:space="preserve"> </v>
      </c>
      <c r="H393" s="25" t="str">
        <f t="shared" si="144"/>
        <v/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1</v>
      </c>
      <c r="D395" s="42">
        <v>0</v>
      </c>
      <c r="E395" s="27">
        <f t="shared" si="154"/>
        <v>1.152073732718894E-3</v>
      </c>
      <c r="F395" s="27" t="str">
        <f t="shared" si="155"/>
        <v/>
      </c>
      <c r="G395" s="35">
        <f t="shared" si="143"/>
        <v>-1</v>
      </c>
      <c r="H395" s="25">
        <f t="shared" si="144"/>
        <v>-1.152073732718894E-3</v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0</v>
      </c>
      <c r="E397" s="27" t="str">
        <f t="shared" si="154"/>
        <v/>
      </c>
      <c r="F397" s="27" t="str">
        <f t="shared" si="155"/>
        <v/>
      </c>
      <c r="G397" s="35" t="str">
        <f t="shared" si="143"/>
        <v xml:space="preserve"> 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4</v>
      </c>
      <c r="D398" s="42">
        <v>1</v>
      </c>
      <c r="E398" s="27">
        <f t="shared" si="154"/>
        <v>4.608294930875576E-3</v>
      </c>
      <c r="F398" s="27">
        <f t="shared" si="155"/>
        <v>5.2137643378519292E-4</v>
      </c>
      <c r="G398" s="35">
        <f t="shared" si="143"/>
        <v>-0.75</v>
      </c>
      <c r="H398" s="25">
        <f t="shared" si="144"/>
        <v>-3.4562211981566818E-3</v>
      </c>
      <c r="I398" s="2"/>
    </row>
    <row r="399" spans="1:9" s="54" customFormat="1" ht="15" x14ac:dyDescent="0.25">
      <c r="A399" s="48"/>
      <c r="B399" s="5" t="s">
        <v>257</v>
      </c>
      <c r="C399" s="42">
        <v>2</v>
      </c>
      <c r="D399" s="42">
        <v>7</v>
      </c>
      <c r="E399" s="27">
        <f t="shared" si="154"/>
        <v>2.304147465437788E-3</v>
      </c>
      <c r="F399" s="27">
        <f t="shared" si="155"/>
        <v>3.6496350364963502E-3</v>
      </c>
      <c r="G399" s="35">
        <f t="shared" si="143"/>
        <v>2.5</v>
      </c>
      <c r="H399" s="25">
        <f t="shared" si="144"/>
        <v>5.7603686635944703E-3</v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3</v>
      </c>
      <c r="D401" s="42">
        <v>2</v>
      </c>
      <c r="E401" s="27">
        <f t="shared" si="154"/>
        <v>3.4562211981566822E-3</v>
      </c>
      <c r="F401" s="27">
        <f t="shared" si="155"/>
        <v>1.0427528675703858E-3</v>
      </c>
      <c r="G401" s="35">
        <f t="shared" si="143"/>
        <v>-0.33333333333333331</v>
      </c>
      <c r="H401" s="25">
        <f t="shared" si="144"/>
        <v>-1.152073732718894E-3</v>
      </c>
      <c r="I401" s="2"/>
    </row>
    <row r="402" spans="1:9" s="55" customFormat="1" ht="15" x14ac:dyDescent="0.25">
      <c r="A402" s="50"/>
      <c r="B402" s="19" t="s">
        <v>545</v>
      </c>
      <c r="C402" s="42">
        <v>1</v>
      </c>
      <c r="D402" s="42">
        <v>0</v>
      </c>
      <c r="E402" s="26">
        <f t="shared" ref="E402" si="157">+IF(C402=0,"",C402/C$345)</f>
        <v>1.152073732718894E-3</v>
      </c>
      <c r="F402" s="26" t="str">
        <f t="shared" ref="F402" si="158">+IF(D402=0,"",D402/D$345)</f>
        <v/>
      </c>
      <c r="G402" s="35">
        <f t="shared" si="143"/>
        <v>-1</v>
      </c>
      <c r="H402" s="24">
        <f t="shared" ref="H402" si="159">+IF(OR(AND(E402=""),(G402="")),"",E402*G402)</f>
        <v>-1.152073732718894E-3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2</v>
      </c>
      <c r="E406" s="27" t="str">
        <f t="shared" si="160"/>
        <v/>
      </c>
      <c r="F406" s="27">
        <f t="shared" si="161"/>
        <v>1.0427528675703858E-3</v>
      </c>
      <c r="G406" s="35">
        <f t="shared" si="143"/>
        <v>1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3</v>
      </c>
      <c r="D409" s="42">
        <v>52</v>
      </c>
      <c r="E409" s="27">
        <f t="shared" si="160"/>
        <v>3.4562211981566822E-3</v>
      </c>
      <c r="F409" s="27">
        <f t="shared" si="161"/>
        <v>2.7111574556830033E-2</v>
      </c>
      <c r="G409" s="35">
        <f t="shared" si="143"/>
        <v>16.333333333333332</v>
      </c>
      <c r="H409" s="25">
        <f t="shared" si="144"/>
        <v>5.6451612903225805E-2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1</v>
      </c>
      <c r="D413" s="42">
        <v>0</v>
      </c>
      <c r="E413" s="27">
        <f t="shared" si="160"/>
        <v>1.152073732718894E-3</v>
      </c>
      <c r="F413" s="27" t="str">
        <f t="shared" si="161"/>
        <v/>
      </c>
      <c r="G413" s="35">
        <f t="shared" si="162"/>
        <v>-1</v>
      </c>
      <c r="H413" s="25">
        <f t="shared" si="144"/>
        <v>-1.152073732718894E-3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1</v>
      </c>
      <c r="D417" s="42">
        <v>0</v>
      </c>
      <c r="E417" s="26">
        <f t="shared" ref="E417:E419" si="166">+IF(C417=0,"",C417/C$345)</f>
        <v>1.152073732718894E-3</v>
      </c>
      <c r="F417" s="26" t="str">
        <f t="shared" ref="F417:F419" si="167">+IF(D417=0,"",D417/D$345)</f>
        <v/>
      </c>
      <c r="G417" s="35">
        <f t="shared" si="162"/>
        <v>-1</v>
      </c>
      <c r="H417" s="24">
        <f t="shared" ref="H417:H419" si="168">+IF(OR(AND(E417=""),(G417="")),"",E417*G417)</f>
        <v>-1.152073732718894E-3</v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27</v>
      </c>
      <c r="D421" s="42">
        <v>120</v>
      </c>
      <c r="E421" s="27">
        <f t="shared" si="163"/>
        <v>3.1105990783410139E-2</v>
      </c>
      <c r="F421" s="27">
        <f t="shared" si="164"/>
        <v>6.2565172054223156E-2</v>
      </c>
      <c r="G421" s="35">
        <f t="shared" si="162"/>
        <v>3.4444444444444446</v>
      </c>
      <c r="H421" s="25">
        <f t="shared" si="165"/>
        <v>0.10714285714285715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25</v>
      </c>
      <c r="D423" s="42">
        <v>22</v>
      </c>
      <c r="E423" s="27">
        <f t="shared" si="163"/>
        <v>2.880184331797235E-2</v>
      </c>
      <c r="F423" s="27">
        <f t="shared" si="164"/>
        <v>1.1470281543274244E-2</v>
      </c>
      <c r="G423" s="35">
        <f t="shared" si="162"/>
        <v>-0.12</v>
      </c>
      <c r="H423" s="25">
        <f t="shared" si="165"/>
        <v>-3.4562211981566818E-3</v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3</v>
      </c>
      <c r="E426" s="26" t="str">
        <f t="shared" ref="E426:E428" si="172">+IF(C426=0,"",C426/C$345)</f>
        <v/>
      </c>
      <c r="F426" s="26">
        <f t="shared" ref="F426:F428" si="173">+IF(D426=0,"",D426/D$345)</f>
        <v>1.5641293013555788E-3</v>
      </c>
      <c r="G426" s="80">
        <f t="shared" ref="G426:G428" si="174">+IF(AND(C426=0,D426=0)," ",IF(C426=0,1,IF(D426=0,-1,(D426-C426)/C426)))</f>
        <v>1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1</v>
      </c>
      <c r="E427" s="26" t="str">
        <f t="shared" si="172"/>
        <v/>
      </c>
      <c r="F427" s="26">
        <f t="shared" si="173"/>
        <v>5.2137643378519292E-4</v>
      </c>
      <c r="G427" s="80">
        <f t="shared" si="174"/>
        <v>1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8</v>
      </c>
      <c r="E430" s="27" t="str">
        <f t="shared" si="163"/>
        <v/>
      </c>
      <c r="F430" s="27">
        <f t="shared" si="164"/>
        <v>4.1710114702815434E-3</v>
      </c>
      <c r="G430" s="35">
        <f t="shared" si="162"/>
        <v>1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151</v>
      </c>
      <c r="D432" s="42">
        <v>0</v>
      </c>
      <c r="E432" s="27">
        <f t="shared" si="163"/>
        <v>0.17396313364055299</v>
      </c>
      <c r="F432" s="27" t="str">
        <f t="shared" si="164"/>
        <v/>
      </c>
      <c r="G432" s="35">
        <f t="shared" si="162"/>
        <v>-1</v>
      </c>
      <c r="H432" s="25">
        <f t="shared" si="165"/>
        <v>-0.17396313364055299</v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2</v>
      </c>
      <c r="D434" s="42">
        <v>24</v>
      </c>
      <c r="E434" s="27">
        <f t="shared" si="163"/>
        <v>2.304147465437788E-3</v>
      </c>
      <c r="F434" s="27">
        <f t="shared" si="164"/>
        <v>1.251303441084463E-2</v>
      </c>
      <c r="G434" s="35">
        <f t="shared" si="162"/>
        <v>11</v>
      </c>
      <c r="H434" s="25">
        <f t="shared" si="165"/>
        <v>2.5345622119815669E-2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10</v>
      </c>
      <c r="D439" s="42">
        <v>0</v>
      </c>
      <c r="E439" s="26">
        <f t="shared" ref="E439:E441" si="179">+IF(C439=0,"",C439/C$345)</f>
        <v>1.1520737327188941E-2</v>
      </c>
      <c r="F439" s="26" t="str">
        <f t="shared" ref="F439:F441" si="180">+IF(D439=0,"",D439/D$345)</f>
        <v/>
      </c>
      <c r="G439" s="35">
        <f t="shared" si="162"/>
        <v>-1</v>
      </c>
      <c r="H439" s="24">
        <f t="shared" ref="H439:H441" si="181">+IF(OR(AND(E439=""),(G439="")),"",E439*G439)</f>
        <v>-1.1520737327188941E-2</v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4</v>
      </c>
      <c r="D444" s="42">
        <v>52</v>
      </c>
      <c r="E444" s="27">
        <f t="shared" si="163"/>
        <v>4.608294930875576E-3</v>
      </c>
      <c r="F444" s="27">
        <f t="shared" si="164"/>
        <v>2.7111574556830033E-2</v>
      </c>
      <c r="G444" s="35">
        <f t="shared" si="162"/>
        <v>12</v>
      </c>
      <c r="H444" s="25">
        <f t="shared" si="165"/>
        <v>5.5299539170506909E-2</v>
      </c>
      <c r="I444" s="2"/>
    </row>
    <row r="445" spans="1:9" s="54" customFormat="1" ht="15" x14ac:dyDescent="0.25">
      <c r="A445" s="48"/>
      <c r="B445" s="5" t="s">
        <v>112</v>
      </c>
      <c r="C445" s="42">
        <v>5</v>
      </c>
      <c r="D445" s="42">
        <v>7</v>
      </c>
      <c r="E445" s="27">
        <f t="shared" si="163"/>
        <v>5.7603686635944703E-3</v>
      </c>
      <c r="F445" s="27">
        <f t="shared" si="164"/>
        <v>3.6496350364963502E-3</v>
      </c>
      <c r="G445" s="35">
        <f t="shared" si="162"/>
        <v>0.4</v>
      </c>
      <c r="H445" s="25">
        <f t="shared" si="165"/>
        <v>2.304147465437788E-3</v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1</v>
      </c>
      <c r="E446" s="27" t="str">
        <f t="shared" si="163"/>
        <v/>
      </c>
      <c r="F446" s="27">
        <f t="shared" si="164"/>
        <v>5.2137643378519292E-4</v>
      </c>
      <c r="G446" s="35">
        <f t="shared" si="162"/>
        <v>1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1</v>
      </c>
      <c r="E451" s="27" t="str">
        <f t="shared" si="163"/>
        <v/>
      </c>
      <c r="F451" s="27">
        <f t="shared" si="164"/>
        <v>5.2137643378519292E-4</v>
      </c>
      <c r="G451" s="35">
        <f t="shared" si="162"/>
        <v>1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1</v>
      </c>
      <c r="D453" s="42">
        <v>1</v>
      </c>
      <c r="E453" s="27">
        <f t="shared" si="163"/>
        <v>1.152073732718894E-3</v>
      </c>
      <c r="F453" s="27">
        <f t="shared" si="164"/>
        <v>5.2137643378519292E-4</v>
      </c>
      <c r="G453" s="35">
        <f t="shared" si="162"/>
        <v>0</v>
      </c>
      <c r="H453" s="25">
        <f t="shared" si="165"/>
        <v>0</v>
      </c>
      <c r="I453" s="2"/>
    </row>
    <row r="454" spans="1:9" s="54" customFormat="1" ht="15" x14ac:dyDescent="0.25">
      <c r="A454" s="48"/>
      <c r="B454" s="5" t="s">
        <v>107</v>
      </c>
      <c r="C454" s="42">
        <v>8</v>
      </c>
      <c r="D454" s="42">
        <v>38</v>
      </c>
      <c r="E454" s="27">
        <f t="shared" si="163"/>
        <v>9.2165898617511521E-3</v>
      </c>
      <c r="F454" s="27">
        <f t="shared" si="164"/>
        <v>1.9812304483837331E-2</v>
      </c>
      <c r="G454" s="35">
        <f t="shared" si="162"/>
        <v>3.75</v>
      </c>
      <c r="H454" s="25">
        <f t="shared" si="165"/>
        <v>3.4562211981566823E-2</v>
      </c>
      <c r="I454" s="2"/>
    </row>
    <row r="455" spans="1:9" s="54" customFormat="1" ht="15" x14ac:dyDescent="0.25">
      <c r="A455" s="48"/>
      <c r="B455" s="5" t="s">
        <v>272</v>
      </c>
      <c r="C455" s="42">
        <v>13</v>
      </c>
      <c r="D455" s="42">
        <v>5</v>
      </c>
      <c r="E455" s="27">
        <f t="shared" si="163"/>
        <v>1.4976958525345621E-2</v>
      </c>
      <c r="F455" s="27">
        <f t="shared" si="164"/>
        <v>2.6068821689259644E-3</v>
      </c>
      <c r="G455" s="35">
        <f t="shared" si="162"/>
        <v>-0.61538461538461542</v>
      </c>
      <c r="H455" s="25">
        <f t="shared" si="165"/>
        <v>-9.2165898617511521E-3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4</v>
      </c>
      <c r="D457" s="42">
        <v>10</v>
      </c>
      <c r="E457" s="27">
        <f t="shared" si="163"/>
        <v>4.608294930875576E-3</v>
      </c>
      <c r="F457" s="27">
        <f t="shared" si="164"/>
        <v>5.2137643378519288E-3</v>
      </c>
      <c r="G457" s="35">
        <f t="shared" si="162"/>
        <v>1.5</v>
      </c>
      <c r="H457" s="25">
        <f t="shared" si="165"/>
        <v>6.9124423963133636E-3</v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40</v>
      </c>
      <c r="E458" s="27" t="str">
        <f t="shared" si="163"/>
        <v/>
      </c>
      <c r="F458" s="27">
        <f t="shared" si="164"/>
        <v>2.0855057351407715E-2</v>
      </c>
      <c r="G458" s="35">
        <f t="shared" si="162"/>
        <v>1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22</v>
      </c>
      <c r="D460" s="42">
        <v>169</v>
      </c>
      <c r="E460" s="27">
        <f t="shared" si="163"/>
        <v>2.5345622119815669E-2</v>
      </c>
      <c r="F460" s="27">
        <f t="shared" si="164"/>
        <v>8.8112617309697605E-2</v>
      </c>
      <c r="G460" s="35">
        <f t="shared" si="162"/>
        <v>6.6818181818181817</v>
      </c>
      <c r="H460" s="25">
        <f t="shared" si="165"/>
        <v>0.16935483870967744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2</v>
      </c>
      <c r="D468" s="42">
        <v>84</v>
      </c>
      <c r="E468" s="27">
        <f t="shared" si="163"/>
        <v>2.304147465437788E-3</v>
      </c>
      <c r="F468" s="27">
        <f t="shared" si="164"/>
        <v>4.3795620437956206E-2</v>
      </c>
      <c r="G468" s="35">
        <f t="shared" si="162"/>
        <v>41</v>
      </c>
      <c r="H468" s="25">
        <f t="shared" si="165"/>
        <v>9.4470046082949302E-2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1</v>
      </c>
      <c r="D472" s="42">
        <v>6</v>
      </c>
      <c r="E472" s="27">
        <f t="shared" si="163"/>
        <v>1.152073732718894E-3</v>
      </c>
      <c r="F472" s="27">
        <f t="shared" si="164"/>
        <v>3.1282586027111575E-3</v>
      </c>
      <c r="G472" s="35">
        <f t="shared" si="162"/>
        <v>5</v>
      </c>
      <c r="H472" s="25">
        <f t="shared" si="165"/>
        <v>5.7603686635944703E-3</v>
      </c>
      <c r="I472" s="2"/>
    </row>
    <row r="473" spans="1:9" s="54" customFormat="1" ht="15" x14ac:dyDescent="0.25">
      <c r="A473" s="48"/>
      <c r="B473" s="5" t="s">
        <v>277</v>
      </c>
      <c r="C473" s="42">
        <v>56</v>
      </c>
      <c r="D473" s="42">
        <v>0</v>
      </c>
      <c r="E473" s="27">
        <f t="shared" si="163"/>
        <v>6.4516129032258063E-2</v>
      </c>
      <c r="F473" s="27" t="str">
        <f t="shared" si="164"/>
        <v/>
      </c>
      <c r="G473" s="35">
        <f t="shared" si="162"/>
        <v>-1</v>
      </c>
      <c r="H473" s="25">
        <f t="shared" si="165"/>
        <v>-6.4516129032258063E-2</v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3</v>
      </c>
      <c r="D475" s="42">
        <v>1</v>
      </c>
      <c r="E475" s="27">
        <f t="shared" si="163"/>
        <v>3.4562211981566822E-3</v>
      </c>
      <c r="F475" s="27">
        <f t="shared" si="164"/>
        <v>5.2137643378519292E-4</v>
      </c>
      <c r="G475" s="35">
        <f t="shared" si="162"/>
        <v>-0.66666666666666663</v>
      </c>
      <c r="H475" s="25">
        <f t="shared" si="165"/>
        <v>-2.304147465437788E-3</v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1</v>
      </c>
      <c r="E476" s="27" t="str">
        <f t="shared" si="163"/>
        <v/>
      </c>
      <c r="F476" s="27">
        <f t="shared" si="164"/>
        <v>5.2137643378519292E-4</v>
      </c>
      <c r="G476" s="35">
        <f t="shared" si="162"/>
        <v>1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4</v>
      </c>
      <c r="D478" s="42">
        <v>11</v>
      </c>
      <c r="E478" s="27">
        <f t="shared" si="163"/>
        <v>4.608294930875576E-3</v>
      </c>
      <c r="F478" s="27">
        <f t="shared" si="164"/>
        <v>5.7351407716371219E-3</v>
      </c>
      <c r="G478" s="35">
        <f t="shared" ref="G478:G541" si="182">+IF(AND(C478=0,D478=0)," ",IF(C478=0,1,IF(D478=0,-1,(D478-C478)/C478)))</f>
        <v>1.75</v>
      </c>
      <c r="H478" s="25">
        <f t="shared" si="165"/>
        <v>8.0645161290322578E-3</v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2</v>
      </c>
      <c r="E479" s="27" t="str">
        <f t="shared" si="163"/>
        <v/>
      </c>
      <c r="F479" s="27">
        <f t="shared" si="164"/>
        <v>1.0427528675703858E-3</v>
      </c>
      <c r="G479" s="35">
        <f t="shared" si="182"/>
        <v>1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40</v>
      </c>
      <c r="E484" s="27" t="str">
        <f t="shared" si="163"/>
        <v/>
      </c>
      <c r="F484" s="27">
        <f t="shared" si="164"/>
        <v>2.0855057351407715E-2</v>
      </c>
      <c r="G484" s="35">
        <f t="shared" si="182"/>
        <v>1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4</v>
      </c>
      <c r="D499" s="42">
        <v>0</v>
      </c>
      <c r="E499" s="27">
        <f t="shared" si="183"/>
        <v>4.608294930875576E-3</v>
      </c>
      <c r="F499" s="27" t="str">
        <f t="shared" si="184"/>
        <v/>
      </c>
      <c r="G499" s="35">
        <f t="shared" si="182"/>
        <v>-1</v>
      </c>
      <c r="H499" s="25">
        <f t="shared" si="185"/>
        <v>-4.608294930875576E-3</v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20</v>
      </c>
      <c r="E500" s="27" t="str">
        <f t="shared" si="183"/>
        <v/>
      </c>
      <c r="F500" s="27">
        <f t="shared" si="184"/>
        <v>1.0427528675703858E-2</v>
      </c>
      <c r="G500" s="35">
        <f t="shared" si="182"/>
        <v>1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3</v>
      </c>
      <c r="E501" s="27" t="str">
        <f t="shared" si="183"/>
        <v/>
      </c>
      <c r="F501" s="27">
        <f t="shared" si="184"/>
        <v>1.5641293013555788E-3</v>
      </c>
      <c r="G501" s="35">
        <f t="shared" si="182"/>
        <v>1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4</v>
      </c>
      <c r="D504" s="42">
        <v>0</v>
      </c>
      <c r="E504" s="27">
        <f t="shared" si="183"/>
        <v>4.608294930875576E-3</v>
      </c>
      <c r="F504" s="27" t="str">
        <f t="shared" si="184"/>
        <v/>
      </c>
      <c r="G504" s="35">
        <f t="shared" si="182"/>
        <v>-1</v>
      </c>
      <c r="H504" s="25">
        <f t="shared" si="185"/>
        <v>-4.608294930875576E-3</v>
      </c>
      <c r="I504" s="2"/>
    </row>
    <row r="505" spans="1:9" s="54" customFormat="1" ht="15" x14ac:dyDescent="0.25">
      <c r="A505" s="48"/>
      <c r="B505" s="5" t="s">
        <v>117</v>
      </c>
      <c r="C505" s="42">
        <v>5</v>
      </c>
      <c r="D505" s="42">
        <v>0</v>
      </c>
      <c r="E505" s="27">
        <f t="shared" si="183"/>
        <v>5.7603686635944703E-3</v>
      </c>
      <c r="F505" s="27" t="str">
        <f t="shared" si="184"/>
        <v/>
      </c>
      <c r="G505" s="35">
        <f t="shared" si="182"/>
        <v>-1</v>
      </c>
      <c r="H505" s="25">
        <f t="shared" si="185"/>
        <v>-5.7603686635944703E-3</v>
      </c>
      <c r="I505" s="2"/>
    </row>
    <row r="506" spans="1:9" s="54" customFormat="1" ht="15" x14ac:dyDescent="0.25">
      <c r="A506" s="48"/>
      <c r="B506" s="5" t="s">
        <v>502</v>
      </c>
      <c r="C506" s="42">
        <v>1</v>
      </c>
      <c r="D506" s="42">
        <v>0</v>
      </c>
      <c r="E506" s="27">
        <f t="shared" si="183"/>
        <v>1.152073732718894E-3</v>
      </c>
      <c r="F506" s="27" t="str">
        <f t="shared" si="184"/>
        <v/>
      </c>
      <c r="G506" s="35">
        <f t="shared" si="182"/>
        <v>-1</v>
      </c>
      <c r="H506" s="25">
        <f t="shared" si="185"/>
        <v>-1.152073732718894E-3</v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2</v>
      </c>
      <c r="E519" s="27" t="str">
        <f t="shared" si="183"/>
        <v/>
      </c>
      <c r="F519" s="27">
        <f t="shared" si="184"/>
        <v>1.0427528675703858E-3</v>
      </c>
      <c r="G519" s="35">
        <f t="shared" si="182"/>
        <v>1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1</v>
      </c>
      <c r="D521" s="42">
        <v>1</v>
      </c>
      <c r="E521" s="27">
        <f t="shared" si="183"/>
        <v>1.152073732718894E-3</v>
      </c>
      <c r="F521" s="27">
        <f t="shared" si="184"/>
        <v>5.2137643378519292E-4</v>
      </c>
      <c r="G521" s="35">
        <f t="shared" si="182"/>
        <v>0</v>
      </c>
      <c r="H521" s="25">
        <f t="shared" si="185"/>
        <v>0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6</v>
      </c>
      <c r="D524" s="42">
        <v>2</v>
      </c>
      <c r="E524" s="27">
        <f t="shared" ref="E524:E549" si="189">+IF(C524=0,"",C524/C$345)</f>
        <v>6.9124423963133645E-3</v>
      </c>
      <c r="F524" s="27">
        <f t="shared" ref="F524:F549" si="190">+IF(D524=0,"",D524/D$345)</f>
        <v>1.0427528675703858E-3</v>
      </c>
      <c r="G524" s="35">
        <f t="shared" si="182"/>
        <v>-0.66666666666666663</v>
      </c>
      <c r="H524" s="25">
        <f t="shared" si="185"/>
        <v>-4.608294930875576E-3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67</v>
      </c>
      <c r="D527" s="42">
        <v>8</v>
      </c>
      <c r="E527" s="27">
        <f t="shared" si="189"/>
        <v>7.7188940092165897E-2</v>
      </c>
      <c r="F527" s="27">
        <f t="shared" si="190"/>
        <v>4.1710114702815434E-3</v>
      </c>
      <c r="G527" s="35">
        <f t="shared" si="182"/>
        <v>-0.88059701492537312</v>
      </c>
      <c r="H527" s="25">
        <f t="shared" si="185"/>
        <v>-6.7972350230414744E-2</v>
      </c>
      <c r="I527" s="2"/>
    </row>
    <row r="528" spans="1:9" s="54" customFormat="1" ht="15" x14ac:dyDescent="0.25">
      <c r="A528" s="48"/>
      <c r="B528" s="5" t="s">
        <v>339</v>
      </c>
      <c r="C528" s="42">
        <v>8</v>
      </c>
      <c r="D528" s="42">
        <v>15</v>
      </c>
      <c r="E528" s="27">
        <f t="shared" si="189"/>
        <v>9.2165898617511521E-3</v>
      </c>
      <c r="F528" s="27">
        <f t="shared" si="190"/>
        <v>7.8206465067778945E-3</v>
      </c>
      <c r="G528" s="35">
        <f t="shared" si="182"/>
        <v>0.875</v>
      </c>
      <c r="H528" s="25">
        <f t="shared" si="185"/>
        <v>8.0645161290322578E-3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3</v>
      </c>
      <c r="D531" s="42">
        <v>3</v>
      </c>
      <c r="E531" s="27">
        <f t="shared" si="189"/>
        <v>3.4562211981566822E-3</v>
      </c>
      <c r="F531" s="27">
        <f t="shared" si="190"/>
        <v>1.5641293013555788E-3</v>
      </c>
      <c r="G531" s="35">
        <f t="shared" si="182"/>
        <v>0</v>
      </c>
      <c r="H531" s="25">
        <f t="shared" si="185"/>
        <v>0</v>
      </c>
      <c r="I531" s="2"/>
    </row>
    <row r="532" spans="1:9" s="54" customFormat="1" ht="15" x14ac:dyDescent="0.25">
      <c r="A532" s="48"/>
      <c r="B532" s="5" t="s">
        <v>141</v>
      </c>
      <c r="C532" s="42">
        <v>1</v>
      </c>
      <c r="D532" s="42">
        <v>0</v>
      </c>
      <c r="E532" s="27">
        <f t="shared" si="189"/>
        <v>1.152073732718894E-3</v>
      </c>
      <c r="F532" s="27" t="str">
        <f t="shared" si="190"/>
        <v/>
      </c>
      <c r="G532" s="35">
        <f t="shared" si="182"/>
        <v>-1</v>
      </c>
      <c r="H532" s="25">
        <f t="shared" si="185"/>
        <v>-1.152073732718894E-3</v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42</v>
      </c>
      <c r="E537" s="27" t="str">
        <f t="shared" si="189"/>
        <v/>
      </c>
      <c r="F537" s="27">
        <f t="shared" si="190"/>
        <v>2.1897810218978103E-2</v>
      </c>
      <c r="G537" s="35">
        <f t="shared" si="182"/>
        <v>1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6</v>
      </c>
      <c r="E539" s="27" t="str">
        <f t="shared" si="189"/>
        <v/>
      </c>
      <c r="F539" s="27">
        <f t="shared" si="190"/>
        <v>3.1282586027111575E-3</v>
      </c>
      <c r="G539" s="35">
        <f t="shared" si="182"/>
        <v>1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13</v>
      </c>
      <c r="D542" s="42">
        <v>18</v>
      </c>
      <c r="E542" s="27">
        <f t="shared" si="189"/>
        <v>1.4976958525345621E-2</v>
      </c>
      <c r="F542" s="27">
        <f t="shared" si="190"/>
        <v>9.384775808133473E-3</v>
      </c>
      <c r="G542" s="35">
        <f t="shared" ref="G542:G564" si="191">+IF(AND(C542=0,D542=0)," ",IF(C542=0,1,IF(D542=0,-1,(D542-C542)/C542)))</f>
        <v>0.38461538461538464</v>
      </c>
      <c r="H542" s="25">
        <f t="shared" si="185"/>
        <v>5.7603686635944703E-3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33</v>
      </c>
      <c r="D547" s="42">
        <v>36</v>
      </c>
      <c r="E547" s="27">
        <f t="shared" si="189"/>
        <v>3.8018433179723504E-2</v>
      </c>
      <c r="F547" s="27">
        <f t="shared" si="190"/>
        <v>1.8769551616266946E-2</v>
      </c>
      <c r="G547" s="35">
        <f t="shared" si="191"/>
        <v>9.0909090909090912E-2</v>
      </c>
      <c r="H547" s="25">
        <f t="shared" si="185"/>
        <v>3.4562211981566822E-3</v>
      </c>
      <c r="I547" s="2"/>
    </row>
    <row r="548" spans="1:9" s="54" customFormat="1" ht="15" x14ac:dyDescent="0.25">
      <c r="A548" s="48"/>
      <c r="B548" s="5" t="s">
        <v>142</v>
      </c>
      <c r="C548" s="42">
        <v>33</v>
      </c>
      <c r="D548" s="42">
        <v>0</v>
      </c>
      <c r="E548" s="27">
        <f t="shared" si="189"/>
        <v>3.8018433179723504E-2</v>
      </c>
      <c r="F548" s="27" t="str">
        <f t="shared" si="190"/>
        <v/>
      </c>
      <c r="G548" s="35">
        <f t="shared" si="191"/>
        <v>-1</v>
      </c>
      <c r="H548" s="25">
        <f t="shared" si="185"/>
        <v>-3.8018433179723504E-2</v>
      </c>
      <c r="I548" s="2"/>
    </row>
    <row r="549" spans="1:9" s="54" customFormat="1" ht="15" x14ac:dyDescent="0.25">
      <c r="A549" s="48"/>
      <c r="B549" s="5" t="s">
        <v>314</v>
      </c>
      <c r="C549" s="42">
        <v>48</v>
      </c>
      <c r="D549" s="42">
        <v>69</v>
      </c>
      <c r="E549" s="27">
        <f t="shared" si="189"/>
        <v>5.5299539170506916E-2</v>
      </c>
      <c r="F549" s="27">
        <f t="shared" si="190"/>
        <v>3.5974973931178308E-2</v>
      </c>
      <c r="G549" s="35">
        <f t="shared" si="191"/>
        <v>0.4375</v>
      </c>
      <c r="H549" s="25">
        <f t="shared" si="185"/>
        <v>2.4193548387096777E-2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13</v>
      </c>
      <c r="E550" s="26" t="str">
        <f t="shared" ref="E550" si="192">+IF(C550=0,"",C550/C$345)</f>
        <v/>
      </c>
      <c r="F550" s="26">
        <f t="shared" ref="F550" si="193">+IF(D550=0,"",D550/D$345)</f>
        <v>6.7778936392075082E-3</v>
      </c>
      <c r="G550" s="35">
        <f t="shared" si="191"/>
        <v>1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13</v>
      </c>
      <c r="D556" s="42">
        <v>47</v>
      </c>
      <c r="E556" s="27">
        <f t="shared" si="195"/>
        <v>1.4976958525345621E-2</v>
      </c>
      <c r="F556" s="27">
        <f t="shared" si="196"/>
        <v>2.4504692387904068E-2</v>
      </c>
      <c r="G556" s="35">
        <f t="shared" si="191"/>
        <v>2.6153846153846154</v>
      </c>
      <c r="H556" s="25">
        <f t="shared" si="197"/>
        <v>3.9170506912442393E-2</v>
      </c>
      <c r="I556" s="2"/>
    </row>
    <row r="557" spans="1:9" s="54" customFormat="1" ht="15" x14ac:dyDescent="0.25">
      <c r="A557" s="48"/>
      <c r="B557" s="5" t="s">
        <v>510</v>
      </c>
      <c r="C557" s="42">
        <v>1</v>
      </c>
      <c r="D557" s="42">
        <v>0</v>
      </c>
      <c r="E557" s="27">
        <f t="shared" si="195"/>
        <v>1.152073732718894E-3</v>
      </c>
      <c r="F557" s="27" t="str">
        <f t="shared" si="196"/>
        <v/>
      </c>
      <c r="G557" s="35">
        <f t="shared" si="191"/>
        <v>-1</v>
      </c>
      <c r="H557" s="25">
        <f t="shared" si="197"/>
        <v>-1.152073732718894E-3</v>
      </c>
      <c r="I557" s="2"/>
    </row>
    <row r="558" spans="1:9" s="54" customFormat="1" ht="15" x14ac:dyDescent="0.25">
      <c r="A558" s="48"/>
      <c r="B558" s="5" t="s">
        <v>317</v>
      </c>
      <c r="C558" s="42">
        <v>0</v>
      </c>
      <c r="D558" s="42">
        <v>0</v>
      </c>
      <c r="E558" s="27" t="str">
        <f t="shared" si="195"/>
        <v/>
      </c>
      <c r="F558" s="27" t="str">
        <f t="shared" si="196"/>
        <v/>
      </c>
      <c r="G558" s="35" t="str">
        <f t="shared" si="191"/>
        <v xml:space="preserve"> </v>
      </c>
      <c r="H558" s="25" t="str">
        <f t="shared" si="197"/>
        <v/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517</v>
      </c>
      <c r="D570" s="38">
        <f>SUM(D571:D596)</f>
        <v>466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-9.8646034816247577E-2</v>
      </c>
      <c r="H570" s="40">
        <f>+IF(OR(AND(E570=""),(G570="")),"",E570*G570)</f>
        <v>-9.8646034816247577E-2</v>
      </c>
    </row>
    <row r="571" spans="1:9" ht="15" x14ac:dyDescent="0.25">
      <c r="B571" s="41" t="s">
        <v>322</v>
      </c>
      <c r="C571" s="42">
        <v>0</v>
      </c>
      <c r="D571" s="42">
        <v>0</v>
      </c>
      <c r="E571" s="46" t="str">
        <f t="shared" si="198"/>
        <v/>
      </c>
      <c r="F571" s="46" t="str">
        <f t="shared" si="199"/>
        <v/>
      </c>
      <c r="G571" s="35" t="str">
        <f t="shared" ref="G571:G596" si="200">+IF(AND(C571=0,D571=0)," ",IF(C571=0,1,IF(D571=0,-1,(D571-C571)/C571)))</f>
        <v xml:space="preserve"> 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5</v>
      </c>
      <c r="D572" s="42">
        <v>10</v>
      </c>
      <c r="E572" s="27">
        <f t="shared" si="198"/>
        <v>9.6711798839458421E-3</v>
      </c>
      <c r="F572" s="27">
        <f t="shared" si="199"/>
        <v>2.1459227467811159E-2</v>
      </c>
      <c r="G572" s="35">
        <f t="shared" si="200"/>
        <v>1</v>
      </c>
      <c r="H572" s="25">
        <f t="shared" ref="H572:H596" si="201">+IF(OR(AND(E572=""),(G572="")),"",E572*G572)</f>
        <v>9.6711798839458421E-3</v>
      </c>
    </row>
    <row r="573" spans="1:9" ht="15" x14ac:dyDescent="0.25">
      <c r="B573" s="5" t="s">
        <v>584</v>
      </c>
      <c r="C573" s="42">
        <v>41</v>
      </c>
      <c r="D573" s="42">
        <v>3</v>
      </c>
      <c r="E573" s="27">
        <f t="shared" si="198"/>
        <v>7.9303675048355893E-2</v>
      </c>
      <c r="F573" s="27">
        <f t="shared" si="199"/>
        <v>6.4377682403433476E-3</v>
      </c>
      <c r="G573" s="35">
        <f t="shared" si="200"/>
        <v>-0.92682926829268297</v>
      </c>
      <c r="H573" s="25">
        <f t="shared" si="201"/>
        <v>-7.3500967117988397E-2</v>
      </c>
    </row>
    <row r="574" spans="1:9" ht="15" x14ac:dyDescent="0.25">
      <c r="B574" s="5" t="s">
        <v>323</v>
      </c>
      <c r="C574" s="42">
        <v>35</v>
      </c>
      <c r="D574" s="42">
        <v>23</v>
      </c>
      <c r="E574" s="27">
        <f t="shared" si="198"/>
        <v>6.7698259187620888E-2</v>
      </c>
      <c r="F574" s="27">
        <f t="shared" si="199"/>
        <v>4.9356223175965663E-2</v>
      </c>
      <c r="G574" s="35">
        <f t="shared" si="200"/>
        <v>-0.34285714285714286</v>
      </c>
      <c r="H574" s="25">
        <f t="shared" si="201"/>
        <v>-2.321083172147002E-2</v>
      </c>
    </row>
    <row r="575" spans="1:9" ht="15" x14ac:dyDescent="0.25">
      <c r="B575" s="5" t="s">
        <v>145</v>
      </c>
      <c r="C575" s="42">
        <v>1</v>
      </c>
      <c r="D575" s="42">
        <v>0</v>
      </c>
      <c r="E575" s="27">
        <f t="shared" si="198"/>
        <v>1.9342359767891683E-3</v>
      </c>
      <c r="F575" s="27" t="str">
        <f t="shared" si="199"/>
        <v/>
      </c>
      <c r="G575" s="35">
        <f t="shared" si="200"/>
        <v>-1</v>
      </c>
      <c r="H575" s="25">
        <f t="shared" si="201"/>
        <v>-1.9342359767891683E-3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3</v>
      </c>
      <c r="D581" s="42">
        <v>0</v>
      </c>
      <c r="E581" s="26">
        <f t="shared" ref="E581" si="202">+IF(C581=0,"",C581/C$570)</f>
        <v>5.8027079303675051E-3</v>
      </c>
      <c r="F581" s="26" t="str">
        <f t="shared" ref="F581" si="203">+IF(D581=0,"",D581/D$570)</f>
        <v/>
      </c>
      <c r="G581" s="35">
        <f t="shared" si="200"/>
        <v>-1</v>
      </c>
      <c r="H581" s="24">
        <f t="shared" ref="H581" si="204">+IF(OR(AND(E581=""),(G581="")),"",E581*G581)</f>
        <v>-5.8027079303675051E-3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66</v>
      </c>
      <c r="D584" s="42">
        <v>9</v>
      </c>
      <c r="E584" s="27">
        <f t="shared" si="208"/>
        <v>0.1276595744680851</v>
      </c>
      <c r="F584" s="27">
        <f t="shared" si="209"/>
        <v>1.9313304721030045E-2</v>
      </c>
      <c r="G584" s="35">
        <f t="shared" si="200"/>
        <v>-0.86363636363636365</v>
      </c>
      <c r="H584" s="25">
        <f t="shared" si="201"/>
        <v>-0.11025145067698258</v>
      </c>
    </row>
    <row r="585" spans="1:9" ht="15" x14ac:dyDescent="0.25">
      <c r="B585" s="5" t="s">
        <v>147</v>
      </c>
      <c r="C585" s="42">
        <v>112</v>
      </c>
      <c r="D585" s="42">
        <v>13</v>
      </c>
      <c r="E585" s="27">
        <f t="shared" si="208"/>
        <v>0.21663442940038685</v>
      </c>
      <c r="F585" s="27">
        <f t="shared" si="209"/>
        <v>2.7896995708154508E-2</v>
      </c>
      <c r="G585" s="35">
        <f t="shared" si="200"/>
        <v>-0.8839285714285714</v>
      </c>
      <c r="H585" s="25">
        <f t="shared" si="201"/>
        <v>-0.19148936170212766</v>
      </c>
    </row>
    <row r="586" spans="1:9" ht="15" x14ac:dyDescent="0.25">
      <c r="B586" s="5" t="s">
        <v>148</v>
      </c>
      <c r="C586" s="42">
        <v>0</v>
      </c>
      <c r="D586" s="42">
        <v>0</v>
      </c>
      <c r="E586" s="27" t="str">
        <f t="shared" si="208"/>
        <v/>
      </c>
      <c r="F586" s="27" t="str">
        <f t="shared" si="209"/>
        <v/>
      </c>
      <c r="G586" s="35" t="str">
        <f t="shared" si="200"/>
        <v xml:space="preserve"> </v>
      </c>
      <c r="H586" s="25" t="str">
        <f t="shared" si="201"/>
        <v/>
      </c>
    </row>
    <row r="587" spans="1:9" ht="15" x14ac:dyDescent="0.25">
      <c r="B587" s="5" t="s">
        <v>328</v>
      </c>
      <c r="C587" s="42">
        <v>240</v>
      </c>
      <c r="D587" s="42">
        <v>313</v>
      </c>
      <c r="E587" s="27">
        <f t="shared" si="208"/>
        <v>0.46421663442940037</v>
      </c>
      <c r="F587" s="27">
        <f t="shared" si="209"/>
        <v>0.6716738197424893</v>
      </c>
      <c r="G587" s="35">
        <f t="shared" si="200"/>
        <v>0.30416666666666664</v>
      </c>
      <c r="H587" s="25">
        <f t="shared" si="201"/>
        <v>0.14119922630560927</v>
      </c>
    </row>
    <row r="588" spans="1:9" ht="15" x14ac:dyDescent="0.25">
      <c r="B588" s="5" t="s">
        <v>149</v>
      </c>
      <c r="C588" s="42">
        <v>0</v>
      </c>
      <c r="D588" s="42">
        <v>16</v>
      </c>
      <c r="E588" s="27" t="str">
        <f t="shared" si="208"/>
        <v/>
      </c>
      <c r="F588" s="27">
        <f t="shared" si="209"/>
        <v>3.4334763948497854E-2</v>
      </c>
      <c r="G588" s="35">
        <f t="shared" si="200"/>
        <v>1</v>
      </c>
      <c r="H588" s="25" t="str">
        <f t="shared" si="201"/>
        <v/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1</v>
      </c>
      <c r="D590" s="42">
        <v>1</v>
      </c>
      <c r="E590" s="27">
        <f t="shared" si="208"/>
        <v>1.9342359767891683E-3</v>
      </c>
      <c r="F590" s="27">
        <f t="shared" si="209"/>
        <v>2.1459227467811159E-3</v>
      </c>
      <c r="G590" s="35">
        <f t="shared" si="200"/>
        <v>0</v>
      </c>
      <c r="H590" s="25">
        <f t="shared" si="201"/>
        <v>0</v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0</v>
      </c>
      <c r="D592" s="42">
        <v>20</v>
      </c>
      <c r="E592" s="27" t="str">
        <f t="shared" si="208"/>
        <v/>
      </c>
      <c r="F592" s="27">
        <f t="shared" si="209"/>
        <v>4.2918454935622317E-2</v>
      </c>
      <c r="G592" s="35">
        <f t="shared" si="200"/>
        <v>1</v>
      </c>
      <c r="H592" s="25" t="str">
        <f t="shared" si="201"/>
        <v/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2</v>
      </c>
      <c r="D595" s="42">
        <v>51</v>
      </c>
      <c r="E595" s="27">
        <f t="shared" si="208"/>
        <v>3.8684719535783366E-3</v>
      </c>
      <c r="F595" s="27">
        <f t="shared" si="209"/>
        <v>0.10944206008583691</v>
      </c>
      <c r="G595" s="35">
        <f t="shared" si="200"/>
        <v>24.5</v>
      </c>
      <c r="H595" s="25">
        <f t="shared" si="201"/>
        <v>9.4777562862669251E-2</v>
      </c>
    </row>
    <row r="596" spans="2:8" ht="15" x14ac:dyDescent="0.25">
      <c r="B596" s="5" t="s">
        <v>514</v>
      </c>
      <c r="C596" s="42">
        <v>11</v>
      </c>
      <c r="D596" s="42">
        <v>7</v>
      </c>
      <c r="E596" s="27">
        <f t="shared" si="208"/>
        <v>2.1276595744680851E-2</v>
      </c>
      <c r="F596" s="27">
        <f t="shared" si="209"/>
        <v>1.5021459227467811E-2</v>
      </c>
      <c r="G596" s="35">
        <f t="shared" si="200"/>
        <v>-0.36363636363636365</v>
      </c>
      <c r="H596" s="25">
        <f t="shared" si="201"/>
        <v>-7.7369439071566732E-3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399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361</v>
      </c>
      <c r="C8" s="37">
        <f>+C18+C74+C169+C345+C570</f>
        <v>7689</v>
      </c>
      <c r="D8" s="38">
        <f>+D18+D74+D169+D345+D570</f>
        <v>13707</v>
      </c>
      <c r="E8" s="39">
        <f>+C8/C$8</f>
        <v>1</v>
      </c>
      <c r="F8" s="39">
        <f>+D8/D$8</f>
        <v>1</v>
      </c>
      <c r="G8" s="39">
        <f>+(D8-C8)/C8</f>
        <v>0.78267655091689425</v>
      </c>
      <c r="H8" s="40">
        <f>+E8*G8</f>
        <v>0.78267655091689425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81</v>
      </c>
      <c r="D9" s="84">
        <f>+D18</f>
        <v>34</v>
      </c>
      <c r="E9" s="85">
        <f t="shared" ref="E9:E13" si="0">C9/$C$8</f>
        <v>1.0534529847834569E-2</v>
      </c>
      <c r="F9" s="85">
        <f>D9/$D$8</f>
        <v>2.4804844240169256E-3</v>
      </c>
      <c r="G9" s="86">
        <f>+IF(AND(C9=0,D9=0)," ",IF(C9=0,1,IF(D9=0,-1,(D9-C9)/C9)))</f>
        <v>-0.58024691358024694</v>
      </c>
      <c r="H9" s="87">
        <f>+IF(OR(AND(E9=""),(G9="")),"",E9*G9)</f>
        <v>-6.1126284302249973E-3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1914</v>
      </c>
      <c r="D10" s="23">
        <f>+D74</f>
        <v>1499</v>
      </c>
      <c r="E10" s="24">
        <f t="shared" si="0"/>
        <v>0.24892703862660945</v>
      </c>
      <c r="F10" s="24">
        <f>D10/$D$8</f>
        <v>0.1093601809294521</v>
      </c>
      <c r="G10" s="35">
        <f t="shared" ref="G10:G13" si="1">+IF(AND(C10=0,D10=0)," ",IF(C10=0,1,IF(D10=0,-1,(D10-C10)/C10)))</f>
        <v>-0.2168234064785789</v>
      </c>
      <c r="H10" s="30">
        <f>+IF(OR(AND(E10=""),(G10="")),"",E10*G10)</f>
        <v>-5.3973208479646248E-2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1037</v>
      </c>
      <c r="D11" s="23">
        <f>+D169</f>
        <v>1823</v>
      </c>
      <c r="E11" s="24">
        <f t="shared" si="0"/>
        <v>0.13486799323709195</v>
      </c>
      <c r="F11" s="24">
        <f>D11/$D$8</f>
        <v>0.1329977383818487</v>
      </c>
      <c r="G11" s="35">
        <f t="shared" si="1"/>
        <v>0.7579556412729026</v>
      </c>
      <c r="H11" s="30">
        <f>+IF(OR(AND(E11=""),(G11="")),"",E11*G11)</f>
        <v>0.10222395630120952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3373</v>
      </c>
      <c r="D12" s="23">
        <f>+D345</f>
        <v>8025</v>
      </c>
      <c r="E12" s="24">
        <f t="shared" si="0"/>
        <v>0.43867863181167904</v>
      </c>
      <c r="F12" s="24">
        <f>D12/$D$8</f>
        <v>0.58546727949223021</v>
      </c>
      <c r="G12" s="35">
        <f t="shared" si="1"/>
        <v>1.3791876667654908</v>
      </c>
      <c r="H12" s="30">
        <f>+IF(OR(AND(E12=""),(G12="")),"",E12*G12)</f>
        <v>0.60502015866822745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1284</v>
      </c>
      <c r="D13" s="32">
        <f>+D570</f>
        <v>2326</v>
      </c>
      <c r="E13" s="33">
        <f t="shared" si="0"/>
        <v>0.16699180647678502</v>
      </c>
      <c r="F13" s="33">
        <f>D13/$D$8</f>
        <v>0.16969431677245203</v>
      </c>
      <c r="G13" s="88">
        <f t="shared" si="1"/>
        <v>0.81152647975077885</v>
      </c>
      <c r="H13" s="34">
        <f>+IF(OR(AND(E13=""),(G13="")),"",E13*G13)</f>
        <v>0.13551827285732865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81</v>
      </c>
      <c r="D18" s="38">
        <f>SUM(D19:D68)</f>
        <v>34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-0.58024691358024694</v>
      </c>
      <c r="H18" s="40">
        <f>+IF(OR(AND(E18=""),(G18="")),"",E18*G18)</f>
        <v>-0.58024691358024694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1</v>
      </c>
      <c r="E22" s="25" t="str">
        <f t="shared" si="2"/>
        <v/>
      </c>
      <c r="F22" s="25">
        <f t="shared" si="3"/>
        <v>2.9411764705882353E-2</v>
      </c>
      <c r="G22" s="35">
        <f t="shared" si="4"/>
        <v>1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1</v>
      </c>
      <c r="D25" s="42">
        <v>0</v>
      </c>
      <c r="E25" s="24">
        <f t="shared" ref="E25" si="6">+IF(C25=0,"",C25/C$18)</f>
        <v>1.2345679012345678E-2</v>
      </c>
      <c r="F25" s="24" t="str">
        <f t="shared" ref="F25" si="7">+IF(D25=0,"",D25/D$18)</f>
        <v/>
      </c>
      <c r="G25" s="35">
        <f t="shared" si="4"/>
        <v>-1</v>
      </c>
      <c r="H25" s="24">
        <f t="shared" ref="H25" si="8">+IF(OR(AND(E25=""),(G25="")),"",E25*G25)</f>
        <v>-1.2345679012345678E-2</v>
      </c>
      <c r="I25" s="2"/>
    </row>
    <row r="26" spans="1:9" ht="15" x14ac:dyDescent="0.25">
      <c r="B26" s="5" t="s">
        <v>2</v>
      </c>
      <c r="C26" s="42">
        <v>4</v>
      </c>
      <c r="D26" s="42">
        <v>1</v>
      </c>
      <c r="E26" s="25">
        <f t="shared" si="2"/>
        <v>4.9382716049382713E-2</v>
      </c>
      <c r="F26" s="25">
        <f t="shared" si="3"/>
        <v>2.9411764705882353E-2</v>
      </c>
      <c r="G26" s="35">
        <f t="shared" si="4"/>
        <v>-0.75</v>
      </c>
      <c r="H26" s="25">
        <f t="shared" si="5"/>
        <v>-3.7037037037037035E-2</v>
      </c>
    </row>
    <row r="27" spans="1:9" ht="15" x14ac:dyDescent="0.25">
      <c r="B27" s="5" t="s">
        <v>559</v>
      </c>
      <c r="C27" s="42">
        <v>3</v>
      </c>
      <c r="D27" s="42">
        <v>2</v>
      </c>
      <c r="E27" s="25">
        <f t="shared" si="2"/>
        <v>3.7037037037037035E-2</v>
      </c>
      <c r="F27" s="25">
        <f t="shared" si="3"/>
        <v>5.8823529411764705E-2</v>
      </c>
      <c r="G27" s="35">
        <f t="shared" si="4"/>
        <v>-0.33333333333333331</v>
      </c>
      <c r="H27" s="25">
        <f t="shared" si="5"/>
        <v>-1.2345679012345678E-2</v>
      </c>
    </row>
    <row r="28" spans="1:9" ht="15" x14ac:dyDescent="0.25">
      <c r="B28" s="5" t="s">
        <v>3</v>
      </c>
      <c r="C28" s="42">
        <v>5</v>
      </c>
      <c r="D28" s="42">
        <v>0</v>
      </c>
      <c r="E28" s="25">
        <f t="shared" si="2"/>
        <v>6.1728395061728392E-2</v>
      </c>
      <c r="F28" s="25" t="str">
        <f t="shared" si="3"/>
        <v/>
      </c>
      <c r="G28" s="35">
        <f t="shared" si="4"/>
        <v>-1</v>
      </c>
      <c r="H28" s="25">
        <f t="shared" si="5"/>
        <v>-6.1728395061728392E-2</v>
      </c>
    </row>
    <row r="29" spans="1:9" ht="15" x14ac:dyDescent="0.25">
      <c r="B29" s="5" t="s">
        <v>5</v>
      </c>
      <c r="C29" s="42">
        <v>10</v>
      </c>
      <c r="D29" s="42">
        <v>2</v>
      </c>
      <c r="E29" s="25">
        <f t="shared" si="2"/>
        <v>0.12345679012345678</v>
      </c>
      <c r="F29" s="25">
        <f t="shared" si="3"/>
        <v>5.8823529411764705E-2</v>
      </c>
      <c r="G29" s="35">
        <f t="shared" si="4"/>
        <v>-0.8</v>
      </c>
      <c r="H29" s="25">
        <f t="shared" si="5"/>
        <v>-9.8765432098765427E-2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1</v>
      </c>
      <c r="D34" s="42">
        <v>0</v>
      </c>
      <c r="E34" s="25">
        <f t="shared" si="2"/>
        <v>1.2345679012345678E-2</v>
      </c>
      <c r="F34" s="25" t="str">
        <f t="shared" si="3"/>
        <v/>
      </c>
      <c r="G34" s="35">
        <f t="shared" si="4"/>
        <v>-1</v>
      </c>
      <c r="H34" s="25">
        <f t="shared" si="5"/>
        <v>-1.2345679012345678E-2</v>
      </c>
    </row>
    <row r="35" spans="2:8" ht="15" x14ac:dyDescent="0.25">
      <c r="B35" s="5" t="s">
        <v>158</v>
      </c>
      <c r="C35" s="42">
        <v>3</v>
      </c>
      <c r="D35" s="42">
        <v>4</v>
      </c>
      <c r="E35" s="25">
        <f t="shared" si="2"/>
        <v>3.7037037037037035E-2</v>
      </c>
      <c r="F35" s="25">
        <f t="shared" si="3"/>
        <v>0.11764705882352941</v>
      </c>
      <c r="G35" s="35">
        <f t="shared" si="4"/>
        <v>0.33333333333333331</v>
      </c>
      <c r="H35" s="25">
        <f t="shared" si="5"/>
        <v>1.2345679012345678E-2</v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2</v>
      </c>
      <c r="E37" s="25" t="str">
        <f t="shared" si="2"/>
        <v/>
      </c>
      <c r="F37" s="25">
        <f t="shared" si="3"/>
        <v>5.8823529411764705E-2</v>
      </c>
      <c r="G37" s="35">
        <f t="shared" si="4"/>
        <v>1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25</v>
      </c>
      <c r="D41" s="42">
        <v>0</v>
      </c>
      <c r="E41" s="25">
        <f t="shared" si="2"/>
        <v>0.30864197530864196</v>
      </c>
      <c r="F41" s="25" t="str">
        <f t="shared" si="3"/>
        <v/>
      </c>
      <c r="G41" s="35">
        <f t="shared" si="4"/>
        <v>-1</v>
      </c>
      <c r="H41" s="25">
        <f t="shared" si="5"/>
        <v>-0.30864197530864196</v>
      </c>
    </row>
    <row r="42" spans="2:8" ht="15" x14ac:dyDescent="0.25">
      <c r="B42" s="5" t="s">
        <v>164</v>
      </c>
      <c r="C42" s="42">
        <v>0</v>
      </c>
      <c r="D42" s="42">
        <v>1</v>
      </c>
      <c r="E42" s="25" t="str">
        <f t="shared" si="2"/>
        <v/>
      </c>
      <c r="F42" s="25">
        <f t="shared" si="3"/>
        <v>2.9411764705882353E-2</v>
      </c>
      <c r="G42" s="35">
        <f t="shared" si="4"/>
        <v>1</v>
      </c>
      <c r="H42" s="25" t="str">
        <f t="shared" si="5"/>
        <v/>
      </c>
    </row>
    <row r="43" spans="2:8" ht="15" x14ac:dyDescent="0.25">
      <c r="B43" s="5" t="s">
        <v>165</v>
      </c>
      <c r="C43" s="42">
        <v>2</v>
      </c>
      <c r="D43" s="42">
        <v>0</v>
      </c>
      <c r="E43" s="25">
        <f t="shared" si="2"/>
        <v>2.4691358024691357E-2</v>
      </c>
      <c r="F43" s="25" t="str">
        <f t="shared" si="3"/>
        <v/>
      </c>
      <c r="G43" s="35">
        <f t="shared" si="4"/>
        <v>-1</v>
      </c>
      <c r="H43" s="25">
        <f t="shared" si="5"/>
        <v>-2.4691358024691357E-2</v>
      </c>
    </row>
    <row r="44" spans="2:8" ht="15" x14ac:dyDescent="0.25">
      <c r="B44" s="5" t="s">
        <v>166</v>
      </c>
      <c r="C44" s="42">
        <v>1</v>
      </c>
      <c r="D44" s="42">
        <v>0</v>
      </c>
      <c r="E44" s="25">
        <f t="shared" si="2"/>
        <v>1.2345679012345678E-2</v>
      </c>
      <c r="F44" s="25" t="str">
        <f t="shared" si="3"/>
        <v/>
      </c>
      <c r="G44" s="35">
        <f t="shared" si="4"/>
        <v>-1</v>
      </c>
      <c r="H44" s="25">
        <f t="shared" si="5"/>
        <v>-1.2345679012345678E-2</v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3</v>
      </c>
      <c r="D47" s="42">
        <v>0</v>
      </c>
      <c r="E47" s="25">
        <f t="shared" si="2"/>
        <v>3.7037037037037035E-2</v>
      </c>
      <c r="F47" s="25" t="str">
        <f t="shared" si="3"/>
        <v/>
      </c>
      <c r="G47" s="35">
        <f t="shared" si="4"/>
        <v>-1</v>
      </c>
      <c r="H47" s="25">
        <f t="shared" si="5"/>
        <v>-3.7037037037037035E-2</v>
      </c>
    </row>
    <row r="48" spans="2:8" ht="15" x14ac:dyDescent="0.25">
      <c r="B48" s="5" t="s">
        <v>560</v>
      </c>
      <c r="C48" s="42">
        <v>2</v>
      </c>
      <c r="D48" s="42">
        <v>0</v>
      </c>
      <c r="E48" s="25">
        <f t="shared" si="2"/>
        <v>2.4691358024691357E-2</v>
      </c>
      <c r="F48" s="25" t="str">
        <f t="shared" si="3"/>
        <v/>
      </c>
      <c r="G48" s="35">
        <f t="shared" si="4"/>
        <v>-1</v>
      </c>
      <c r="H48" s="25">
        <f t="shared" si="5"/>
        <v>-2.4691358024691357E-2</v>
      </c>
    </row>
    <row r="49" spans="1:9" ht="15" x14ac:dyDescent="0.25">
      <c r="B49" s="5" t="s">
        <v>9</v>
      </c>
      <c r="C49" s="42">
        <v>5</v>
      </c>
      <c r="D49" s="42">
        <v>5</v>
      </c>
      <c r="E49" s="25">
        <f t="shared" si="2"/>
        <v>6.1728395061728392E-2</v>
      </c>
      <c r="F49" s="25">
        <f t="shared" si="3"/>
        <v>0.14705882352941177</v>
      </c>
      <c r="G49" s="35">
        <f t="shared" si="4"/>
        <v>0</v>
      </c>
      <c r="H49" s="25">
        <f t="shared" si="5"/>
        <v>0</v>
      </c>
    </row>
    <row r="50" spans="1:9" ht="15" x14ac:dyDescent="0.25">
      <c r="B50" s="5" t="s">
        <v>561</v>
      </c>
      <c r="C50" s="42">
        <v>0</v>
      </c>
      <c r="D50" s="42">
        <v>1</v>
      </c>
      <c r="E50" s="25" t="str">
        <f t="shared" si="2"/>
        <v/>
      </c>
      <c r="F50" s="25">
        <f t="shared" si="3"/>
        <v>2.9411764705882353E-2</v>
      </c>
      <c r="G50" s="35">
        <f t="shared" si="4"/>
        <v>1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3</v>
      </c>
      <c r="E51" s="25" t="str">
        <f t="shared" si="2"/>
        <v/>
      </c>
      <c r="F51" s="25">
        <f t="shared" si="3"/>
        <v>8.8235294117647065E-2</v>
      </c>
      <c r="G51" s="35">
        <f t="shared" si="4"/>
        <v>1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1</v>
      </c>
      <c r="E52" s="25" t="str">
        <f t="shared" si="2"/>
        <v/>
      </c>
      <c r="F52" s="25">
        <f t="shared" si="3"/>
        <v>2.9411764705882353E-2</v>
      </c>
      <c r="G52" s="35">
        <f t="shared" si="4"/>
        <v>1</v>
      </c>
      <c r="H52" s="25" t="str">
        <f t="shared" si="5"/>
        <v/>
      </c>
    </row>
    <row r="53" spans="1:9" ht="15" x14ac:dyDescent="0.25">
      <c r="B53" s="5" t="s">
        <v>419</v>
      </c>
      <c r="C53" s="42">
        <v>2</v>
      </c>
      <c r="D53" s="42">
        <v>4</v>
      </c>
      <c r="E53" s="25">
        <f t="shared" si="2"/>
        <v>2.4691358024691357E-2</v>
      </c>
      <c r="F53" s="25">
        <f t="shared" si="3"/>
        <v>0.11764705882352941</v>
      </c>
      <c r="G53" s="35">
        <f t="shared" si="4"/>
        <v>1</v>
      </c>
      <c r="H53" s="25">
        <f t="shared" si="5"/>
        <v>2.4691358024691357E-2</v>
      </c>
    </row>
    <row r="54" spans="1:9" ht="15" x14ac:dyDescent="0.25">
      <c r="B54" s="5" t="s">
        <v>10</v>
      </c>
      <c r="C54" s="42">
        <v>3</v>
      </c>
      <c r="D54" s="42">
        <v>0</v>
      </c>
      <c r="E54" s="25">
        <f t="shared" si="2"/>
        <v>3.7037037037037035E-2</v>
      </c>
      <c r="F54" s="25" t="str">
        <f t="shared" si="3"/>
        <v/>
      </c>
      <c r="G54" s="35">
        <f t="shared" si="4"/>
        <v>-1</v>
      </c>
      <c r="H54" s="25">
        <f t="shared" si="5"/>
        <v>-3.7037037037037035E-2</v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1</v>
      </c>
      <c r="D56" s="42">
        <v>0</v>
      </c>
      <c r="E56" s="25">
        <f t="shared" si="2"/>
        <v>1.2345679012345678E-2</v>
      </c>
      <c r="F56" s="25" t="str">
        <f t="shared" si="3"/>
        <v/>
      </c>
      <c r="G56" s="35">
        <f t="shared" si="4"/>
        <v>-1</v>
      </c>
      <c r="H56" s="25">
        <f t="shared" si="5"/>
        <v>-1.2345679012345678E-2</v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3</v>
      </c>
      <c r="D63" s="42">
        <v>4</v>
      </c>
      <c r="E63" s="24">
        <f t="shared" ref="E63:E64" si="13">+IF(C63=0,"",C63/C$18)</f>
        <v>3.7037037037037035E-2</v>
      </c>
      <c r="F63" s="24">
        <f t="shared" ref="F63:F64" si="14">+IF(D63=0,"",D63/D$18)</f>
        <v>0.11764705882352941</v>
      </c>
      <c r="G63" s="35">
        <f t="shared" si="4"/>
        <v>0.33333333333333331</v>
      </c>
      <c r="H63" s="24">
        <f t="shared" ref="H63:H64" si="15">+IF(OR(AND(E63=""),(G63="")),"",E63*G63)</f>
        <v>1.2345679012345678E-2</v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1</v>
      </c>
      <c r="E65" s="25" t="str">
        <f t="shared" si="2"/>
        <v/>
      </c>
      <c r="F65" s="25">
        <f t="shared" si="3"/>
        <v>2.9411764705882353E-2</v>
      </c>
      <c r="G65" s="35">
        <f t="shared" si="4"/>
        <v>1</v>
      </c>
      <c r="H65" s="25" t="str">
        <f t="shared" si="5"/>
        <v/>
      </c>
    </row>
    <row r="66" spans="1:9" ht="15" x14ac:dyDescent="0.25">
      <c r="B66" s="5" t="s">
        <v>15</v>
      </c>
      <c r="C66" s="42">
        <v>5</v>
      </c>
      <c r="D66" s="42">
        <v>0</v>
      </c>
      <c r="E66" s="25">
        <f t="shared" si="2"/>
        <v>6.1728395061728392E-2</v>
      </c>
      <c r="F66" s="25" t="str">
        <f t="shared" si="3"/>
        <v/>
      </c>
      <c r="G66" s="35">
        <f t="shared" si="4"/>
        <v>-1</v>
      </c>
      <c r="H66" s="25">
        <f t="shared" si="5"/>
        <v>-6.1728395061728392E-2</v>
      </c>
    </row>
    <row r="67" spans="1:9" ht="15" x14ac:dyDescent="0.25">
      <c r="B67" s="5" t="s">
        <v>173</v>
      </c>
      <c r="C67" s="42">
        <v>2</v>
      </c>
      <c r="D67" s="42">
        <v>2</v>
      </c>
      <c r="E67" s="25">
        <f t="shared" si="2"/>
        <v>2.4691358024691357E-2</v>
      </c>
      <c r="F67" s="25">
        <f t="shared" si="3"/>
        <v>5.8823529411764705E-2</v>
      </c>
      <c r="G67" s="35">
        <f t="shared" si="4"/>
        <v>0</v>
      </c>
      <c r="H67" s="25">
        <f t="shared" si="5"/>
        <v>0</v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1914</v>
      </c>
      <c r="D74" s="38">
        <f>SUM(D75:D163)</f>
        <v>1499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-0.2168234064785789</v>
      </c>
      <c r="H74" s="40">
        <f>+IF(OR(AND(E74=""),(G74="")),"",E74*G74)</f>
        <v>-0.2168234064785789</v>
      </c>
      <c r="I74" s="2"/>
    </row>
    <row r="75" spans="1:9" ht="15" x14ac:dyDescent="0.25">
      <c r="B75" s="41" t="s">
        <v>421</v>
      </c>
      <c r="C75" s="42">
        <v>8</v>
      </c>
      <c r="D75" s="42">
        <v>6</v>
      </c>
      <c r="E75" s="46">
        <f>+IF(C75=0,"",C75/C$74)</f>
        <v>4.1797283176593526E-3</v>
      </c>
      <c r="F75" s="46">
        <f>+IF(D75=0,"",D75/D$74)</f>
        <v>4.0026684456304206E-3</v>
      </c>
      <c r="G75" s="35">
        <f t="shared" ref="G75:G138" si="16">+IF(AND(C75=0,D75=0)," ",IF(C75=0,1,IF(D75=0,-1,(D75-C75)/C75)))</f>
        <v>-0.25</v>
      </c>
      <c r="H75" s="43">
        <f>+IF(OR(AND(E75=""),(G75="")),"",E75*G75)</f>
        <v>-1.0449320794148381E-3</v>
      </c>
    </row>
    <row r="76" spans="1:9" ht="15" x14ac:dyDescent="0.25">
      <c r="B76" s="5" t="s">
        <v>563</v>
      </c>
      <c r="C76" s="42">
        <v>5</v>
      </c>
      <c r="D76" s="42">
        <v>2</v>
      </c>
      <c r="E76" s="27">
        <f t="shared" ref="E76:E148" si="17">+IF(C76=0,"",C76/C$74)</f>
        <v>2.6123301985370951E-3</v>
      </c>
      <c r="F76" s="27">
        <f t="shared" ref="F76:F148" si="18">+IF(D76=0,"",D76/D$74)</f>
        <v>1.33422281521014E-3</v>
      </c>
      <c r="G76" s="35">
        <f t="shared" si="16"/>
        <v>-0.6</v>
      </c>
      <c r="H76" s="25">
        <f t="shared" ref="H76:H148" si="19">+IF(OR(AND(E76=""),(G76="")),"",E76*G76)</f>
        <v>-1.567398119122257E-3</v>
      </c>
    </row>
    <row r="77" spans="1:9" s="20" customFormat="1" ht="15" x14ac:dyDescent="0.25">
      <c r="A77" s="50"/>
      <c r="B77" s="19" t="s">
        <v>516</v>
      </c>
      <c r="C77" s="42">
        <v>1</v>
      </c>
      <c r="D77" s="42">
        <v>5</v>
      </c>
      <c r="E77" s="26">
        <f t="shared" ref="E77" si="20">+IF(C77=0,"",C77/C$74)</f>
        <v>5.2246603970741907E-4</v>
      </c>
      <c r="F77" s="26">
        <f t="shared" ref="F77" si="21">+IF(D77=0,"",D77/D$74)</f>
        <v>3.3355570380253501E-3</v>
      </c>
      <c r="G77" s="35">
        <f t="shared" si="16"/>
        <v>4</v>
      </c>
      <c r="H77" s="24">
        <f t="shared" ref="H77" si="22">+IF(OR(AND(E77=""),(G77="")),"",E77*G77)</f>
        <v>2.0898641588296763E-3</v>
      </c>
      <c r="I77" s="2"/>
    </row>
    <row r="78" spans="1:9" ht="15" x14ac:dyDescent="0.25">
      <c r="B78" s="5" t="s">
        <v>564</v>
      </c>
      <c r="C78" s="42">
        <v>38</v>
      </c>
      <c r="D78" s="42">
        <v>34</v>
      </c>
      <c r="E78" s="27">
        <f t="shared" si="17"/>
        <v>1.9853709508881923E-2</v>
      </c>
      <c r="F78" s="27">
        <f t="shared" si="18"/>
        <v>2.2681787858572382E-2</v>
      </c>
      <c r="G78" s="35">
        <f t="shared" si="16"/>
        <v>-0.10526315789473684</v>
      </c>
      <c r="H78" s="25">
        <f t="shared" si="19"/>
        <v>-2.0898641588296758E-3</v>
      </c>
    </row>
    <row r="79" spans="1:9" ht="15" x14ac:dyDescent="0.25">
      <c r="B79" s="5" t="s">
        <v>175</v>
      </c>
      <c r="C79" s="42">
        <v>43</v>
      </c>
      <c r="D79" s="42">
        <v>883</v>
      </c>
      <c r="E79" s="27">
        <f t="shared" si="17"/>
        <v>2.2466039707419019E-2</v>
      </c>
      <c r="F79" s="27">
        <f t="shared" si="18"/>
        <v>0.58905937291527688</v>
      </c>
      <c r="G79" s="35">
        <f t="shared" si="16"/>
        <v>19.534883720930232</v>
      </c>
      <c r="H79" s="25">
        <f t="shared" si="19"/>
        <v>0.43887147335423199</v>
      </c>
    </row>
    <row r="80" spans="1:9" ht="15" x14ac:dyDescent="0.25">
      <c r="B80" s="5" t="s">
        <v>16</v>
      </c>
      <c r="C80" s="42">
        <v>0</v>
      </c>
      <c r="D80" s="42">
        <v>1</v>
      </c>
      <c r="E80" s="27" t="str">
        <f t="shared" si="17"/>
        <v/>
      </c>
      <c r="F80" s="27">
        <f t="shared" si="18"/>
        <v>6.6711140760506999E-4</v>
      </c>
      <c r="G80" s="35">
        <f t="shared" si="16"/>
        <v>1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14</v>
      </c>
      <c r="D81" s="42">
        <v>1</v>
      </c>
      <c r="E81" s="26">
        <f t="shared" ref="E81" si="23">+IF(C81=0,"",C81/C$74)</f>
        <v>7.3145245559038665E-3</v>
      </c>
      <c r="F81" s="26">
        <f t="shared" ref="F81" si="24">+IF(D81=0,"",D81/D$74)</f>
        <v>6.6711140760506999E-4</v>
      </c>
      <c r="G81" s="35">
        <f t="shared" si="16"/>
        <v>-0.9285714285714286</v>
      </c>
      <c r="H81" s="24">
        <f t="shared" ref="H81" si="25">+IF(OR(AND(E81=""),(G81="")),"",E81*G81)</f>
        <v>-6.7920585161964477E-3</v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3</v>
      </c>
      <c r="D83" s="42">
        <v>7</v>
      </c>
      <c r="E83" s="27">
        <f t="shared" si="17"/>
        <v>1.567398119122257E-3</v>
      </c>
      <c r="F83" s="27">
        <f t="shared" si="18"/>
        <v>4.6697798532354907E-3</v>
      </c>
      <c r="G83" s="35">
        <f t="shared" si="16"/>
        <v>1.3333333333333333</v>
      </c>
      <c r="H83" s="25">
        <f t="shared" si="19"/>
        <v>2.0898641588296758E-3</v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1</v>
      </c>
      <c r="D86" s="42">
        <v>1</v>
      </c>
      <c r="E86" s="27">
        <f t="shared" si="17"/>
        <v>5.2246603970741907E-4</v>
      </c>
      <c r="F86" s="27">
        <f t="shared" si="18"/>
        <v>6.6711140760506999E-4</v>
      </c>
      <c r="G86" s="35">
        <f t="shared" si="16"/>
        <v>0</v>
      </c>
      <c r="H86" s="25">
        <f t="shared" si="19"/>
        <v>0</v>
      </c>
    </row>
    <row r="87" spans="1:9" ht="15" x14ac:dyDescent="0.25">
      <c r="B87" s="5" t="s">
        <v>17</v>
      </c>
      <c r="C87" s="42">
        <v>2</v>
      </c>
      <c r="D87" s="42">
        <v>20</v>
      </c>
      <c r="E87" s="27">
        <f t="shared" si="17"/>
        <v>1.0449320794148381E-3</v>
      </c>
      <c r="F87" s="27">
        <f t="shared" si="18"/>
        <v>1.33422281521014E-2</v>
      </c>
      <c r="G87" s="35">
        <f t="shared" si="16"/>
        <v>9</v>
      </c>
      <c r="H87" s="25">
        <f t="shared" si="19"/>
        <v>9.4043887147335428E-3</v>
      </c>
    </row>
    <row r="88" spans="1:9" ht="15" x14ac:dyDescent="0.25">
      <c r="B88" s="5" t="s">
        <v>180</v>
      </c>
      <c r="C88" s="42">
        <v>14</v>
      </c>
      <c r="D88" s="42">
        <v>6</v>
      </c>
      <c r="E88" s="27">
        <f t="shared" si="17"/>
        <v>7.3145245559038665E-3</v>
      </c>
      <c r="F88" s="27">
        <f t="shared" si="18"/>
        <v>4.0026684456304206E-3</v>
      </c>
      <c r="G88" s="35">
        <f t="shared" si="16"/>
        <v>-0.5714285714285714</v>
      </c>
      <c r="H88" s="25">
        <f t="shared" si="19"/>
        <v>-4.1797283176593517E-3</v>
      </c>
    </row>
    <row r="89" spans="1:9" s="20" customFormat="1" ht="15" x14ac:dyDescent="0.25">
      <c r="A89" s="50"/>
      <c r="B89" s="19" t="s">
        <v>565</v>
      </c>
      <c r="C89" s="42">
        <v>11</v>
      </c>
      <c r="D89" s="42">
        <v>2</v>
      </c>
      <c r="E89" s="26">
        <f t="shared" ref="E89" si="26">+IF(C89=0,"",C89/C$74)</f>
        <v>5.7471264367816091E-3</v>
      </c>
      <c r="F89" s="26">
        <f t="shared" ref="F89" si="27">+IF(D89=0,"",D89/D$74)</f>
        <v>1.33422281521014E-3</v>
      </c>
      <c r="G89" s="35">
        <f t="shared" si="16"/>
        <v>-0.81818181818181823</v>
      </c>
      <c r="H89" s="24">
        <f t="shared" ref="H89" si="28">+IF(OR(AND(E89=""),(G89="")),"",E89*G89)</f>
        <v>-4.7021943573667714E-3</v>
      </c>
      <c r="I89" s="2"/>
    </row>
    <row r="90" spans="1:9" ht="15" x14ac:dyDescent="0.25">
      <c r="B90" s="5" t="s">
        <v>181</v>
      </c>
      <c r="C90" s="42">
        <v>20</v>
      </c>
      <c r="D90" s="42">
        <v>11</v>
      </c>
      <c r="E90" s="27">
        <f t="shared" si="17"/>
        <v>1.0449320794148381E-2</v>
      </c>
      <c r="F90" s="27">
        <f t="shared" si="18"/>
        <v>7.3382254836557703E-3</v>
      </c>
      <c r="G90" s="35">
        <f t="shared" si="16"/>
        <v>-0.45</v>
      </c>
      <c r="H90" s="25">
        <f t="shared" si="19"/>
        <v>-4.7021943573667714E-3</v>
      </c>
    </row>
    <row r="91" spans="1:9" ht="15" x14ac:dyDescent="0.25">
      <c r="B91" s="5" t="s">
        <v>182</v>
      </c>
      <c r="C91" s="42">
        <v>3</v>
      </c>
      <c r="D91" s="42">
        <v>2</v>
      </c>
      <c r="E91" s="27">
        <f t="shared" si="17"/>
        <v>1.567398119122257E-3</v>
      </c>
      <c r="F91" s="27">
        <f t="shared" si="18"/>
        <v>1.33422281521014E-3</v>
      </c>
      <c r="G91" s="35">
        <f t="shared" si="16"/>
        <v>-0.33333333333333331</v>
      </c>
      <c r="H91" s="25">
        <f t="shared" si="19"/>
        <v>-5.2246603970741896E-4</v>
      </c>
    </row>
    <row r="92" spans="1:9" ht="15" x14ac:dyDescent="0.25">
      <c r="B92" s="5" t="s">
        <v>21</v>
      </c>
      <c r="C92" s="42">
        <v>1</v>
      </c>
      <c r="D92" s="42">
        <v>2</v>
      </c>
      <c r="E92" s="27">
        <f t="shared" si="17"/>
        <v>5.2246603970741907E-4</v>
      </c>
      <c r="F92" s="27">
        <f t="shared" si="18"/>
        <v>1.33422281521014E-3</v>
      </c>
      <c r="G92" s="35">
        <f t="shared" si="16"/>
        <v>1</v>
      </c>
      <c r="H92" s="25">
        <f t="shared" si="19"/>
        <v>5.2246603970741907E-4</v>
      </c>
    </row>
    <row r="93" spans="1:9" ht="15" x14ac:dyDescent="0.25">
      <c r="B93" s="5" t="s">
        <v>423</v>
      </c>
      <c r="C93" s="42">
        <v>1</v>
      </c>
      <c r="D93" s="42">
        <v>2</v>
      </c>
      <c r="E93" s="27">
        <f t="shared" si="17"/>
        <v>5.2246603970741907E-4</v>
      </c>
      <c r="F93" s="27">
        <f t="shared" si="18"/>
        <v>1.33422281521014E-3</v>
      </c>
      <c r="G93" s="35">
        <f t="shared" si="16"/>
        <v>1</v>
      </c>
      <c r="H93" s="25">
        <f t="shared" si="19"/>
        <v>5.2246603970741907E-4</v>
      </c>
    </row>
    <row r="94" spans="1:9" ht="15" x14ac:dyDescent="0.25">
      <c r="B94" s="5" t="s">
        <v>183</v>
      </c>
      <c r="C94" s="42">
        <v>4</v>
      </c>
      <c r="D94" s="42">
        <v>0</v>
      </c>
      <c r="E94" s="27">
        <f t="shared" si="17"/>
        <v>2.0898641588296763E-3</v>
      </c>
      <c r="F94" s="27" t="str">
        <f t="shared" si="18"/>
        <v/>
      </c>
      <c r="G94" s="35">
        <f t="shared" si="16"/>
        <v>-1</v>
      </c>
      <c r="H94" s="25">
        <f t="shared" si="19"/>
        <v>-2.0898641588296763E-3</v>
      </c>
    </row>
    <row r="95" spans="1:9" s="20" customFormat="1" ht="15" x14ac:dyDescent="0.25">
      <c r="A95" s="50"/>
      <c r="B95" s="19" t="s">
        <v>517</v>
      </c>
      <c r="C95" s="42">
        <v>2</v>
      </c>
      <c r="D95" s="42">
        <v>0</v>
      </c>
      <c r="E95" s="26">
        <f t="shared" ref="E95:E96" si="29">+IF(C95=0,"",C95/C$74)</f>
        <v>1.0449320794148381E-3</v>
      </c>
      <c r="F95" s="26" t="str">
        <f t="shared" ref="F95:F96" si="30">+IF(D95=0,"",D95/D$74)</f>
        <v/>
      </c>
      <c r="G95" s="35">
        <f t="shared" si="16"/>
        <v>-1</v>
      </c>
      <c r="H95" s="24">
        <f t="shared" ref="H95:H96" si="31">+IF(OR(AND(E95=""),(G95="")),"",E95*G95)</f>
        <v>-1.0449320794148381E-3</v>
      </c>
      <c r="I95" s="2"/>
    </row>
    <row r="96" spans="1:9" s="20" customFormat="1" ht="15" x14ac:dyDescent="0.25">
      <c r="A96" s="50"/>
      <c r="B96" s="19" t="s">
        <v>601</v>
      </c>
      <c r="C96" s="42">
        <v>1</v>
      </c>
      <c r="D96" s="42">
        <v>0</v>
      </c>
      <c r="E96" s="26">
        <f t="shared" si="29"/>
        <v>5.2246603970741907E-4</v>
      </c>
      <c r="F96" s="26" t="str">
        <f t="shared" si="30"/>
        <v/>
      </c>
      <c r="G96" s="35">
        <f t="shared" si="16"/>
        <v>-1</v>
      </c>
      <c r="H96" s="24">
        <f t="shared" si="31"/>
        <v>-5.2246603970741907E-4</v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22</v>
      </c>
      <c r="D98" s="42">
        <v>256</v>
      </c>
      <c r="E98" s="26">
        <f t="shared" si="32"/>
        <v>1.1494252873563218E-2</v>
      </c>
      <c r="F98" s="26">
        <f t="shared" si="33"/>
        <v>0.17078052034689792</v>
      </c>
      <c r="G98" s="35">
        <f t="shared" si="34"/>
        <v>10.636363636363637</v>
      </c>
      <c r="H98" s="24">
        <f t="shared" si="35"/>
        <v>0.12225705329153605</v>
      </c>
    </row>
    <row r="99" spans="1:9" ht="15" x14ac:dyDescent="0.25">
      <c r="B99" s="5" t="s">
        <v>19</v>
      </c>
      <c r="C99" s="42">
        <v>1</v>
      </c>
      <c r="D99" s="42">
        <v>1</v>
      </c>
      <c r="E99" s="26">
        <f t="shared" si="32"/>
        <v>5.2246603970741907E-4</v>
      </c>
      <c r="F99" s="26">
        <f t="shared" si="33"/>
        <v>6.6711140760506999E-4</v>
      </c>
      <c r="G99" s="35">
        <f t="shared" si="34"/>
        <v>0</v>
      </c>
      <c r="H99" s="24">
        <f t="shared" si="35"/>
        <v>0</v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5</v>
      </c>
      <c r="D101" s="42">
        <v>3</v>
      </c>
      <c r="E101" s="27">
        <f t="shared" si="17"/>
        <v>2.6123301985370951E-3</v>
      </c>
      <c r="F101" s="27">
        <f t="shared" si="18"/>
        <v>2.0013342228152103E-3</v>
      </c>
      <c r="G101" s="35">
        <f t="shared" si="16"/>
        <v>-0.4</v>
      </c>
      <c r="H101" s="25">
        <f t="shared" si="19"/>
        <v>-1.0449320794148381E-3</v>
      </c>
    </row>
    <row r="102" spans="1:9" ht="15" x14ac:dyDescent="0.25">
      <c r="B102" s="5" t="s">
        <v>602</v>
      </c>
      <c r="C102" s="42">
        <v>10</v>
      </c>
      <c r="D102" s="42">
        <v>7</v>
      </c>
      <c r="E102" s="27">
        <f t="shared" si="17"/>
        <v>5.2246603970741903E-3</v>
      </c>
      <c r="F102" s="27">
        <f t="shared" si="18"/>
        <v>4.6697798532354907E-3</v>
      </c>
      <c r="G102" s="35">
        <f t="shared" si="16"/>
        <v>-0.3</v>
      </c>
      <c r="H102" s="25">
        <f t="shared" si="19"/>
        <v>-1.567398119122257E-3</v>
      </c>
    </row>
    <row r="103" spans="1:9" ht="15" x14ac:dyDescent="0.25">
      <c r="B103" s="5" t="s">
        <v>424</v>
      </c>
      <c r="C103" s="42">
        <v>13</v>
      </c>
      <c r="D103" s="42">
        <v>1</v>
      </c>
      <c r="E103" s="27">
        <f t="shared" si="17"/>
        <v>6.7920585161964468E-3</v>
      </c>
      <c r="F103" s="27">
        <f t="shared" si="18"/>
        <v>6.6711140760506999E-4</v>
      </c>
      <c r="G103" s="35">
        <f t="shared" si="16"/>
        <v>-0.92307692307692313</v>
      </c>
      <c r="H103" s="25">
        <f t="shared" si="19"/>
        <v>-6.269592476489028E-3</v>
      </c>
    </row>
    <row r="104" spans="1:9" ht="15" x14ac:dyDescent="0.25">
      <c r="B104" s="5" t="s">
        <v>18</v>
      </c>
      <c r="C104" s="42">
        <v>2</v>
      </c>
      <c r="D104" s="42">
        <v>1</v>
      </c>
      <c r="E104" s="27">
        <f t="shared" si="17"/>
        <v>1.0449320794148381E-3</v>
      </c>
      <c r="F104" s="27">
        <f t="shared" si="18"/>
        <v>6.6711140760506999E-4</v>
      </c>
      <c r="G104" s="35">
        <f t="shared" si="16"/>
        <v>-0.5</v>
      </c>
      <c r="H104" s="25">
        <f t="shared" si="19"/>
        <v>-5.2246603970741907E-4</v>
      </c>
    </row>
    <row r="105" spans="1:9" ht="15" x14ac:dyDescent="0.25">
      <c r="B105" s="5" t="s">
        <v>20</v>
      </c>
      <c r="C105" s="42">
        <v>1</v>
      </c>
      <c r="D105" s="42">
        <v>0</v>
      </c>
      <c r="E105" s="27">
        <f t="shared" si="17"/>
        <v>5.2246603970741907E-4</v>
      </c>
      <c r="F105" s="27" t="str">
        <f t="shared" si="18"/>
        <v/>
      </c>
      <c r="G105" s="35">
        <f t="shared" si="16"/>
        <v>-1</v>
      </c>
      <c r="H105" s="25">
        <f t="shared" si="19"/>
        <v>-5.2246603970741907E-4</v>
      </c>
    </row>
    <row r="106" spans="1:9" ht="15" x14ac:dyDescent="0.25">
      <c r="B106" s="5" t="s">
        <v>186</v>
      </c>
      <c r="C106" s="42">
        <v>1</v>
      </c>
      <c r="D106" s="42">
        <v>1</v>
      </c>
      <c r="E106" s="27">
        <f t="shared" si="17"/>
        <v>5.2246603970741907E-4</v>
      </c>
      <c r="F106" s="27">
        <f t="shared" si="18"/>
        <v>6.6711140760506999E-4</v>
      </c>
      <c r="G106" s="35">
        <f t="shared" si="16"/>
        <v>0</v>
      </c>
      <c r="H106" s="25">
        <f t="shared" si="19"/>
        <v>0</v>
      </c>
    </row>
    <row r="107" spans="1:9" s="20" customFormat="1" ht="15" x14ac:dyDescent="0.25">
      <c r="A107" s="50"/>
      <c r="B107" s="19" t="s">
        <v>562</v>
      </c>
      <c r="C107" s="42">
        <v>7</v>
      </c>
      <c r="D107" s="42">
        <v>0</v>
      </c>
      <c r="E107" s="26">
        <f t="shared" ref="E107" si="36">+IF(C107=0,"",C107/C$74)</f>
        <v>3.6572622779519333E-3</v>
      </c>
      <c r="F107" s="26" t="str">
        <f t="shared" ref="F107" si="37">+IF(D107=0,"",D107/D$74)</f>
        <v/>
      </c>
      <c r="G107" s="35">
        <f t="shared" si="16"/>
        <v>-1</v>
      </c>
      <c r="H107" s="24">
        <f t="shared" ref="H107" si="38">+IF(OR(AND(E107=""),(G107="")),"",E107*G107)</f>
        <v>-3.6572622779519333E-3</v>
      </c>
      <c r="I107" s="2"/>
    </row>
    <row r="108" spans="1:9" ht="15" x14ac:dyDescent="0.25">
      <c r="B108" s="5" t="s">
        <v>187</v>
      </c>
      <c r="C108" s="42">
        <v>1</v>
      </c>
      <c r="D108" s="42">
        <v>0</v>
      </c>
      <c r="E108" s="27">
        <f t="shared" si="17"/>
        <v>5.2246603970741907E-4</v>
      </c>
      <c r="F108" s="27" t="str">
        <f t="shared" si="18"/>
        <v/>
      </c>
      <c r="G108" s="35">
        <f t="shared" si="16"/>
        <v>-1</v>
      </c>
      <c r="H108" s="25">
        <f t="shared" si="19"/>
        <v>-5.2246603970741907E-4</v>
      </c>
    </row>
    <row r="109" spans="1:9" ht="15" x14ac:dyDescent="0.25">
      <c r="B109" s="5" t="s">
        <v>188</v>
      </c>
      <c r="C109" s="42">
        <v>16</v>
      </c>
      <c r="D109" s="42">
        <v>6</v>
      </c>
      <c r="E109" s="27">
        <f t="shared" si="17"/>
        <v>8.3594566353187051E-3</v>
      </c>
      <c r="F109" s="27">
        <f t="shared" si="18"/>
        <v>4.0026684456304206E-3</v>
      </c>
      <c r="G109" s="35">
        <f t="shared" si="16"/>
        <v>-0.625</v>
      </c>
      <c r="H109" s="25">
        <f t="shared" si="19"/>
        <v>-5.2246603970741903E-3</v>
      </c>
    </row>
    <row r="110" spans="1:9" ht="15" x14ac:dyDescent="0.25">
      <c r="B110" s="5" t="s">
        <v>603</v>
      </c>
      <c r="C110" s="42">
        <v>4</v>
      </c>
      <c r="D110" s="42">
        <v>3</v>
      </c>
      <c r="E110" s="27">
        <f t="shared" si="17"/>
        <v>2.0898641588296763E-3</v>
      </c>
      <c r="F110" s="27">
        <f t="shared" si="18"/>
        <v>2.0013342228152103E-3</v>
      </c>
      <c r="G110" s="35">
        <f t="shared" si="16"/>
        <v>-0.25</v>
      </c>
      <c r="H110" s="25">
        <f t="shared" si="19"/>
        <v>-5.2246603970741907E-4</v>
      </c>
    </row>
    <row r="111" spans="1:9" ht="15" x14ac:dyDescent="0.25">
      <c r="B111" s="5" t="s">
        <v>604</v>
      </c>
      <c r="C111" s="42">
        <v>10</v>
      </c>
      <c r="D111" s="42">
        <v>10</v>
      </c>
      <c r="E111" s="27">
        <f t="shared" si="17"/>
        <v>5.2246603970741903E-3</v>
      </c>
      <c r="F111" s="27">
        <f t="shared" si="18"/>
        <v>6.6711140760507001E-3</v>
      </c>
      <c r="G111" s="35">
        <f t="shared" si="16"/>
        <v>0</v>
      </c>
      <c r="H111" s="25">
        <f t="shared" si="19"/>
        <v>0</v>
      </c>
    </row>
    <row r="112" spans="1:9" ht="15" x14ac:dyDescent="0.25">
      <c r="B112" s="5" t="s">
        <v>189</v>
      </c>
      <c r="C112" s="42">
        <v>2</v>
      </c>
      <c r="D112" s="42">
        <v>2</v>
      </c>
      <c r="E112" s="27">
        <f t="shared" si="17"/>
        <v>1.0449320794148381E-3</v>
      </c>
      <c r="F112" s="27">
        <f t="shared" si="18"/>
        <v>1.33422281521014E-3</v>
      </c>
      <c r="G112" s="35">
        <f t="shared" si="16"/>
        <v>0</v>
      </c>
      <c r="H112" s="25">
        <f t="shared" si="19"/>
        <v>0</v>
      </c>
    </row>
    <row r="113" spans="2:8" ht="15" x14ac:dyDescent="0.25">
      <c r="B113" s="5" t="s">
        <v>190</v>
      </c>
      <c r="C113" s="42">
        <v>8</v>
      </c>
      <c r="D113" s="42">
        <v>3</v>
      </c>
      <c r="E113" s="27">
        <f t="shared" si="17"/>
        <v>4.1797283176593526E-3</v>
      </c>
      <c r="F113" s="27">
        <f t="shared" si="18"/>
        <v>2.0013342228152103E-3</v>
      </c>
      <c r="G113" s="35">
        <f t="shared" si="16"/>
        <v>-0.625</v>
      </c>
      <c r="H113" s="25">
        <f t="shared" si="19"/>
        <v>-2.6123301985370951E-3</v>
      </c>
    </row>
    <row r="114" spans="2:8" ht="15" x14ac:dyDescent="0.25">
      <c r="B114" s="5" t="s">
        <v>191</v>
      </c>
      <c r="C114" s="42">
        <v>1</v>
      </c>
      <c r="D114" s="42">
        <v>1</v>
      </c>
      <c r="E114" s="27">
        <f t="shared" si="17"/>
        <v>5.2246603970741907E-4</v>
      </c>
      <c r="F114" s="27">
        <f t="shared" si="18"/>
        <v>6.6711140760506999E-4</v>
      </c>
      <c r="G114" s="35">
        <f t="shared" si="16"/>
        <v>0</v>
      </c>
      <c r="H114" s="25">
        <f t="shared" si="19"/>
        <v>0</v>
      </c>
    </row>
    <row r="115" spans="2:8" ht="15" x14ac:dyDescent="0.25">
      <c r="B115" s="5" t="s">
        <v>27</v>
      </c>
      <c r="C115" s="42">
        <v>0</v>
      </c>
      <c r="D115" s="42">
        <v>4</v>
      </c>
      <c r="E115" s="27" t="str">
        <f t="shared" si="17"/>
        <v/>
      </c>
      <c r="F115" s="27">
        <f t="shared" si="18"/>
        <v>2.66844563042028E-3</v>
      </c>
      <c r="G115" s="35">
        <f t="shared" si="16"/>
        <v>1</v>
      </c>
      <c r="H115" s="25" t="str">
        <f t="shared" si="19"/>
        <v/>
      </c>
    </row>
    <row r="116" spans="2:8" ht="15" x14ac:dyDescent="0.25">
      <c r="B116" s="5" t="s">
        <v>192</v>
      </c>
      <c r="C116" s="42">
        <v>2</v>
      </c>
      <c r="D116" s="42">
        <v>4</v>
      </c>
      <c r="E116" s="27">
        <f t="shared" si="17"/>
        <v>1.0449320794148381E-3</v>
      </c>
      <c r="F116" s="27">
        <f t="shared" si="18"/>
        <v>2.66844563042028E-3</v>
      </c>
      <c r="G116" s="35">
        <f t="shared" si="16"/>
        <v>1</v>
      </c>
      <c r="H116" s="25">
        <f t="shared" si="19"/>
        <v>1.0449320794148381E-3</v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6</v>
      </c>
      <c r="D118" s="42">
        <v>5</v>
      </c>
      <c r="E118" s="27">
        <f t="shared" si="17"/>
        <v>3.134796238244514E-3</v>
      </c>
      <c r="F118" s="27">
        <f t="shared" si="18"/>
        <v>3.3355570380253501E-3</v>
      </c>
      <c r="G118" s="35">
        <f t="shared" si="16"/>
        <v>-0.16666666666666666</v>
      </c>
      <c r="H118" s="25">
        <f t="shared" si="19"/>
        <v>-5.2246603970741896E-4</v>
      </c>
    </row>
    <row r="119" spans="2:8" ht="15" x14ac:dyDescent="0.25">
      <c r="B119" s="5" t="s">
        <v>24</v>
      </c>
      <c r="C119" s="42">
        <v>4</v>
      </c>
      <c r="D119" s="42">
        <v>4</v>
      </c>
      <c r="E119" s="27">
        <f t="shared" si="17"/>
        <v>2.0898641588296763E-3</v>
      </c>
      <c r="F119" s="27">
        <f t="shared" si="18"/>
        <v>2.66844563042028E-3</v>
      </c>
      <c r="G119" s="35">
        <f t="shared" si="16"/>
        <v>0</v>
      </c>
      <c r="H119" s="25">
        <f t="shared" si="19"/>
        <v>0</v>
      </c>
    </row>
    <row r="120" spans="2:8" ht="15" x14ac:dyDescent="0.25">
      <c r="B120" s="5" t="s">
        <v>194</v>
      </c>
      <c r="C120" s="42">
        <v>2</v>
      </c>
      <c r="D120" s="42">
        <v>2</v>
      </c>
      <c r="E120" s="27">
        <f t="shared" si="17"/>
        <v>1.0449320794148381E-3</v>
      </c>
      <c r="F120" s="27">
        <f t="shared" si="18"/>
        <v>1.33422281521014E-3</v>
      </c>
      <c r="G120" s="35">
        <f t="shared" si="16"/>
        <v>0</v>
      </c>
      <c r="H120" s="25">
        <f t="shared" si="19"/>
        <v>0</v>
      </c>
    </row>
    <row r="121" spans="2:8" ht="15" x14ac:dyDescent="0.25">
      <c r="B121" s="5" t="s">
        <v>25</v>
      </c>
      <c r="C121" s="42">
        <v>5</v>
      </c>
      <c r="D121" s="42">
        <v>3</v>
      </c>
      <c r="E121" s="27">
        <f t="shared" si="17"/>
        <v>2.6123301985370951E-3</v>
      </c>
      <c r="F121" s="27">
        <f t="shared" si="18"/>
        <v>2.0013342228152103E-3</v>
      </c>
      <c r="G121" s="35">
        <f t="shared" si="16"/>
        <v>-0.4</v>
      </c>
      <c r="H121" s="25">
        <f t="shared" si="19"/>
        <v>-1.0449320794148381E-3</v>
      </c>
    </row>
    <row r="122" spans="2:8" ht="15" x14ac:dyDescent="0.25">
      <c r="B122" s="5" t="s">
        <v>23</v>
      </c>
      <c r="C122" s="42">
        <v>3</v>
      </c>
      <c r="D122" s="42">
        <v>8</v>
      </c>
      <c r="E122" s="27">
        <f t="shared" si="17"/>
        <v>1.567398119122257E-3</v>
      </c>
      <c r="F122" s="27">
        <f t="shared" si="18"/>
        <v>5.3368912608405599E-3</v>
      </c>
      <c r="G122" s="35">
        <f t="shared" si="16"/>
        <v>1.6666666666666667</v>
      </c>
      <c r="H122" s="25">
        <f t="shared" si="19"/>
        <v>2.6123301985370951E-3</v>
      </c>
    </row>
    <row r="123" spans="2:8" ht="15" x14ac:dyDescent="0.25">
      <c r="B123" s="5" t="s">
        <v>26</v>
      </c>
      <c r="C123" s="42">
        <v>32</v>
      </c>
      <c r="D123" s="42">
        <v>63</v>
      </c>
      <c r="E123" s="27">
        <f t="shared" si="17"/>
        <v>1.671891327063741E-2</v>
      </c>
      <c r="F123" s="27">
        <f t="shared" si="18"/>
        <v>4.2028018679119414E-2</v>
      </c>
      <c r="G123" s="35">
        <f t="shared" si="16"/>
        <v>0.96875</v>
      </c>
      <c r="H123" s="25">
        <f t="shared" si="19"/>
        <v>1.619644723092999E-2</v>
      </c>
    </row>
    <row r="124" spans="2:8" ht="15" x14ac:dyDescent="0.25">
      <c r="B124" s="5" t="s">
        <v>195</v>
      </c>
      <c r="C124" s="42">
        <v>7</v>
      </c>
      <c r="D124" s="42">
        <v>5</v>
      </c>
      <c r="E124" s="27">
        <f t="shared" si="17"/>
        <v>3.6572622779519333E-3</v>
      </c>
      <c r="F124" s="27">
        <f t="shared" si="18"/>
        <v>3.3355570380253501E-3</v>
      </c>
      <c r="G124" s="35">
        <f t="shared" si="16"/>
        <v>-0.2857142857142857</v>
      </c>
      <c r="H124" s="25">
        <f t="shared" si="19"/>
        <v>-1.0449320794148379E-3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6</v>
      </c>
      <c r="D126" s="42">
        <v>24</v>
      </c>
      <c r="E126" s="27">
        <f t="shared" si="17"/>
        <v>3.134796238244514E-3</v>
      </c>
      <c r="F126" s="27">
        <f t="shared" si="18"/>
        <v>1.6010673782521682E-2</v>
      </c>
      <c r="G126" s="35">
        <f t="shared" si="16"/>
        <v>3</v>
      </c>
      <c r="H126" s="25">
        <f t="shared" si="19"/>
        <v>9.4043887147335428E-3</v>
      </c>
    </row>
    <row r="127" spans="2:8" ht="15" x14ac:dyDescent="0.25">
      <c r="B127" s="5" t="s">
        <v>196</v>
      </c>
      <c r="C127" s="42">
        <v>20</v>
      </c>
      <c r="D127" s="42">
        <v>1</v>
      </c>
      <c r="E127" s="27">
        <f t="shared" si="17"/>
        <v>1.0449320794148381E-2</v>
      </c>
      <c r="F127" s="27">
        <f t="shared" si="18"/>
        <v>6.6711140760506999E-4</v>
      </c>
      <c r="G127" s="35">
        <f t="shared" si="16"/>
        <v>-0.95</v>
      </c>
      <c r="H127" s="25">
        <f t="shared" si="19"/>
        <v>-9.9268547544409617E-3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1460</v>
      </c>
      <c r="D129" s="42">
        <v>42</v>
      </c>
      <c r="E129" s="27">
        <f t="shared" si="17"/>
        <v>0.76280041797283171</v>
      </c>
      <c r="F129" s="27">
        <f t="shared" si="18"/>
        <v>2.8018679119412943E-2</v>
      </c>
      <c r="G129" s="35">
        <f t="shared" si="16"/>
        <v>-0.97123287671232872</v>
      </c>
      <c r="H129" s="25">
        <f t="shared" si="19"/>
        <v>-0.74085684430512011</v>
      </c>
    </row>
    <row r="130" spans="1:9" ht="15" x14ac:dyDescent="0.25">
      <c r="B130" s="5" t="s">
        <v>197</v>
      </c>
      <c r="C130" s="42">
        <v>13</v>
      </c>
      <c r="D130" s="42">
        <v>6</v>
      </c>
      <c r="E130" s="27">
        <f t="shared" si="17"/>
        <v>6.7920585161964468E-3</v>
      </c>
      <c r="F130" s="27">
        <f t="shared" si="18"/>
        <v>4.0026684456304206E-3</v>
      </c>
      <c r="G130" s="35">
        <f t="shared" si="16"/>
        <v>-0.53846153846153844</v>
      </c>
      <c r="H130" s="25">
        <f t="shared" si="19"/>
        <v>-3.6572622779519328E-3</v>
      </c>
    </row>
    <row r="131" spans="1:9" ht="15" x14ac:dyDescent="0.25">
      <c r="B131" s="5" t="s">
        <v>198</v>
      </c>
      <c r="C131" s="42">
        <v>4</v>
      </c>
      <c r="D131" s="42">
        <v>6</v>
      </c>
      <c r="E131" s="27">
        <f t="shared" si="17"/>
        <v>2.0898641588296763E-3</v>
      </c>
      <c r="F131" s="27">
        <f t="shared" si="18"/>
        <v>4.0026684456304206E-3</v>
      </c>
      <c r="G131" s="35">
        <f t="shared" si="16"/>
        <v>0.5</v>
      </c>
      <c r="H131" s="25">
        <f t="shared" si="19"/>
        <v>1.0449320794148381E-3</v>
      </c>
    </row>
    <row r="132" spans="1:9" ht="15" x14ac:dyDescent="0.25">
      <c r="B132" s="5" t="s">
        <v>28</v>
      </c>
      <c r="C132" s="42">
        <v>7</v>
      </c>
      <c r="D132" s="42">
        <v>1</v>
      </c>
      <c r="E132" s="27">
        <f t="shared" si="17"/>
        <v>3.6572622779519333E-3</v>
      </c>
      <c r="F132" s="27">
        <f t="shared" si="18"/>
        <v>6.6711140760506999E-4</v>
      </c>
      <c r="G132" s="35">
        <f t="shared" si="16"/>
        <v>-0.8571428571428571</v>
      </c>
      <c r="H132" s="25">
        <f t="shared" si="19"/>
        <v>-3.134796238244514E-3</v>
      </c>
    </row>
    <row r="133" spans="1:9" ht="15" x14ac:dyDescent="0.25">
      <c r="B133" s="5" t="s">
        <v>32</v>
      </c>
      <c r="C133" s="42">
        <v>1</v>
      </c>
      <c r="D133" s="42">
        <v>1</v>
      </c>
      <c r="E133" s="27">
        <f t="shared" si="17"/>
        <v>5.2246603970741907E-4</v>
      </c>
      <c r="F133" s="27">
        <f t="shared" si="18"/>
        <v>6.6711140760506999E-4</v>
      </c>
      <c r="G133" s="35">
        <f t="shared" si="16"/>
        <v>0</v>
      </c>
      <c r="H133" s="25">
        <f t="shared" si="19"/>
        <v>0</v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3</v>
      </c>
      <c r="D135" s="42">
        <v>2</v>
      </c>
      <c r="E135" s="27">
        <f t="shared" si="17"/>
        <v>1.567398119122257E-3</v>
      </c>
      <c r="F135" s="27">
        <f t="shared" si="18"/>
        <v>1.33422281521014E-3</v>
      </c>
      <c r="G135" s="35">
        <f t="shared" si="16"/>
        <v>-0.33333333333333331</v>
      </c>
      <c r="H135" s="25">
        <f t="shared" si="19"/>
        <v>-5.2246603970741896E-4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1</v>
      </c>
      <c r="D137" s="42">
        <v>0</v>
      </c>
      <c r="E137" s="27">
        <f t="shared" si="17"/>
        <v>5.2246603970741907E-4</v>
      </c>
      <c r="F137" s="27" t="str">
        <f t="shared" si="18"/>
        <v/>
      </c>
      <c r="G137" s="35">
        <f t="shared" si="16"/>
        <v>-1</v>
      </c>
      <c r="H137" s="25">
        <f t="shared" si="19"/>
        <v>-5.2246603970741907E-4</v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20</v>
      </c>
      <c r="E139" s="27" t="str">
        <f t="shared" si="17"/>
        <v/>
      </c>
      <c r="F139" s="27">
        <f t="shared" si="18"/>
        <v>1.33422281521014E-2</v>
      </c>
      <c r="G139" s="35">
        <f t="shared" ref="G139:G163" si="42">+IF(AND(C139=0,D139=0)," ",IF(C139=0,1,IF(D139=0,-1,(D139-C139)/C139)))</f>
        <v>1</v>
      </c>
      <c r="H139" s="25" t="str">
        <f t="shared" si="19"/>
        <v/>
      </c>
    </row>
    <row r="140" spans="1:9" ht="15" x14ac:dyDescent="0.25">
      <c r="B140" s="5" t="s">
        <v>202</v>
      </c>
      <c r="C140" s="42">
        <v>15</v>
      </c>
      <c r="D140" s="42">
        <v>1</v>
      </c>
      <c r="E140" s="27">
        <f t="shared" si="17"/>
        <v>7.8369905956112845E-3</v>
      </c>
      <c r="F140" s="27">
        <f t="shared" si="18"/>
        <v>6.6711140760506999E-4</v>
      </c>
      <c r="G140" s="35">
        <f t="shared" si="42"/>
        <v>-0.93333333333333335</v>
      </c>
      <c r="H140" s="25">
        <f t="shared" si="19"/>
        <v>-7.3145245559038657E-3</v>
      </c>
    </row>
    <row r="141" spans="1:9" ht="15" x14ac:dyDescent="0.25">
      <c r="B141" s="5" t="s">
        <v>428</v>
      </c>
      <c r="C141" s="42">
        <v>1</v>
      </c>
      <c r="D141" s="42">
        <v>0</v>
      </c>
      <c r="E141" s="27">
        <f t="shared" si="17"/>
        <v>5.2246603970741907E-4</v>
      </c>
      <c r="F141" s="27" t="str">
        <f t="shared" si="18"/>
        <v/>
      </c>
      <c r="G141" s="35">
        <f t="shared" si="42"/>
        <v>-1</v>
      </c>
      <c r="H141" s="25">
        <f t="shared" si="19"/>
        <v>-5.2246603970741907E-4</v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1</v>
      </c>
      <c r="E143" s="27" t="str">
        <f t="shared" si="17"/>
        <v/>
      </c>
      <c r="F143" s="27">
        <f t="shared" si="18"/>
        <v>6.6711140760506999E-4</v>
      </c>
      <c r="G143" s="35">
        <f t="shared" si="42"/>
        <v>1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3</v>
      </c>
      <c r="D145" s="42">
        <v>0</v>
      </c>
      <c r="E145" s="27">
        <f t="shared" si="17"/>
        <v>1.567398119122257E-3</v>
      </c>
      <c r="F145" s="27" t="str">
        <f t="shared" si="18"/>
        <v/>
      </c>
      <c r="G145" s="35">
        <f t="shared" si="42"/>
        <v>-1</v>
      </c>
      <c r="H145" s="25">
        <f t="shared" si="19"/>
        <v>-1.567398119122257E-3</v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1</v>
      </c>
      <c r="E149" s="27" t="str">
        <f t="shared" ref="E149:E158" si="49">+IF(C149=0,"",C149/C$74)</f>
        <v/>
      </c>
      <c r="F149" s="27">
        <f t="shared" ref="F149:F158" si="50">+IF(D149=0,"",D149/D$74)</f>
        <v>6.6711140760506999E-4</v>
      </c>
      <c r="G149" s="35">
        <f t="shared" si="42"/>
        <v>1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2</v>
      </c>
      <c r="D150" s="42">
        <v>1</v>
      </c>
      <c r="E150" s="27">
        <f t="shared" si="49"/>
        <v>1.0449320794148381E-3</v>
      </c>
      <c r="F150" s="27">
        <f t="shared" si="50"/>
        <v>6.6711140760506999E-4</v>
      </c>
      <c r="G150" s="35">
        <f t="shared" si="42"/>
        <v>-0.5</v>
      </c>
      <c r="H150" s="25">
        <f t="shared" si="51"/>
        <v>-5.2246603970741907E-4</v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3</v>
      </c>
      <c r="D152" s="42">
        <v>0</v>
      </c>
      <c r="E152" s="27">
        <f t="shared" si="49"/>
        <v>1.567398119122257E-3</v>
      </c>
      <c r="F152" s="27" t="str">
        <f t="shared" si="50"/>
        <v/>
      </c>
      <c r="G152" s="35">
        <f t="shared" si="42"/>
        <v>-1</v>
      </c>
      <c r="H152" s="25">
        <f t="shared" si="51"/>
        <v>-1.567398119122257E-3</v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3</v>
      </c>
      <c r="D154" s="42">
        <v>0</v>
      </c>
      <c r="E154" s="27">
        <f t="shared" si="49"/>
        <v>1.567398119122257E-3</v>
      </c>
      <c r="F154" s="27" t="str">
        <f t="shared" si="50"/>
        <v/>
      </c>
      <c r="G154" s="35">
        <f t="shared" si="42"/>
        <v>-1</v>
      </c>
      <c r="H154" s="25">
        <f t="shared" si="51"/>
        <v>-1.567398119122257E-3</v>
      </c>
    </row>
    <row r="155" spans="1:9" ht="15" x14ac:dyDescent="0.25">
      <c r="B155" s="5" t="s">
        <v>605</v>
      </c>
      <c r="C155" s="42">
        <v>0</v>
      </c>
      <c r="D155" s="42">
        <v>5</v>
      </c>
      <c r="E155" s="27" t="str">
        <f t="shared" si="49"/>
        <v/>
      </c>
      <c r="F155" s="27">
        <f t="shared" si="50"/>
        <v>3.3355570380253501E-3</v>
      </c>
      <c r="G155" s="35">
        <f t="shared" si="42"/>
        <v>1</v>
      </c>
      <c r="H155" s="25" t="str">
        <f t="shared" si="51"/>
        <v/>
      </c>
    </row>
    <row r="156" spans="1:9" ht="15" x14ac:dyDescent="0.25">
      <c r="B156" s="5" t="s">
        <v>39</v>
      </c>
      <c r="C156" s="42">
        <v>1</v>
      </c>
      <c r="D156" s="42">
        <v>0</v>
      </c>
      <c r="E156" s="27">
        <f t="shared" si="49"/>
        <v>5.2246603970741907E-4</v>
      </c>
      <c r="F156" s="27" t="str">
        <f t="shared" si="50"/>
        <v/>
      </c>
      <c r="G156" s="35">
        <f t="shared" si="42"/>
        <v>-1</v>
      </c>
      <c r="H156" s="25">
        <f t="shared" si="51"/>
        <v>-5.2246603970741907E-4</v>
      </c>
    </row>
    <row r="157" spans="1:9" ht="15" x14ac:dyDescent="0.25">
      <c r="B157" s="5" t="s">
        <v>37</v>
      </c>
      <c r="C157" s="42">
        <v>23</v>
      </c>
      <c r="D157" s="42">
        <v>0</v>
      </c>
      <c r="E157" s="27">
        <f t="shared" si="49"/>
        <v>1.2016718913270637E-2</v>
      </c>
      <c r="F157" s="27" t="str">
        <f t="shared" si="50"/>
        <v/>
      </c>
      <c r="G157" s="35">
        <f t="shared" si="42"/>
        <v>-1</v>
      </c>
      <c r="H157" s="25">
        <f t="shared" si="51"/>
        <v>-1.2016718913270637E-2</v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11</v>
      </c>
      <c r="D160" s="42">
        <v>9</v>
      </c>
      <c r="E160" s="26">
        <f t="shared" ref="E160:E163" si="60">+IF(C160=0,"",C160/C$74)</f>
        <v>5.7471264367816091E-3</v>
      </c>
      <c r="F160" s="26">
        <f t="shared" ref="F160:F163" si="61">+IF(D160=0,"",D160/D$74)</f>
        <v>6.00400266844563E-3</v>
      </c>
      <c r="G160" s="35">
        <f t="shared" si="42"/>
        <v>-0.18181818181818182</v>
      </c>
      <c r="H160" s="24">
        <f t="shared" ref="H160:H163" si="62">+IF(OR(AND(E160=""),(G160="")),"",E160*G160)</f>
        <v>-1.0449320794148381E-3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26.25" customHeight="1" thickBot="1" x14ac:dyDescent="0.25">
      <c r="A169" s="48"/>
      <c r="B169" s="36" t="s">
        <v>380</v>
      </c>
      <c r="C169" s="37">
        <f>SUM(C170:C339)</f>
        <v>1037</v>
      </c>
      <c r="D169" s="38">
        <f>SUM(D170:D339)</f>
        <v>1823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0.7579556412729026</v>
      </c>
      <c r="H169" s="40">
        <f>+IF(OR(AND(E169=""),(G169="")),"",E169*G169)</f>
        <v>0.7579556412729026</v>
      </c>
      <c r="I169" s="2"/>
    </row>
    <row r="170" spans="1:9" s="54" customFormat="1" ht="15" x14ac:dyDescent="0.25">
      <c r="A170" s="48"/>
      <c r="B170" s="47" t="s">
        <v>430</v>
      </c>
      <c r="C170" s="42">
        <v>5</v>
      </c>
      <c r="D170" s="42">
        <v>263</v>
      </c>
      <c r="E170" s="46">
        <f t="shared" si="63"/>
        <v>4.8216007714561235E-3</v>
      </c>
      <c r="F170" s="46">
        <f t="shared" si="64"/>
        <v>0.14426769061985739</v>
      </c>
      <c r="G170" s="35">
        <f t="shared" ref="G170:G236" si="65">+IF(AND(C170=0,D170=0)," ",IF(C170=0,1,IF(D170=0,-1,(D170-C170)/C170)))</f>
        <v>51.6</v>
      </c>
      <c r="H170" s="43">
        <f>+IF(OR(AND(E170=""),(G170="")),"",E170*G170)</f>
        <v>0.24879459980713597</v>
      </c>
      <c r="I170" s="2"/>
    </row>
    <row r="171" spans="1:9" s="54" customFormat="1" ht="15" x14ac:dyDescent="0.25">
      <c r="A171" s="48"/>
      <c r="B171" s="28" t="s">
        <v>569</v>
      </c>
      <c r="C171" s="42">
        <v>2</v>
      </c>
      <c r="D171" s="42">
        <v>1</v>
      </c>
      <c r="E171" s="27">
        <f t="shared" si="63"/>
        <v>1.9286403085824494E-3</v>
      </c>
      <c r="F171" s="27">
        <f t="shared" si="64"/>
        <v>5.4854635216675812E-4</v>
      </c>
      <c r="G171" s="35">
        <f t="shared" si="65"/>
        <v>-0.5</v>
      </c>
      <c r="H171" s="25">
        <f t="shared" ref="H171:H244" si="66">+IF(OR(AND(E171=""),(G171="")),"",E171*G171)</f>
        <v>-9.6432015429122472E-4</v>
      </c>
      <c r="I171" s="2"/>
    </row>
    <row r="172" spans="1:9" s="54" customFormat="1" ht="30" x14ac:dyDescent="0.25">
      <c r="A172" s="48"/>
      <c r="B172" s="28" t="s">
        <v>431</v>
      </c>
      <c r="C172" s="42">
        <v>5</v>
      </c>
      <c r="D172" s="42">
        <v>5</v>
      </c>
      <c r="E172" s="27">
        <f t="shared" si="63"/>
        <v>4.8216007714561235E-3</v>
      </c>
      <c r="F172" s="27">
        <f t="shared" si="64"/>
        <v>2.7427317608337905E-3</v>
      </c>
      <c r="G172" s="35">
        <f t="shared" si="65"/>
        <v>0</v>
      </c>
      <c r="H172" s="25">
        <f t="shared" si="66"/>
        <v>0</v>
      </c>
      <c r="I172" s="2"/>
    </row>
    <row r="173" spans="1:9" s="54" customFormat="1" ht="15" x14ac:dyDescent="0.25">
      <c r="A173" s="48"/>
      <c r="B173" s="28" t="s">
        <v>432</v>
      </c>
      <c r="C173" s="42">
        <v>1</v>
      </c>
      <c r="D173" s="42">
        <v>0</v>
      </c>
      <c r="E173" s="27">
        <f t="shared" si="63"/>
        <v>9.6432015429122472E-4</v>
      </c>
      <c r="F173" s="27" t="str">
        <f t="shared" si="64"/>
        <v/>
      </c>
      <c r="G173" s="35">
        <f t="shared" si="65"/>
        <v>-1</v>
      </c>
      <c r="H173" s="25">
        <f t="shared" si="66"/>
        <v>-9.6432015429122472E-4</v>
      </c>
      <c r="I173" s="2"/>
    </row>
    <row r="174" spans="1:9" s="54" customFormat="1" ht="15" x14ac:dyDescent="0.25">
      <c r="A174" s="48"/>
      <c r="B174" s="28" t="s">
        <v>570</v>
      </c>
      <c r="C174" s="42">
        <v>16</v>
      </c>
      <c r="D174" s="42">
        <v>14</v>
      </c>
      <c r="E174" s="27">
        <f t="shared" si="63"/>
        <v>1.5429122468659595E-2</v>
      </c>
      <c r="F174" s="27">
        <f t="shared" si="64"/>
        <v>7.679648930334613E-3</v>
      </c>
      <c r="G174" s="35">
        <f t="shared" si="65"/>
        <v>-0.125</v>
      </c>
      <c r="H174" s="25">
        <f t="shared" si="66"/>
        <v>-1.9286403085824494E-3</v>
      </c>
      <c r="I174" s="2"/>
    </row>
    <row r="175" spans="1:9" s="54" customFormat="1" ht="15" x14ac:dyDescent="0.25">
      <c r="A175" s="48"/>
      <c r="B175" s="28" t="s">
        <v>42</v>
      </c>
      <c r="C175" s="42">
        <v>162</v>
      </c>
      <c r="D175" s="42">
        <v>379</v>
      </c>
      <c r="E175" s="27">
        <f t="shared" si="63"/>
        <v>0.1562198649951784</v>
      </c>
      <c r="F175" s="27">
        <f t="shared" si="64"/>
        <v>0.20789906747120132</v>
      </c>
      <c r="G175" s="35">
        <f t="shared" si="65"/>
        <v>1.3395061728395061</v>
      </c>
      <c r="H175" s="25">
        <f t="shared" si="66"/>
        <v>0.20925747348119575</v>
      </c>
      <c r="I175" s="2"/>
    </row>
    <row r="176" spans="1:9" s="54" customFormat="1" ht="15" x14ac:dyDescent="0.25">
      <c r="A176" s="48"/>
      <c r="B176" s="28" t="s">
        <v>571</v>
      </c>
      <c r="C176" s="42">
        <v>4</v>
      </c>
      <c r="D176" s="42">
        <v>10</v>
      </c>
      <c r="E176" s="27">
        <f t="shared" si="63"/>
        <v>3.8572806171648989E-3</v>
      </c>
      <c r="F176" s="27">
        <f t="shared" si="64"/>
        <v>5.485463521667581E-3</v>
      </c>
      <c r="G176" s="35">
        <f t="shared" si="65"/>
        <v>1.5</v>
      </c>
      <c r="H176" s="25">
        <f t="shared" si="66"/>
        <v>5.7859209257473485E-3</v>
      </c>
      <c r="I176" s="2"/>
    </row>
    <row r="177" spans="1:9" s="54" customFormat="1" ht="15" x14ac:dyDescent="0.25">
      <c r="A177" s="48"/>
      <c r="B177" s="28" t="s">
        <v>572</v>
      </c>
      <c r="C177" s="42">
        <v>9</v>
      </c>
      <c r="D177" s="42">
        <v>28</v>
      </c>
      <c r="E177" s="27">
        <f t="shared" si="63"/>
        <v>8.6788813886210219E-3</v>
      </c>
      <c r="F177" s="27">
        <f t="shared" si="64"/>
        <v>1.5359297860669226E-2</v>
      </c>
      <c r="G177" s="35">
        <f t="shared" si="65"/>
        <v>2.1111111111111112</v>
      </c>
      <c r="H177" s="25">
        <f t="shared" si="66"/>
        <v>1.8322082931533271E-2</v>
      </c>
      <c r="I177" s="2"/>
    </row>
    <row r="178" spans="1:9" s="54" customFormat="1" ht="15" x14ac:dyDescent="0.25">
      <c r="A178" s="48"/>
      <c r="B178" s="28" t="s">
        <v>573</v>
      </c>
      <c r="C178" s="42">
        <v>13</v>
      </c>
      <c r="D178" s="42">
        <v>6</v>
      </c>
      <c r="E178" s="27">
        <f t="shared" si="63"/>
        <v>1.253616200578592E-2</v>
      </c>
      <c r="F178" s="27">
        <f t="shared" si="64"/>
        <v>3.2912781130005485E-3</v>
      </c>
      <c r="G178" s="35">
        <f t="shared" si="65"/>
        <v>-0.53846153846153844</v>
      </c>
      <c r="H178" s="25">
        <f t="shared" si="66"/>
        <v>-6.7502410800385718E-3</v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1</v>
      </c>
      <c r="D180" s="42">
        <v>0</v>
      </c>
      <c r="E180" s="27">
        <f t="shared" si="63"/>
        <v>9.6432015429122472E-4</v>
      </c>
      <c r="F180" s="27" t="str">
        <f t="shared" si="64"/>
        <v/>
      </c>
      <c r="G180" s="35">
        <f t="shared" si="65"/>
        <v>-1</v>
      </c>
      <c r="H180" s="25">
        <f t="shared" si="66"/>
        <v>-9.6432015429122472E-4</v>
      </c>
      <c r="I180" s="2"/>
    </row>
    <row r="181" spans="1:9" s="54" customFormat="1" ht="15" x14ac:dyDescent="0.25">
      <c r="A181" s="48"/>
      <c r="B181" s="28" t="s">
        <v>45</v>
      </c>
      <c r="C181" s="42">
        <v>4</v>
      </c>
      <c r="D181" s="42">
        <v>4</v>
      </c>
      <c r="E181" s="27">
        <f t="shared" si="63"/>
        <v>3.8572806171648989E-3</v>
      </c>
      <c r="F181" s="27">
        <f t="shared" si="64"/>
        <v>2.1941854086670325E-3</v>
      </c>
      <c r="G181" s="35">
        <f t="shared" si="65"/>
        <v>0</v>
      </c>
      <c r="H181" s="25">
        <f t="shared" si="66"/>
        <v>0</v>
      </c>
      <c r="I181" s="2"/>
    </row>
    <row r="182" spans="1:9" s="54" customFormat="1" ht="15" x14ac:dyDescent="0.25">
      <c r="A182" s="48"/>
      <c r="B182" s="28" t="s">
        <v>43</v>
      </c>
      <c r="C182" s="42">
        <v>3</v>
      </c>
      <c r="D182" s="42">
        <v>2</v>
      </c>
      <c r="E182" s="27">
        <f t="shared" si="63"/>
        <v>2.8929604628736743E-3</v>
      </c>
      <c r="F182" s="27">
        <f t="shared" si="64"/>
        <v>1.0970927043335162E-3</v>
      </c>
      <c r="G182" s="35">
        <f t="shared" si="65"/>
        <v>-0.33333333333333331</v>
      </c>
      <c r="H182" s="25">
        <f t="shared" si="66"/>
        <v>-9.6432015429122472E-4</v>
      </c>
      <c r="I182" s="2"/>
    </row>
    <row r="183" spans="1:9" s="55" customFormat="1" ht="15" x14ac:dyDescent="0.25">
      <c r="A183" s="50"/>
      <c r="B183" s="21" t="s">
        <v>523</v>
      </c>
      <c r="C183" s="42">
        <v>40</v>
      </c>
      <c r="D183" s="42">
        <v>13</v>
      </c>
      <c r="E183" s="26">
        <f t="shared" ref="E183" si="67">+IF(C183=0,"",C183/C$169)</f>
        <v>3.8572806171648988E-2</v>
      </c>
      <c r="F183" s="26">
        <f t="shared" ref="F183" si="68">+IF(D183=0,"",D183/D$169)</f>
        <v>7.131102578167855E-3</v>
      </c>
      <c r="G183" s="35">
        <f t="shared" si="65"/>
        <v>-0.67500000000000004</v>
      </c>
      <c r="H183" s="24">
        <f t="shared" ref="H183" si="69">+IF(OR(AND(E183=""),(G183="")),"",E183*G183)</f>
        <v>-2.6036644165863067E-2</v>
      </c>
      <c r="I183" s="2"/>
    </row>
    <row r="184" spans="1:9" s="54" customFormat="1" ht="15" x14ac:dyDescent="0.25">
      <c r="A184" s="48"/>
      <c r="B184" s="28" t="s">
        <v>433</v>
      </c>
      <c r="C184" s="42">
        <v>26</v>
      </c>
      <c r="D184" s="42">
        <v>28</v>
      </c>
      <c r="E184" s="27">
        <f t="shared" ref="E184:F187" si="70">+IF(C184=0,"",C184/C$169)</f>
        <v>2.5072324011571841E-2</v>
      </c>
      <c r="F184" s="27">
        <f t="shared" si="70"/>
        <v>1.5359297860669226E-2</v>
      </c>
      <c r="G184" s="35">
        <f t="shared" si="65"/>
        <v>7.6923076923076927E-2</v>
      </c>
      <c r="H184" s="25">
        <f t="shared" si="66"/>
        <v>1.9286403085824494E-3</v>
      </c>
      <c r="I184" s="2"/>
    </row>
    <row r="185" spans="1:9" s="54" customFormat="1" ht="15" x14ac:dyDescent="0.25">
      <c r="A185" s="48"/>
      <c r="B185" s="28" t="s">
        <v>574</v>
      </c>
      <c r="C185" s="42">
        <v>17</v>
      </c>
      <c r="D185" s="42">
        <v>5</v>
      </c>
      <c r="E185" s="27">
        <f t="shared" si="70"/>
        <v>1.6393442622950821E-2</v>
      </c>
      <c r="F185" s="27">
        <f t="shared" si="70"/>
        <v>2.7427317608337905E-3</v>
      </c>
      <c r="G185" s="35">
        <f t="shared" si="65"/>
        <v>-0.70588235294117652</v>
      </c>
      <c r="H185" s="25">
        <f t="shared" si="66"/>
        <v>-1.1571841851494697E-2</v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2</v>
      </c>
      <c r="E188" s="26" t="str">
        <f t="shared" ref="E188:E189" si="71">+IF(C188=0,"",C188/C$169)</f>
        <v/>
      </c>
      <c r="F188" s="26">
        <f t="shared" ref="F188:F189" si="72">+IF(D188=0,"",D188/D$169)</f>
        <v>1.0970927043335162E-3</v>
      </c>
      <c r="G188" s="35">
        <f t="shared" si="65"/>
        <v>1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1</v>
      </c>
      <c r="E189" s="26" t="str">
        <f t="shared" si="71"/>
        <v/>
      </c>
      <c r="F189" s="26">
        <f t="shared" si="72"/>
        <v>5.4854635216675812E-4</v>
      </c>
      <c r="G189" s="35">
        <f t="shared" si="65"/>
        <v>1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12</v>
      </c>
      <c r="D191" s="42">
        <v>4</v>
      </c>
      <c r="E191" s="27">
        <f t="shared" ref="E191:F196" si="78">+IF(C191=0,"",C191/C$169)</f>
        <v>1.1571841851494697E-2</v>
      </c>
      <c r="F191" s="27">
        <f t="shared" si="78"/>
        <v>2.1941854086670325E-3</v>
      </c>
      <c r="G191" s="35">
        <f t="shared" si="65"/>
        <v>-0.66666666666666663</v>
      </c>
      <c r="H191" s="25">
        <f t="shared" si="66"/>
        <v>-7.7145612343297977E-3</v>
      </c>
      <c r="I191" s="2"/>
    </row>
    <row r="192" spans="1:9" s="54" customFormat="1" ht="15" x14ac:dyDescent="0.25">
      <c r="A192" s="48"/>
      <c r="B192" s="28" t="s">
        <v>210</v>
      </c>
      <c r="C192" s="42">
        <v>1</v>
      </c>
      <c r="D192" s="42">
        <v>3</v>
      </c>
      <c r="E192" s="27">
        <f t="shared" si="78"/>
        <v>9.6432015429122472E-4</v>
      </c>
      <c r="F192" s="27">
        <f t="shared" si="78"/>
        <v>1.6456390565002743E-3</v>
      </c>
      <c r="G192" s="35">
        <f t="shared" si="65"/>
        <v>2</v>
      </c>
      <c r="H192" s="25">
        <f t="shared" si="66"/>
        <v>1.9286403085824494E-3</v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1</v>
      </c>
      <c r="E194" s="26" t="str">
        <f t="shared" si="78"/>
        <v/>
      </c>
      <c r="F194" s="26">
        <f t="shared" si="78"/>
        <v>5.4854635216675812E-4</v>
      </c>
      <c r="G194" s="35">
        <f t="shared" si="65"/>
        <v>1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2</v>
      </c>
      <c r="D195" s="42">
        <v>0</v>
      </c>
      <c r="E195" s="27">
        <f t="shared" si="78"/>
        <v>1.9286403085824494E-3</v>
      </c>
      <c r="F195" s="27" t="str">
        <f t="shared" si="78"/>
        <v/>
      </c>
      <c r="G195" s="35">
        <f t="shared" si="65"/>
        <v>-1</v>
      </c>
      <c r="H195" s="25">
        <f t="shared" si="66"/>
        <v>-1.9286403085824494E-3</v>
      </c>
      <c r="I195" s="2"/>
    </row>
    <row r="196" spans="1:9" s="54" customFormat="1" ht="15" x14ac:dyDescent="0.25">
      <c r="A196" s="48"/>
      <c r="B196" s="28" t="s">
        <v>434</v>
      </c>
      <c r="C196" s="42">
        <v>6</v>
      </c>
      <c r="D196" s="42">
        <v>3</v>
      </c>
      <c r="E196" s="27">
        <f t="shared" si="78"/>
        <v>5.7859209257473485E-3</v>
      </c>
      <c r="F196" s="27">
        <f t="shared" si="78"/>
        <v>1.6456390565002743E-3</v>
      </c>
      <c r="G196" s="35">
        <f t="shared" si="65"/>
        <v>-0.5</v>
      </c>
      <c r="H196" s="25">
        <f t="shared" si="66"/>
        <v>-2.8929604628736743E-3</v>
      </c>
      <c r="I196" s="2"/>
    </row>
    <row r="197" spans="1:9" s="55" customFormat="1" ht="15" x14ac:dyDescent="0.25">
      <c r="A197" s="50"/>
      <c r="B197" s="21" t="s">
        <v>526</v>
      </c>
      <c r="C197" s="42">
        <v>10</v>
      </c>
      <c r="D197" s="42">
        <v>50</v>
      </c>
      <c r="E197" s="26">
        <f t="shared" ref="E197" si="80">+IF(C197=0,"",C197/C$169)</f>
        <v>9.643201542912247E-3</v>
      </c>
      <c r="F197" s="26">
        <f t="shared" ref="F197" si="81">+IF(D197=0,"",D197/D$169)</f>
        <v>2.7427317608337904E-2</v>
      </c>
      <c r="G197" s="35">
        <f t="shared" si="65"/>
        <v>4</v>
      </c>
      <c r="H197" s="24">
        <f t="shared" ref="H197" si="82">+IF(OR(AND(E197=""),(G197="")),"",E197*G197)</f>
        <v>3.8572806171648988E-2</v>
      </c>
      <c r="I197" s="2"/>
    </row>
    <row r="198" spans="1:9" s="54" customFormat="1" ht="15" x14ac:dyDescent="0.25">
      <c r="A198" s="48"/>
      <c r="B198" s="28" t="s">
        <v>213</v>
      </c>
      <c r="C198" s="42">
        <v>3</v>
      </c>
      <c r="D198" s="42">
        <v>12</v>
      </c>
      <c r="E198" s="27">
        <f t="shared" ref="E198:F204" si="83">+IF(C198=0,"",C198/C$169)</f>
        <v>2.8929604628736743E-3</v>
      </c>
      <c r="F198" s="27">
        <f t="shared" si="83"/>
        <v>6.582556226001097E-3</v>
      </c>
      <c r="G198" s="35">
        <f t="shared" si="65"/>
        <v>3</v>
      </c>
      <c r="H198" s="25">
        <f t="shared" si="66"/>
        <v>8.6788813886210237E-3</v>
      </c>
      <c r="I198" s="2"/>
    </row>
    <row r="199" spans="1:9" s="54" customFormat="1" ht="15" x14ac:dyDescent="0.25">
      <c r="A199" s="48"/>
      <c r="B199" s="28" t="s">
        <v>214</v>
      </c>
      <c r="C199" s="42">
        <v>16</v>
      </c>
      <c r="D199" s="42">
        <v>6</v>
      </c>
      <c r="E199" s="27">
        <f t="shared" si="83"/>
        <v>1.5429122468659595E-2</v>
      </c>
      <c r="F199" s="27">
        <f t="shared" si="83"/>
        <v>3.2912781130005485E-3</v>
      </c>
      <c r="G199" s="35">
        <f t="shared" si="65"/>
        <v>-0.625</v>
      </c>
      <c r="H199" s="25">
        <f t="shared" si="66"/>
        <v>-9.643201542912247E-3</v>
      </c>
      <c r="I199" s="2"/>
    </row>
    <row r="200" spans="1:9" s="54" customFormat="1" ht="15" x14ac:dyDescent="0.25">
      <c r="A200" s="48"/>
      <c r="B200" s="28" t="s">
        <v>215</v>
      </c>
      <c r="C200" s="42">
        <v>34</v>
      </c>
      <c r="D200" s="42">
        <v>102</v>
      </c>
      <c r="E200" s="27">
        <f t="shared" si="83"/>
        <v>3.2786885245901641E-2</v>
      </c>
      <c r="F200" s="27">
        <f t="shared" si="83"/>
        <v>5.5951727921009324E-2</v>
      </c>
      <c r="G200" s="35">
        <f t="shared" si="65"/>
        <v>2</v>
      </c>
      <c r="H200" s="25">
        <f t="shared" si="66"/>
        <v>6.5573770491803282E-2</v>
      </c>
      <c r="I200" s="2"/>
    </row>
    <row r="201" spans="1:9" s="54" customFormat="1" ht="15" x14ac:dyDescent="0.25">
      <c r="A201" s="48"/>
      <c r="B201" s="28" t="s">
        <v>216</v>
      </c>
      <c r="C201" s="42">
        <v>24</v>
      </c>
      <c r="D201" s="42">
        <v>36</v>
      </c>
      <c r="E201" s="27">
        <f t="shared" si="83"/>
        <v>2.3143683702989394E-2</v>
      </c>
      <c r="F201" s="27">
        <f t="shared" si="83"/>
        <v>1.9747668678003292E-2</v>
      </c>
      <c r="G201" s="35">
        <f t="shared" si="65"/>
        <v>0.5</v>
      </c>
      <c r="H201" s="25">
        <f t="shared" si="66"/>
        <v>1.1571841851494697E-2</v>
      </c>
      <c r="I201" s="2"/>
    </row>
    <row r="202" spans="1:9" s="54" customFormat="1" ht="15" x14ac:dyDescent="0.25">
      <c r="A202" s="48"/>
      <c r="B202" s="28" t="s">
        <v>435</v>
      </c>
      <c r="C202" s="42">
        <v>3</v>
      </c>
      <c r="D202" s="42">
        <v>3</v>
      </c>
      <c r="E202" s="27">
        <f t="shared" si="83"/>
        <v>2.8929604628736743E-3</v>
      </c>
      <c r="F202" s="27">
        <f t="shared" si="83"/>
        <v>1.6456390565002743E-3</v>
      </c>
      <c r="G202" s="35">
        <f t="shared" si="65"/>
        <v>0</v>
      </c>
      <c r="H202" s="25">
        <f t="shared" si="66"/>
        <v>0</v>
      </c>
      <c r="I202" s="2"/>
    </row>
    <row r="203" spans="1:9" s="54" customFormat="1" ht="15" x14ac:dyDescent="0.25">
      <c r="A203" s="48"/>
      <c r="B203" s="28" t="s">
        <v>436</v>
      </c>
      <c r="C203" s="42">
        <v>4</v>
      </c>
      <c r="D203" s="42">
        <v>0</v>
      </c>
      <c r="E203" s="27">
        <f t="shared" si="83"/>
        <v>3.8572806171648989E-3</v>
      </c>
      <c r="F203" s="27" t="str">
        <f t="shared" si="83"/>
        <v/>
      </c>
      <c r="G203" s="35">
        <f t="shared" si="65"/>
        <v>-1</v>
      </c>
      <c r="H203" s="25">
        <f t="shared" si="66"/>
        <v>-3.8572806171648989E-3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15</v>
      </c>
      <c r="E204" s="27" t="str">
        <f t="shared" si="83"/>
        <v/>
      </c>
      <c r="F204" s="27">
        <f t="shared" si="83"/>
        <v>8.2281952825013719E-3</v>
      </c>
      <c r="G204" s="35">
        <f t="shared" si="65"/>
        <v>1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11</v>
      </c>
      <c r="D205" s="42">
        <v>14</v>
      </c>
      <c r="E205" s="26">
        <f t="shared" ref="E205" si="84">+IF(C205=0,"",C205/C$169)</f>
        <v>1.0607521697203472E-2</v>
      </c>
      <c r="F205" s="26">
        <f t="shared" ref="F205" si="85">+IF(D205=0,"",D205/D$169)</f>
        <v>7.679648930334613E-3</v>
      </c>
      <c r="G205" s="35">
        <f t="shared" si="65"/>
        <v>0.27272727272727271</v>
      </c>
      <c r="H205" s="24">
        <f t="shared" ref="H205" si="86">+IF(OR(AND(E205=""),(G205="")),"",E205*G205)</f>
        <v>2.8929604628736738E-3</v>
      </c>
      <c r="I205" s="2"/>
    </row>
    <row r="206" spans="1:9" s="54" customFormat="1" ht="15" x14ac:dyDescent="0.25">
      <c r="A206" s="48"/>
      <c r="B206" s="28" t="s">
        <v>218</v>
      </c>
      <c r="C206" s="42">
        <v>4</v>
      </c>
      <c r="D206" s="42">
        <v>4</v>
      </c>
      <c r="E206" s="27">
        <f t="shared" ref="E206:F213" si="87">+IF(C206=0,"",C206/C$169)</f>
        <v>3.8572806171648989E-3</v>
      </c>
      <c r="F206" s="27">
        <f t="shared" si="87"/>
        <v>2.1941854086670325E-3</v>
      </c>
      <c r="G206" s="35">
        <f t="shared" si="65"/>
        <v>0</v>
      </c>
      <c r="H206" s="25">
        <f t="shared" si="66"/>
        <v>0</v>
      </c>
      <c r="I206" s="2"/>
    </row>
    <row r="207" spans="1:9" s="54" customFormat="1" ht="15" x14ac:dyDescent="0.25">
      <c r="A207" s="48"/>
      <c r="B207" s="28" t="s">
        <v>219</v>
      </c>
      <c r="C207" s="42">
        <v>7</v>
      </c>
      <c r="D207" s="42">
        <v>4</v>
      </c>
      <c r="E207" s="27">
        <f t="shared" si="87"/>
        <v>6.7502410800385727E-3</v>
      </c>
      <c r="F207" s="27">
        <f t="shared" si="87"/>
        <v>2.1941854086670325E-3</v>
      </c>
      <c r="G207" s="35">
        <f t="shared" si="65"/>
        <v>-0.42857142857142855</v>
      </c>
      <c r="H207" s="25">
        <f t="shared" si="66"/>
        <v>-2.8929604628736738E-3</v>
      </c>
      <c r="I207" s="2"/>
    </row>
    <row r="208" spans="1:9" s="54" customFormat="1" ht="15" x14ac:dyDescent="0.25">
      <c r="A208" s="48"/>
      <c r="B208" s="28" t="s">
        <v>220</v>
      </c>
      <c r="C208" s="42">
        <v>1</v>
      </c>
      <c r="D208" s="42">
        <v>0</v>
      </c>
      <c r="E208" s="27">
        <f t="shared" si="87"/>
        <v>9.6432015429122472E-4</v>
      </c>
      <c r="F208" s="27" t="str">
        <f t="shared" si="87"/>
        <v/>
      </c>
      <c r="G208" s="35">
        <f t="shared" si="65"/>
        <v>-1</v>
      </c>
      <c r="H208" s="25">
        <f t="shared" si="66"/>
        <v>-9.6432015429122472E-4</v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65</v>
      </c>
      <c r="D210" s="42">
        <v>49</v>
      </c>
      <c r="E210" s="27">
        <f t="shared" si="87"/>
        <v>6.2680810028929598E-2</v>
      </c>
      <c r="F210" s="27">
        <f t="shared" si="87"/>
        <v>2.6878771256171146E-2</v>
      </c>
      <c r="G210" s="35">
        <f t="shared" si="65"/>
        <v>-0.24615384615384617</v>
      </c>
      <c r="H210" s="25">
        <f t="shared" si="66"/>
        <v>-1.5429122468659594E-2</v>
      </c>
      <c r="I210" s="2"/>
    </row>
    <row r="211" spans="1:9" s="54" customFormat="1" ht="15" x14ac:dyDescent="0.25">
      <c r="A211" s="48"/>
      <c r="B211" s="28" t="s">
        <v>221</v>
      </c>
      <c r="C211" s="42">
        <v>1</v>
      </c>
      <c r="D211" s="42">
        <v>3</v>
      </c>
      <c r="E211" s="27">
        <f t="shared" si="87"/>
        <v>9.6432015429122472E-4</v>
      </c>
      <c r="F211" s="27">
        <f t="shared" si="87"/>
        <v>1.6456390565002743E-3</v>
      </c>
      <c r="G211" s="35">
        <f t="shared" si="65"/>
        <v>2</v>
      </c>
      <c r="H211" s="25">
        <f t="shared" si="66"/>
        <v>1.9286403085824494E-3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2</v>
      </c>
      <c r="D213" s="42">
        <v>0</v>
      </c>
      <c r="E213" s="27">
        <f t="shared" si="87"/>
        <v>1.9286403085824494E-3</v>
      </c>
      <c r="F213" s="27" t="str">
        <f t="shared" si="87"/>
        <v/>
      </c>
      <c r="G213" s="35">
        <f t="shared" si="65"/>
        <v>-1</v>
      </c>
      <c r="H213" s="25">
        <f t="shared" si="66"/>
        <v>-1.9286403085824494E-3</v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72</v>
      </c>
      <c r="D222" s="42">
        <v>44</v>
      </c>
      <c r="E222" s="27">
        <f t="shared" si="95"/>
        <v>6.9431051108968175E-2</v>
      </c>
      <c r="F222" s="27">
        <f t="shared" si="96"/>
        <v>2.4136039495337356E-2</v>
      </c>
      <c r="G222" s="35">
        <f t="shared" si="65"/>
        <v>-0.3888888888888889</v>
      </c>
      <c r="H222" s="25">
        <f t="shared" si="66"/>
        <v>-2.7000964320154291E-2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1</v>
      </c>
      <c r="E224" s="27" t="str">
        <f t="shared" si="95"/>
        <v/>
      </c>
      <c r="F224" s="27">
        <f t="shared" si="96"/>
        <v>5.4854635216675812E-4</v>
      </c>
      <c r="G224" s="35">
        <f t="shared" si="65"/>
        <v>1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4</v>
      </c>
      <c r="D225" s="42">
        <v>1</v>
      </c>
      <c r="E225" s="27">
        <f t="shared" si="95"/>
        <v>3.8572806171648989E-3</v>
      </c>
      <c r="F225" s="27">
        <f t="shared" si="96"/>
        <v>5.4854635216675812E-4</v>
      </c>
      <c r="G225" s="35">
        <f t="shared" si="65"/>
        <v>-0.75</v>
      </c>
      <c r="H225" s="25">
        <f t="shared" si="66"/>
        <v>-2.8929604628736743E-3</v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7</v>
      </c>
      <c r="D227" s="42">
        <v>1</v>
      </c>
      <c r="E227" s="27">
        <f t="shared" si="95"/>
        <v>6.7502410800385727E-3</v>
      </c>
      <c r="F227" s="27">
        <f t="shared" si="96"/>
        <v>5.4854635216675812E-4</v>
      </c>
      <c r="G227" s="35">
        <f t="shared" si="65"/>
        <v>-0.8571428571428571</v>
      </c>
      <c r="H227" s="25">
        <f t="shared" si="66"/>
        <v>-5.7859209257473477E-3</v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2</v>
      </c>
      <c r="E229" s="26" t="str">
        <f t="shared" ref="E229" si="98">+IF(C229=0,"",C229/C$169)</f>
        <v/>
      </c>
      <c r="F229" s="26">
        <f t="shared" ref="F229" si="99">+IF(D229=0,"",D229/D$169)</f>
        <v>1.0970927043335162E-3</v>
      </c>
      <c r="G229" s="80">
        <f t="shared" ref="G229" si="100">+IF(AND(C229=0,D229=0)," ",IF(C229=0,1,IF(D229=0,-1,(D229-C229)/C229)))</f>
        <v>1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3</v>
      </c>
      <c r="D233" s="42">
        <v>0</v>
      </c>
      <c r="E233" s="27">
        <f t="shared" si="95"/>
        <v>2.8929604628736743E-3</v>
      </c>
      <c r="F233" s="27" t="str">
        <f t="shared" si="96"/>
        <v/>
      </c>
      <c r="G233" s="35">
        <f t="shared" si="65"/>
        <v>-1</v>
      </c>
      <c r="H233" s="25">
        <f t="shared" si="66"/>
        <v>-2.8929604628736743E-3</v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6</v>
      </c>
      <c r="D236" s="42">
        <v>7</v>
      </c>
      <c r="E236" s="27">
        <f t="shared" si="95"/>
        <v>5.7859209257473485E-3</v>
      </c>
      <c r="F236" s="27">
        <f t="shared" si="96"/>
        <v>3.8398244651673065E-3</v>
      </c>
      <c r="G236" s="35">
        <f t="shared" si="65"/>
        <v>0.16666666666666666</v>
      </c>
      <c r="H236" s="25">
        <f t="shared" si="66"/>
        <v>9.6432015429122472E-4</v>
      </c>
      <c r="I236" s="2"/>
    </row>
    <row r="237" spans="1:9" s="54" customFormat="1" ht="15" x14ac:dyDescent="0.25">
      <c r="A237" s="48"/>
      <c r="B237" s="28" t="s">
        <v>55</v>
      </c>
      <c r="C237" s="42">
        <v>1</v>
      </c>
      <c r="D237" s="42">
        <v>0</v>
      </c>
      <c r="E237" s="27">
        <f t="shared" si="95"/>
        <v>9.6432015429122472E-4</v>
      </c>
      <c r="F237" s="27" t="str">
        <f t="shared" si="96"/>
        <v/>
      </c>
      <c r="G237" s="35">
        <f t="shared" ref="G237:G300" si="102">+IF(AND(C237=0,D237=0)," ",IF(C237=0,1,IF(D237=0,-1,(D237-C237)/C237)))</f>
        <v>-1</v>
      </c>
      <c r="H237" s="25">
        <f t="shared" si="66"/>
        <v>-9.6432015429122472E-4</v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1</v>
      </c>
      <c r="E238" s="27" t="str">
        <f t="shared" si="95"/>
        <v/>
      </c>
      <c r="F238" s="27">
        <f t="shared" si="96"/>
        <v>5.4854635216675812E-4</v>
      </c>
      <c r="G238" s="35">
        <f t="shared" si="102"/>
        <v>1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64</v>
      </c>
      <c r="D239" s="42">
        <v>1</v>
      </c>
      <c r="E239" s="27">
        <f t="shared" si="95"/>
        <v>6.1716489874638382E-2</v>
      </c>
      <c r="F239" s="27">
        <f t="shared" si="96"/>
        <v>5.4854635216675812E-4</v>
      </c>
      <c r="G239" s="35">
        <f t="shared" si="102"/>
        <v>-0.984375</v>
      </c>
      <c r="H239" s="25">
        <f t="shared" si="66"/>
        <v>-6.0752169720347159E-2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1</v>
      </c>
      <c r="D242" s="42">
        <v>1</v>
      </c>
      <c r="E242" s="27">
        <f t="shared" si="95"/>
        <v>9.6432015429122472E-4</v>
      </c>
      <c r="F242" s="27">
        <f t="shared" si="96"/>
        <v>5.4854635216675812E-4</v>
      </c>
      <c r="G242" s="35">
        <f t="shared" si="102"/>
        <v>0</v>
      </c>
      <c r="H242" s="25">
        <f t="shared" si="66"/>
        <v>0</v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1</v>
      </c>
      <c r="E244" s="27" t="str">
        <f t="shared" si="95"/>
        <v/>
      </c>
      <c r="F244" s="27">
        <f t="shared" si="96"/>
        <v>5.4854635216675812E-4</v>
      </c>
      <c r="G244" s="35">
        <f t="shared" si="102"/>
        <v>1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2</v>
      </c>
      <c r="D245" s="42">
        <v>0</v>
      </c>
      <c r="E245" s="27">
        <f t="shared" si="95"/>
        <v>1.9286403085824494E-3</v>
      </c>
      <c r="F245" s="27" t="str">
        <f t="shared" si="96"/>
        <v/>
      </c>
      <c r="G245" s="35">
        <f t="shared" si="102"/>
        <v>-1</v>
      </c>
      <c r="H245" s="25">
        <f t="shared" ref="H245:H328" si="103">+IF(OR(AND(E245=""),(G245="")),"",E245*G245)</f>
        <v>-1.9286403085824494E-3</v>
      </c>
      <c r="I245" s="2"/>
    </row>
    <row r="246" spans="1:9" s="54" customFormat="1" ht="15" x14ac:dyDescent="0.25">
      <c r="A246" s="48"/>
      <c r="B246" s="28" t="s">
        <v>233</v>
      </c>
      <c r="C246" s="42">
        <v>2</v>
      </c>
      <c r="D246" s="42">
        <v>0</v>
      </c>
      <c r="E246" s="27">
        <f t="shared" si="95"/>
        <v>1.9286403085824494E-3</v>
      </c>
      <c r="F246" s="27" t="str">
        <f t="shared" si="96"/>
        <v/>
      </c>
      <c r="G246" s="35">
        <f t="shared" si="102"/>
        <v>-1</v>
      </c>
      <c r="H246" s="25">
        <f t="shared" si="103"/>
        <v>-1.9286403085824494E-3</v>
      </c>
      <c r="I246" s="2"/>
    </row>
    <row r="247" spans="1:9" s="54" customFormat="1" ht="15" x14ac:dyDescent="0.25">
      <c r="A247" s="48"/>
      <c r="B247" s="28" t="s">
        <v>234</v>
      </c>
      <c r="C247" s="42">
        <v>5</v>
      </c>
      <c r="D247" s="42">
        <v>0</v>
      </c>
      <c r="E247" s="27">
        <f t="shared" si="95"/>
        <v>4.8216007714561235E-3</v>
      </c>
      <c r="F247" s="27" t="str">
        <f t="shared" si="96"/>
        <v/>
      </c>
      <c r="G247" s="35">
        <f t="shared" si="102"/>
        <v>-1</v>
      </c>
      <c r="H247" s="25">
        <f t="shared" si="103"/>
        <v>-4.8216007714561235E-3</v>
      </c>
      <c r="I247" s="2"/>
    </row>
    <row r="248" spans="1:9" s="54" customFormat="1" ht="15" x14ac:dyDescent="0.25">
      <c r="A248" s="48"/>
      <c r="B248" s="28" t="s">
        <v>443</v>
      </c>
      <c r="C248" s="42">
        <v>5</v>
      </c>
      <c r="D248" s="42">
        <v>0</v>
      </c>
      <c r="E248" s="27">
        <f t="shared" si="95"/>
        <v>4.8216007714561235E-3</v>
      </c>
      <c r="F248" s="27" t="str">
        <f t="shared" si="96"/>
        <v/>
      </c>
      <c r="G248" s="35">
        <f t="shared" si="102"/>
        <v>-1</v>
      </c>
      <c r="H248" s="25">
        <f t="shared" si="103"/>
        <v>-4.8216007714561235E-3</v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3</v>
      </c>
      <c r="D250" s="42">
        <v>1</v>
      </c>
      <c r="E250" s="27">
        <f t="shared" si="95"/>
        <v>2.8929604628736743E-3</v>
      </c>
      <c r="F250" s="27">
        <f t="shared" si="96"/>
        <v>5.4854635216675812E-4</v>
      </c>
      <c r="G250" s="35">
        <f t="shared" si="102"/>
        <v>-0.66666666666666663</v>
      </c>
      <c r="H250" s="25">
        <f t="shared" si="103"/>
        <v>-1.9286403085824494E-3</v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9</v>
      </c>
      <c r="D252" s="42">
        <v>0</v>
      </c>
      <c r="E252" s="27">
        <f t="shared" si="95"/>
        <v>8.6788813886210219E-3</v>
      </c>
      <c r="F252" s="27" t="str">
        <f t="shared" si="96"/>
        <v/>
      </c>
      <c r="G252" s="35">
        <f t="shared" si="102"/>
        <v>-1</v>
      </c>
      <c r="H252" s="25">
        <f t="shared" si="103"/>
        <v>-8.6788813886210219E-3</v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3</v>
      </c>
      <c r="D254" s="42">
        <v>0</v>
      </c>
      <c r="E254" s="27">
        <f t="shared" si="95"/>
        <v>2.8929604628736743E-3</v>
      </c>
      <c r="F254" s="27" t="str">
        <f t="shared" si="96"/>
        <v/>
      </c>
      <c r="G254" s="35">
        <f t="shared" si="102"/>
        <v>-1</v>
      </c>
      <c r="H254" s="25">
        <f t="shared" si="103"/>
        <v>-2.8929604628736743E-3</v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1</v>
      </c>
      <c r="E259" s="27" t="str">
        <f t="shared" si="95"/>
        <v/>
      </c>
      <c r="F259" s="27">
        <f t="shared" si="96"/>
        <v>5.4854635216675812E-4</v>
      </c>
      <c r="G259" s="35">
        <f t="shared" si="102"/>
        <v>1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15</v>
      </c>
      <c r="D261" s="42">
        <v>2</v>
      </c>
      <c r="E261" s="26">
        <f t="shared" si="104"/>
        <v>1.446480231436837E-2</v>
      </c>
      <c r="F261" s="26">
        <f t="shared" si="105"/>
        <v>1.0970927043335162E-3</v>
      </c>
      <c r="G261" s="35">
        <f t="shared" si="102"/>
        <v>-0.8666666666666667</v>
      </c>
      <c r="H261" s="24">
        <f t="shared" si="106"/>
        <v>-1.2536162005785922E-2</v>
      </c>
      <c r="I261" s="2"/>
    </row>
    <row r="262" spans="1:9" s="54" customFormat="1" ht="15" x14ac:dyDescent="0.25">
      <c r="A262" s="48"/>
      <c r="B262" s="28" t="s">
        <v>57</v>
      </c>
      <c r="C262" s="42">
        <v>1</v>
      </c>
      <c r="D262" s="42">
        <v>0</v>
      </c>
      <c r="E262" s="27">
        <f t="shared" ref="E262:F264" si="107">+IF(C262=0,"",C262/C$169)</f>
        <v>9.6432015429122472E-4</v>
      </c>
      <c r="F262" s="27" t="str">
        <f t="shared" si="107"/>
        <v/>
      </c>
      <c r="G262" s="35">
        <f t="shared" si="102"/>
        <v>-1</v>
      </c>
      <c r="H262" s="25">
        <f t="shared" si="103"/>
        <v>-9.6432015429122472E-4</v>
      </c>
      <c r="I262" s="2"/>
    </row>
    <row r="263" spans="1:9" s="54" customFormat="1" ht="15" x14ac:dyDescent="0.25">
      <c r="A263" s="48"/>
      <c r="B263" s="28" t="s">
        <v>237</v>
      </c>
      <c r="C263" s="42">
        <v>18</v>
      </c>
      <c r="D263" s="42">
        <v>29</v>
      </c>
      <c r="E263" s="27">
        <f t="shared" si="107"/>
        <v>1.7357762777242044E-2</v>
      </c>
      <c r="F263" s="27">
        <f t="shared" si="107"/>
        <v>1.5907844212835986E-2</v>
      </c>
      <c r="G263" s="35">
        <f t="shared" si="102"/>
        <v>0.61111111111111116</v>
      </c>
      <c r="H263" s="25">
        <f t="shared" si="103"/>
        <v>1.0607521697203472E-2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1</v>
      </c>
      <c r="D266" s="42">
        <v>0</v>
      </c>
      <c r="E266" s="26">
        <f t="shared" si="108"/>
        <v>9.6432015429122472E-4</v>
      </c>
      <c r="F266" s="26" t="str">
        <f t="shared" si="109"/>
        <v/>
      </c>
      <c r="G266" s="35">
        <f t="shared" si="102"/>
        <v>-1</v>
      </c>
      <c r="H266" s="24">
        <f t="shared" si="110"/>
        <v>-9.6432015429122472E-4</v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1</v>
      </c>
      <c r="D269" s="42">
        <v>0</v>
      </c>
      <c r="E269" s="26">
        <f t="shared" si="108"/>
        <v>9.6432015429122472E-4</v>
      </c>
      <c r="F269" s="26" t="str">
        <f t="shared" si="109"/>
        <v/>
      </c>
      <c r="G269" s="35">
        <f t="shared" si="102"/>
        <v>-1</v>
      </c>
      <c r="H269" s="24">
        <f t="shared" si="110"/>
        <v>-9.6432015429122472E-4</v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44</v>
      </c>
      <c r="D274" s="42">
        <v>36</v>
      </c>
      <c r="E274" s="26">
        <f t="shared" si="111"/>
        <v>4.2430086788813888E-2</v>
      </c>
      <c r="F274" s="26">
        <f t="shared" si="112"/>
        <v>1.9747668678003292E-2</v>
      </c>
      <c r="G274" s="35">
        <f t="shared" si="113"/>
        <v>-0.18181818181818182</v>
      </c>
      <c r="H274" s="24">
        <f t="shared" si="114"/>
        <v>-7.7145612343297977E-3</v>
      </c>
      <c r="I274" s="2"/>
    </row>
    <row r="275" spans="1:9" s="54" customFormat="1" ht="15" x14ac:dyDescent="0.25">
      <c r="A275" s="48"/>
      <c r="B275" s="28" t="s">
        <v>64</v>
      </c>
      <c r="C275" s="42">
        <v>35</v>
      </c>
      <c r="D275" s="42">
        <v>21</v>
      </c>
      <c r="E275" s="26">
        <f t="shared" si="111"/>
        <v>3.3751205400192864E-2</v>
      </c>
      <c r="F275" s="26">
        <f t="shared" si="112"/>
        <v>1.151947339550192E-2</v>
      </c>
      <c r="G275" s="35">
        <f t="shared" si="113"/>
        <v>-0.4</v>
      </c>
      <c r="H275" s="24">
        <f t="shared" si="114"/>
        <v>-1.3500482160077147E-2</v>
      </c>
      <c r="I275" s="2"/>
    </row>
    <row r="276" spans="1:9" s="54" customFormat="1" ht="15" x14ac:dyDescent="0.25">
      <c r="A276" s="48"/>
      <c r="B276" s="28" t="s">
        <v>61</v>
      </c>
      <c r="C276" s="42">
        <v>4</v>
      </c>
      <c r="D276" s="42">
        <v>2</v>
      </c>
      <c r="E276" s="26">
        <f t="shared" si="111"/>
        <v>3.8572806171648989E-3</v>
      </c>
      <c r="F276" s="26">
        <f t="shared" si="112"/>
        <v>1.0970927043335162E-3</v>
      </c>
      <c r="G276" s="35">
        <f t="shared" si="113"/>
        <v>-0.5</v>
      </c>
      <c r="H276" s="24">
        <f t="shared" si="114"/>
        <v>-1.9286403085824494E-3</v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3</v>
      </c>
      <c r="E277" s="26" t="str">
        <f t="shared" si="111"/>
        <v/>
      </c>
      <c r="F277" s="26">
        <f t="shared" si="112"/>
        <v>1.6456390565002743E-3</v>
      </c>
      <c r="G277" s="35">
        <f t="shared" si="113"/>
        <v>1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2</v>
      </c>
      <c r="E279" s="26" t="str">
        <f t="shared" si="111"/>
        <v/>
      </c>
      <c r="F279" s="26">
        <f t="shared" si="112"/>
        <v>1.0970927043335162E-3</v>
      </c>
      <c r="G279" s="35">
        <f t="shared" si="113"/>
        <v>1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3</v>
      </c>
      <c r="D280" s="42">
        <v>2</v>
      </c>
      <c r="E280" s="26">
        <f t="shared" si="111"/>
        <v>2.8929604628736743E-3</v>
      </c>
      <c r="F280" s="26">
        <f t="shared" si="112"/>
        <v>1.0970927043335162E-3</v>
      </c>
      <c r="G280" s="35">
        <f t="shared" si="113"/>
        <v>-0.33333333333333331</v>
      </c>
      <c r="H280" s="24">
        <f t="shared" si="114"/>
        <v>-9.6432015429122472E-4</v>
      </c>
      <c r="I280" s="2"/>
    </row>
    <row r="281" spans="1:9" s="54" customFormat="1" ht="15" x14ac:dyDescent="0.25">
      <c r="A281" s="48"/>
      <c r="B281" s="28" t="s">
        <v>452</v>
      </c>
      <c r="C281" s="42">
        <v>1</v>
      </c>
      <c r="D281" s="42">
        <v>7</v>
      </c>
      <c r="E281" s="26">
        <f t="shared" si="111"/>
        <v>9.6432015429122472E-4</v>
      </c>
      <c r="F281" s="26">
        <f t="shared" si="112"/>
        <v>3.8398244651673065E-3</v>
      </c>
      <c r="G281" s="35">
        <f t="shared" si="113"/>
        <v>6</v>
      </c>
      <c r="H281" s="24">
        <f t="shared" si="114"/>
        <v>5.7859209257473485E-3</v>
      </c>
      <c r="I281" s="2"/>
    </row>
    <row r="282" spans="1:9" s="54" customFormat="1" ht="15" x14ac:dyDescent="0.25">
      <c r="A282" s="48"/>
      <c r="B282" s="28" t="s">
        <v>59</v>
      </c>
      <c r="C282" s="42">
        <v>7</v>
      </c>
      <c r="D282" s="42">
        <v>5</v>
      </c>
      <c r="E282" s="26">
        <f t="shared" si="111"/>
        <v>6.7502410800385727E-3</v>
      </c>
      <c r="F282" s="26">
        <f t="shared" si="112"/>
        <v>2.7427317608337905E-3</v>
      </c>
      <c r="G282" s="35">
        <f t="shared" si="113"/>
        <v>-0.2857142857142857</v>
      </c>
      <c r="H282" s="24">
        <f t="shared" si="114"/>
        <v>-1.9286403085824492E-3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1</v>
      </c>
      <c r="E286" s="27" t="str">
        <f t="shared" ref="E286:F288" si="115">+IF(C286=0,"",C286/C$169)</f>
        <v/>
      </c>
      <c r="F286" s="27">
        <f t="shared" si="115"/>
        <v>5.4854635216675812E-4</v>
      </c>
      <c r="G286" s="35">
        <f t="shared" si="102"/>
        <v>1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9</v>
      </c>
      <c r="D287" s="42">
        <v>442</v>
      </c>
      <c r="E287" s="27">
        <f t="shared" si="115"/>
        <v>8.6788813886210219E-3</v>
      </c>
      <c r="F287" s="27">
        <f t="shared" si="115"/>
        <v>0.24245748765770708</v>
      </c>
      <c r="G287" s="35">
        <f t="shared" si="102"/>
        <v>48.111111111111114</v>
      </c>
      <c r="H287" s="25">
        <f t="shared" si="103"/>
        <v>0.41755062680810029</v>
      </c>
      <c r="I287" s="2"/>
    </row>
    <row r="288" spans="1:9" s="54" customFormat="1" ht="15" x14ac:dyDescent="0.25">
      <c r="A288" s="48"/>
      <c r="B288" s="28" t="s">
        <v>65</v>
      </c>
      <c r="C288" s="42">
        <v>2</v>
      </c>
      <c r="D288" s="42">
        <v>4</v>
      </c>
      <c r="E288" s="27">
        <f t="shared" si="115"/>
        <v>1.9286403085824494E-3</v>
      </c>
      <c r="F288" s="27">
        <f t="shared" si="115"/>
        <v>2.1941854086670325E-3</v>
      </c>
      <c r="G288" s="35">
        <f t="shared" si="102"/>
        <v>1</v>
      </c>
      <c r="H288" s="25">
        <f t="shared" si="103"/>
        <v>1.9286403085824494E-3</v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1</v>
      </c>
      <c r="E289" s="26" t="str">
        <f t="shared" ref="E289:E290" si="116">+IF(C289=0,"",C289/C$169)</f>
        <v/>
      </c>
      <c r="F289" s="26">
        <f t="shared" ref="F289:F290" si="117">+IF(D289=0,"",D289/D$169)</f>
        <v>5.4854635216675812E-4</v>
      </c>
      <c r="G289" s="35">
        <f t="shared" si="102"/>
        <v>1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2</v>
      </c>
      <c r="D290" s="42">
        <v>1</v>
      </c>
      <c r="E290" s="26">
        <f t="shared" si="116"/>
        <v>1.9286403085824494E-3</v>
      </c>
      <c r="F290" s="26">
        <f t="shared" si="117"/>
        <v>5.4854635216675812E-4</v>
      </c>
      <c r="G290" s="35">
        <f t="shared" si="102"/>
        <v>-0.5</v>
      </c>
      <c r="H290" s="24">
        <f t="shared" si="118"/>
        <v>-9.6432015429122472E-4</v>
      </c>
      <c r="I290" s="2"/>
    </row>
    <row r="291" spans="1:9" s="54" customFormat="1" ht="15" x14ac:dyDescent="0.25">
      <c r="A291" s="48"/>
      <c r="B291" s="28" t="s">
        <v>66</v>
      </c>
      <c r="C291" s="42">
        <v>25</v>
      </c>
      <c r="D291" s="42">
        <v>7</v>
      </c>
      <c r="E291" s="27">
        <f>+IF(C291=0,"",C291/C$169)</f>
        <v>2.4108003857280617E-2</v>
      </c>
      <c r="F291" s="27">
        <f>+IF(D291=0,"",D291/D$169)</f>
        <v>3.8398244651673065E-3</v>
      </c>
      <c r="G291" s="35">
        <f t="shared" si="102"/>
        <v>-0.72</v>
      </c>
      <c r="H291" s="25">
        <f t="shared" si="103"/>
        <v>-1.7357762777242044E-2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3</v>
      </c>
      <c r="E295" s="26" t="str">
        <f t="shared" si="119"/>
        <v/>
      </c>
      <c r="F295" s="26">
        <f t="shared" si="120"/>
        <v>1.6456390565002743E-3</v>
      </c>
      <c r="G295" s="35">
        <f t="shared" si="102"/>
        <v>1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10</v>
      </c>
      <c r="D297" s="42">
        <v>0</v>
      </c>
      <c r="E297" s="26">
        <f t="shared" si="122"/>
        <v>9.643201542912247E-3</v>
      </c>
      <c r="F297" s="26" t="str">
        <f t="shared" si="123"/>
        <v/>
      </c>
      <c r="G297" s="35">
        <f t="shared" si="102"/>
        <v>-1</v>
      </c>
      <c r="H297" s="24">
        <f t="shared" si="124"/>
        <v>-9.643201542912247E-3</v>
      </c>
      <c r="I297" s="2"/>
    </row>
    <row r="298" spans="1:9" s="54" customFormat="1" ht="15" x14ac:dyDescent="0.25">
      <c r="A298" s="48"/>
      <c r="B298" s="28" t="s">
        <v>454</v>
      </c>
      <c r="C298" s="42">
        <v>9</v>
      </c>
      <c r="D298" s="42">
        <v>4</v>
      </c>
      <c r="E298" s="27">
        <f>+IF(C298=0,"",C298/C$169)</f>
        <v>8.6788813886210219E-3</v>
      </c>
      <c r="F298" s="27">
        <f>+IF(D298=0,"",D298/D$169)</f>
        <v>2.1941854086670325E-3</v>
      </c>
      <c r="G298" s="35">
        <f t="shared" si="102"/>
        <v>-0.55555555555555558</v>
      </c>
      <c r="H298" s="25">
        <f t="shared" si="103"/>
        <v>-4.8216007714561235E-3</v>
      </c>
      <c r="I298" s="2"/>
    </row>
    <row r="299" spans="1:9" s="54" customFormat="1" ht="15" x14ac:dyDescent="0.25">
      <c r="A299" s="48"/>
      <c r="B299" s="28" t="s">
        <v>455</v>
      </c>
      <c r="C299" s="42">
        <v>21</v>
      </c>
      <c r="D299" s="42">
        <v>6</v>
      </c>
      <c r="E299" s="27">
        <f>+IF(C299=0,"",C299/C$169)</f>
        <v>2.0250723240115717E-2</v>
      </c>
      <c r="F299" s="27">
        <f>+IF(D299=0,"",D299/D$169)</f>
        <v>3.2912781130005485E-3</v>
      </c>
      <c r="G299" s="35">
        <f t="shared" si="102"/>
        <v>-0.7142857142857143</v>
      </c>
      <c r="H299" s="25">
        <f t="shared" si="103"/>
        <v>-1.446480231436837E-2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1</v>
      </c>
      <c r="E300" s="26" t="str">
        <f t="shared" ref="E300" si="125">+IF(C300=0,"",C300/C$169)</f>
        <v/>
      </c>
      <c r="F300" s="26">
        <f t="shared" ref="F300" si="126">+IF(D300=0,"",D300/D$169)</f>
        <v>5.4854635216675812E-4</v>
      </c>
      <c r="G300" s="35">
        <f t="shared" si="102"/>
        <v>1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46</v>
      </c>
      <c r="D301" s="42">
        <v>18</v>
      </c>
      <c r="E301" s="27">
        <f t="shared" ref="E301:E323" si="128">+IF(C301=0,"",C301/C$169)</f>
        <v>4.4358727097396335E-2</v>
      </c>
      <c r="F301" s="27">
        <f t="shared" ref="F301:F323" si="129">+IF(D301=0,"",D301/D$169)</f>
        <v>9.8738343390016459E-3</v>
      </c>
      <c r="G301" s="35">
        <f t="shared" ref="G301:G339" si="130">+IF(AND(C301=0,D301=0)," ",IF(C301=0,1,IF(D301=0,-1,(D301-C301)/C301)))</f>
        <v>-0.60869565217391308</v>
      </c>
      <c r="H301" s="25">
        <f t="shared" si="103"/>
        <v>-2.7000964320154291E-2</v>
      </c>
      <c r="I301" s="2"/>
    </row>
    <row r="302" spans="1:9" s="54" customFormat="1" ht="15" x14ac:dyDescent="0.25">
      <c r="A302" s="48"/>
      <c r="B302" s="28" t="s">
        <v>457</v>
      </c>
      <c r="C302" s="42">
        <v>2</v>
      </c>
      <c r="D302" s="42">
        <v>0</v>
      </c>
      <c r="E302" s="27">
        <f t="shared" si="128"/>
        <v>1.9286403085824494E-3</v>
      </c>
      <c r="F302" s="27" t="str">
        <f t="shared" si="129"/>
        <v/>
      </c>
      <c r="G302" s="35">
        <f t="shared" si="130"/>
        <v>-1</v>
      </c>
      <c r="H302" s="25">
        <f t="shared" si="103"/>
        <v>-1.9286403085824494E-3</v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12</v>
      </c>
      <c r="D304" s="42">
        <v>0</v>
      </c>
      <c r="E304" s="27">
        <f t="shared" si="128"/>
        <v>1.1571841851494697E-2</v>
      </c>
      <c r="F304" s="27" t="str">
        <f t="shared" si="129"/>
        <v/>
      </c>
      <c r="G304" s="35">
        <f t="shared" si="130"/>
        <v>-1</v>
      </c>
      <c r="H304" s="25">
        <f t="shared" si="103"/>
        <v>-1.1571841851494697E-2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2</v>
      </c>
      <c r="D306" s="42">
        <v>2</v>
      </c>
      <c r="E306" s="27">
        <f t="shared" si="128"/>
        <v>1.9286403085824494E-3</v>
      </c>
      <c r="F306" s="27">
        <f t="shared" si="129"/>
        <v>1.0970927043335162E-3</v>
      </c>
      <c r="G306" s="35">
        <f t="shared" si="130"/>
        <v>0</v>
      </c>
      <c r="H306" s="25">
        <f t="shared" si="103"/>
        <v>0</v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4</v>
      </c>
      <c r="D309" s="42">
        <v>6</v>
      </c>
      <c r="E309" s="27">
        <f t="shared" si="128"/>
        <v>3.8572806171648989E-3</v>
      </c>
      <c r="F309" s="27">
        <f t="shared" si="129"/>
        <v>3.2912781130005485E-3</v>
      </c>
      <c r="G309" s="35">
        <f t="shared" si="130"/>
        <v>0.5</v>
      </c>
      <c r="H309" s="25">
        <f t="shared" si="103"/>
        <v>1.9286403085824494E-3</v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1</v>
      </c>
      <c r="E311" s="27" t="str">
        <f t="shared" si="128"/>
        <v/>
      </c>
      <c r="F311" s="27">
        <f t="shared" si="129"/>
        <v>5.4854635216675812E-4</v>
      </c>
      <c r="G311" s="35">
        <f t="shared" si="130"/>
        <v>1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3</v>
      </c>
      <c r="D313" s="42">
        <v>2</v>
      </c>
      <c r="E313" s="27">
        <f t="shared" si="128"/>
        <v>2.8929604628736743E-3</v>
      </c>
      <c r="F313" s="27">
        <f t="shared" si="129"/>
        <v>1.0970927043335162E-3</v>
      </c>
      <c r="G313" s="35">
        <f t="shared" si="130"/>
        <v>-0.33333333333333331</v>
      </c>
      <c r="H313" s="25">
        <f t="shared" si="103"/>
        <v>-9.6432015429122472E-4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28</v>
      </c>
      <c r="D315" s="42">
        <v>19</v>
      </c>
      <c r="E315" s="27">
        <f t="shared" si="128"/>
        <v>2.7000964320154291E-2</v>
      </c>
      <c r="F315" s="27">
        <f t="shared" si="129"/>
        <v>1.0422380691168404E-2</v>
      </c>
      <c r="G315" s="35">
        <f t="shared" si="130"/>
        <v>-0.32142857142857145</v>
      </c>
      <c r="H315" s="25">
        <f t="shared" si="103"/>
        <v>-8.6788813886210219E-3</v>
      </c>
      <c r="I315" s="2"/>
    </row>
    <row r="316" spans="1:9" s="54" customFormat="1" ht="15" x14ac:dyDescent="0.25">
      <c r="A316" s="48"/>
      <c r="B316" s="28" t="s">
        <v>242</v>
      </c>
      <c r="C316" s="42">
        <v>2</v>
      </c>
      <c r="D316" s="42">
        <v>0</v>
      </c>
      <c r="E316" s="27">
        <f t="shared" si="128"/>
        <v>1.9286403085824494E-3</v>
      </c>
      <c r="F316" s="27" t="str">
        <f t="shared" si="129"/>
        <v/>
      </c>
      <c r="G316" s="35">
        <f t="shared" si="130"/>
        <v>-1</v>
      </c>
      <c r="H316" s="25">
        <f t="shared" si="103"/>
        <v>-1.9286403085824494E-3</v>
      </c>
      <c r="I316" s="2"/>
    </row>
    <row r="317" spans="1:9" s="54" customFormat="1" ht="15" x14ac:dyDescent="0.25">
      <c r="A317" s="48"/>
      <c r="B317" s="28" t="s">
        <v>243</v>
      </c>
      <c r="C317" s="42">
        <v>1</v>
      </c>
      <c r="D317" s="42">
        <v>4</v>
      </c>
      <c r="E317" s="27">
        <f t="shared" si="128"/>
        <v>9.6432015429122472E-4</v>
      </c>
      <c r="F317" s="27">
        <f t="shared" si="129"/>
        <v>2.1941854086670325E-3</v>
      </c>
      <c r="G317" s="35">
        <f t="shared" si="130"/>
        <v>3</v>
      </c>
      <c r="H317" s="25">
        <f t="shared" si="103"/>
        <v>2.8929604628736743E-3</v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2</v>
      </c>
      <c r="D319" s="42">
        <v>0</v>
      </c>
      <c r="E319" s="27">
        <f t="shared" si="128"/>
        <v>1.9286403085824494E-3</v>
      </c>
      <c r="F319" s="27" t="str">
        <f t="shared" si="129"/>
        <v/>
      </c>
      <c r="G319" s="35">
        <f t="shared" si="130"/>
        <v>-1</v>
      </c>
      <c r="H319" s="25">
        <f t="shared" si="103"/>
        <v>-1.9286403085824494E-3</v>
      </c>
      <c r="I319" s="2"/>
    </row>
    <row r="320" spans="1:9" s="54" customFormat="1" ht="15" x14ac:dyDescent="0.25">
      <c r="A320" s="48"/>
      <c r="B320" s="28" t="s">
        <v>468</v>
      </c>
      <c r="C320" s="42">
        <v>3</v>
      </c>
      <c r="D320" s="42">
        <v>51</v>
      </c>
      <c r="E320" s="27">
        <f t="shared" si="128"/>
        <v>2.8929604628736743E-3</v>
      </c>
      <c r="F320" s="27">
        <f t="shared" si="129"/>
        <v>2.7975863960504662E-2</v>
      </c>
      <c r="G320" s="35">
        <f t="shared" si="130"/>
        <v>16</v>
      </c>
      <c r="H320" s="25">
        <f t="shared" si="103"/>
        <v>4.6287367405978788E-2</v>
      </c>
      <c r="I320" s="2"/>
    </row>
    <row r="321" spans="1:9" s="54" customFormat="1" ht="15" x14ac:dyDescent="0.25">
      <c r="A321" s="48"/>
      <c r="B321" s="28" t="s">
        <v>469</v>
      </c>
      <c r="C321" s="42">
        <v>4</v>
      </c>
      <c r="D321" s="42">
        <v>0</v>
      </c>
      <c r="E321" s="27">
        <f t="shared" si="128"/>
        <v>3.8572806171648989E-3</v>
      </c>
      <c r="F321" s="27" t="str">
        <f t="shared" si="129"/>
        <v/>
      </c>
      <c r="G321" s="35">
        <f t="shared" si="130"/>
        <v>-1</v>
      </c>
      <c r="H321" s="25">
        <f t="shared" si="103"/>
        <v>-3.8572806171648989E-3</v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9</v>
      </c>
      <c r="D324" s="42">
        <v>4</v>
      </c>
      <c r="E324" s="26">
        <f t="shared" ref="E324" si="131">+IF(C324=0,"",C324/C$169)</f>
        <v>8.6788813886210219E-3</v>
      </c>
      <c r="F324" s="26">
        <f t="shared" ref="F324" si="132">+IF(D324=0,"",D324/D$169)</f>
        <v>2.1941854086670325E-3</v>
      </c>
      <c r="G324" s="35">
        <f t="shared" si="130"/>
        <v>-0.55555555555555558</v>
      </c>
      <c r="H324" s="24">
        <f t="shared" ref="H324" si="133">+IF(OR(AND(E324=""),(G324="")),"",E324*G324)</f>
        <v>-4.8216007714561235E-3</v>
      </c>
      <c r="I324" s="2"/>
    </row>
    <row r="325" spans="1:9" s="54" customFormat="1" ht="15" x14ac:dyDescent="0.25">
      <c r="A325" s="48"/>
      <c r="B325" s="28" t="s">
        <v>472</v>
      </c>
      <c r="C325" s="42">
        <v>1</v>
      </c>
      <c r="D325" s="42">
        <v>1</v>
      </c>
      <c r="E325" s="27">
        <f t="shared" ref="E325:F328" si="134">+IF(C325=0,"",C325/C$169)</f>
        <v>9.6432015429122472E-4</v>
      </c>
      <c r="F325" s="27">
        <f t="shared" si="134"/>
        <v>5.4854635216675812E-4</v>
      </c>
      <c r="G325" s="35">
        <f t="shared" si="130"/>
        <v>0</v>
      </c>
      <c r="H325" s="25">
        <f t="shared" si="103"/>
        <v>0</v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1</v>
      </c>
      <c r="D331" s="42">
        <v>0</v>
      </c>
      <c r="E331" s="27">
        <f t="shared" si="135"/>
        <v>9.6432015429122472E-4</v>
      </c>
      <c r="F331" s="27" t="str">
        <f t="shared" si="136"/>
        <v/>
      </c>
      <c r="G331" s="35">
        <f t="shared" si="130"/>
        <v>-1</v>
      </c>
      <c r="H331" s="25">
        <f t="shared" si="137"/>
        <v>-9.6432015429122472E-4</v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1</v>
      </c>
      <c r="E334" s="27" t="str">
        <f t="shared" si="135"/>
        <v/>
      </c>
      <c r="F334" s="27">
        <f t="shared" si="136"/>
        <v>5.4854635216675812E-4</v>
      </c>
      <c r="G334" s="35">
        <f t="shared" si="130"/>
        <v>1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5</v>
      </c>
      <c r="D337" s="42">
        <v>2</v>
      </c>
      <c r="E337" s="26">
        <f t="shared" ref="E337:E339" si="138">+IF(C337=0,"",C337/C$169)</f>
        <v>4.8216007714561235E-3</v>
      </c>
      <c r="F337" s="26">
        <f t="shared" ref="F337:F339" si="139">+IF(D337=0,"",D337/D$169)</f>
        <v>1.0970927043335162E-3</v>
      </c>
      <c r="G337" s="35">
        <f t="shared" si="130"/>
        <v>-0.6</v>
      </c>
      <c r="H337" s="24">
        <f t="shared" ref="H337:H339" si="140">+IF(OR(AND(E337=""),(G337="")),"",E337*G337)</f>
        <v>-2.8929604628736738E-3</v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3</v>
      </c>
      <c r="D339" s="42">
        <v>1</v>
      </c>
      <c r="E339" s="26">
        <f t="shared" si="138"/>
        <v>2.8929604628736743E-3</v>
      </c>
      <c r="F339" s="26">
        <f t="shared" si="139"/>
        <v>5.4854635216675812E-4</v>
      </c>
      <c r="G339" s="35">
        <f t="shared" si="130"/>
        <v>-0.66666666666666663</v>
      </c>
      <c r="H339" s="24">
        <f t="shared" si="140"/>
        <v>-1.9286403085824494E-3</v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3373</v>
      </c>
      <c r="D345" s="38">
        <f>SUM(D346:D564)</f>
        <v>8025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1.3791876667654908</v>
      </c>
      <c r="H345" s="40">
        <f>+IF(OR(AND(E345=""),(G345="")),"",E345*G345)</f>
        <v>1.3791876667654908</v>
      </c>
    </row>
    <row r="346" spans="1:9" s="54" customFormat="1" ht="15" x14ac:dyDescent="0.25">
      <c r="A346" s="48"/>
      <c r="B346" s="41" t="s">
        <v>74</v>
      </c>
      <c r="C346" s="42">
        <v>23</v>
      </c>
      <c r="D346" s="42">
        <v>23</v>
      </c>
      <c r="E346" s="46">
        <f t="shared" si="141"/>
        <v>6.8188556181440858E-3</v>
      </c>
      <c r="F346" s="46">
        <f t="shared" si="142"/>
        <v>2.8660436137071649E-3</v>
      </c>
      <c r="G346" s="35">
        <f t="shared" ref="G346:G410" si="143">+IF(AND(C346=0,D346=0)," ",IF(C346=0,1,IF(D346=0,-1,(D346-C346)/C346)))</f>
        <v>0</v>
      </c>
      <c r="H346" s="43">
        <f>+IF(OR(AND(E346=""),(G346="")),"",E346*G346)</f>
        <v>0</v>
      </c>
      <c r="I346" s="2"/>
    </row>
    <row r="347" spans="1:9" s="54" customFormat="1" ht="15" x14ac:dyDescent="0.25">
      <c r="A347" s="48"/>
      <c r="B347" s="5" t="s">
        <v>77</v>
      </c>
      <c r="C347" s="42">
        <v>22</v>
      </c>
      <c r="D347" s="42">
        <v>6</v>
      </c>
      <c r="E347" s="27">
        <f t="shared" si="141"/>
        <v>6.5223836347465163E-3</v>
      </c>
      <c r="F347" s="27">
        <f t="shared" si="142"/>
        <v>7.4766355140186912E-4</v>
      </c>
      <c r="G347" s="35">
        <f t="shared" si="143"/>
        <v>-0.72727272727272729</v>
      </c>
      <c r="H347" s="25">
        <f t="shared" ref="H347:H414" si="144">+IF(OR(AND(E347=""),(G347="")),"",E347*G347)</f>
        <v>-4.7435517343611027E-3</v>
      </c>
      <c r="I347" s="2"/>
    </row>
    <row r="348" spans="1:9" s="54" customFormat="1" ht="15" x14ac:dyDescent="0.25">
      <c r="A348" s="48"/>
      <c r="B348" s="5" t="s">
        <v>70</v>
      </c>
      <c r="C348" s="42">
        <v>5</v>
      </c>
      <c r="D348" s="42">
        <v>5</v>
      </c>
      <c r="E348" s="27">
        <f t="shared" si="141"/>
        <v>1.4823599169878447E-3</v>
      </c>
      <c r="F348" s="27">
        <f t="shared" si="142"/>
        <v>6.2305295950155766E-4</v>
      </c>
      <c r="G348" s="35">
        <f t="shared" si="143"/>
        <v>0</v>
      </c>
      <c r="H348" s="25">
        <f t="shared" si="144"/>
        <v>0</v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5</v>
      </c>
      <c r="D350" s="42">
        <v>1</v>
      </c>
      <c r="E350" s="27">
        <f t="shared" si="141"/>
        <v>1.4823599169878447E-3</v>
      </c>
      <c r="F350" s="27">
        <f t="shared" si="142"/>
        <v>1.2461059190031152E-4</v>
      </c>
      <c r="G350" s="35">
        <f t="shared" si="143"/>
        <v>-0.8</v>
      </c>
      <c r="H350" s="25">
        <f t="shared" si="144"/>
        <v>-1.1858879335902759E-3</v>
      </c>
      <c r="I350" s="2"/>
    </row>
    <row r="351" spans="1:9" s="54" customFormat="1" ht="15" x14ac:dyDescent="0.25">
      <c r="A351" s="48"/>
      <c r="B351" s="5" t="s">
        <v>480</v>
      </c>
      <c r="C351" s="42">
        <v>122</v>
      </c>
      <c r="D351" s="42">
        <v>119</v>
      </c>
      <c r="E351" s="27">
        <f t="shared" si="141"/>
        <v>3.6169581974503408E-2</v>
      </c>
      <c r="F351" s="27">
        <f t="shared" si="142"/>
        <v>1.4828660436137071E-2</v>
      </c>
      <c r="G351" s="35">
        <f t="shared" si="143"/>
        <v>-2.4590163934426229E-2</v>
      </c>
      <c r="H351" s="25">
        <f t="shared" si="144"/>
        <v>-8.894159501927067E-4</v>
      </c>
      <c r="I351" s="2"/>
    </row>
    <row r="352" spans="1:9" s="54" customFormat="1" ht="15" x14ac:dyDescent="0.25">
      <c r="A352" s="48"/>
      <c r="B352" s="5" t="s">
        <v>80</v>
      </c>
      <c r="C352" s="42">
        <v>10</v>
      </c>
      <c r="D352" s="42">
        <v>30</v>
      </c>
      <c r="E352" s="27">
        <f t="shared" si="141"/>
        <v>2.9647198339756895E-3</v>
      </c>
      <c r="F352" s="27">
        <f t="shared" si="142"/>
        <v>3.7383177570093459E-3</v>
      </c>
      <c r="G352" s="35">
        <f t="shared" si="143"/>
        <v>2</v>
      </c>
      <c r="H352" s="25">
        <f t="shared" si="144"/>
        <v>5.929439667951379E-3</v>
      </c>
      <c r="I352" s="2"/>
    </row>
    <row r="353" spans="1:9" s="54" customFormat="1" ht="15" x14ac:dyDescent="0.25">
      <c r="A353" s="48"/>
      <c r="B353" s="5" t="s">
        <v>576</v>
      </c>
      <c r="C353" s="42">
        <v>3</v>
      </c>
      <c r="D353" s="42">
        <v>2</v>
      </c>
      <c r="E353" s="27">
        <f t="shared" si="141"/>
        <v>8.8941595019270681E-4</v>
      </c>
      <c r="F353" s="27">
        <f t="shared" si="142"/>
        <v>2.4922118380062304E-4</v>
      </c>
      <c r="G353" s="35">
        <f t="shared" si="143"/>
        <v>-0.33333333333333331</v>
      </c>
      <c r="H353" s="25">
        <f t="shared" si="144"/>
        <v>-2.9647198339756892E-4</v>
      </c>
      <c r="I353" s="2"/>
    </row>
    <row r="354" spans="1:9" s="54" customFormat="1" ht="15" x14ac:dyDescent="0.25">
      <c r="A354" s="48"/>
      <c r="B354" s="5" t="s">
        <v>79</v>
      </c>
      <c r="C354" s="42">
        <v>17</v>
      </c>
      <c r="D354" s="42">
        <v>16</v>
      </c>
      <c r="E354" s="27">
        <f t="shared" si="141"/>
        <v>5.0400237177586722E-3</v>
      </c>
      <c r="F354" s="27">
        <f t="shared" si="142"/>
        <v>1.9937694704049843E-3</v>
      </c>
      <c r="G354" s="35">
        <f t="shared" si="143"/>
        <v>-5.8823529411764705E-2</v>
      </c>
      <c r="H354" s="25">
        <f t="shared" si="144"/>
        <v>-2.9647198339756897E-4</v>
      </c>
      <c r="I354" s="2"/>
    </row>
    <row r="355" spans="1:9" s="54" customFormat="1" ht="15" x14ac:dyDescent="0.25">
      <c r="A355" s="48"/>
      <c r="B355" s="5" t="s">
        <v>247</v>
      </c>
      <c r="C355" s="42">
        <v>6</v>
      </c>
      <c r="D355" s="42">
        <v>3</v>
      </c>
      <c r="E355" s="27">
        <f t="shared" si="141"/>
        <v>1.7788319003854136E-3</v>
      </c>
      <c r="F355" s="27">
        <f t="shared" si="142"/>
        <v>3.7383177570093456E-4</v>
      </c>
      <c r="G355" s="35">
        <f t="shared" si="143"/>
        <v>-0.5</v>
      </c>
      <c r="H355" s="25">
        <f t="shared" si="144"/>
        <v>-8.8941595019270681E-4</v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145</v>
      </c>
      <c r="D357" s="42">
        <v>357</v>
      </c>
      <c r="E357" s="27">
        <f t="shared" si="141"/>
        <v>4.2988437592647498E-2</v>
      </c>
      <c r="F357" s="27">
        <f t="shared" si="142"/>
        <v>4.4485981308411214E-2</v>
      </c>
      <c r="G357" s="35">
        <f t="shared" si="143"/>
        <v>1.4620689655172414</v>
      </c>
      <c r="H357" s="25">
        <f t="shared" si="144"/>
        <v>6.2852060480284619E-2</v>
      </c>
      <c r="I357" s="2"/>
    </row>
    <row r="358" spans="1:9" s="54" customFormat="1" ht="15" x14ac:dyDescent="0.25">
      <c r="A358" s="48"/>
      <c r="B358" s="5" t="s">
        <v>577</v>
      </c>
      <c r="C358" s="42">
        <v>23</v>
      </c>
      <c r="D358" s="42">
        <v>39</v>
      </c>
      <c r="E358" s="27">
        <f t="shared" si="141"/>
        <v>6.8188556181440858E-3</v>
      </c>
      <c r="F358" s="27">
        <f t="shared" si="142"/>
        <v>4.8598130841121497E-3</v>
      </c>
      <c r="G358" s="35">
        <f t="shared" si="143"/>
        <v>0.69565217391304346</v>
      </c>
      <c r="H358" s="25">
        <f t="shared" si="144"/>
        <v>4.7435517343611027E-3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69</v>
      </c>
      <c r="D360" s="42">
        <v>32</v>
      </c>
      <c r="E360" s="27">
        <f t="shared" si="141"/>
        <v>2.0456566854432257E-2</v>
      </c>
      <c r="F360" s="27">
        <f t="shared" si="142"/>
        <v>3.9875389408099687E-3</v>
      </c>
      <c r="G360" s="35">
        <f t="shared" si="143"/>
        <v>-0.53623188405797106</v>
      </c>
      <c r="H360" s="25">
        <f t="shared" si="144"/>
        <v>-1.0969463385710051E-2</v>
      </c>
      <c r="I360" s="2"/>
    </row>
    <row r="361" spans="1:9" s="54" customFormat="1" ht="15" x14ac:dyDescent="0.25">
      <c r="A361" s="48"/>
      <c r="B361" s="5" t="s">
        <v>615</v>
      </c>
      <c r="C361" s="42">
        <v>29</v>
      </c>
      <c r="D361" s="42">
        <v>6</v>
      </c>
      <c r="E361" s="27">
        <f t="shared" si="141"/>
        <v>8.5976875185294985E-3</v>
      </c>
      <c r="F361" s="27">
        <f t="shared" si="142"/>
        <v>7.4766355140186912E-4</v>
      </c>
      <c r="G361" s="35">
        <f t="shared" si="143"/>
        <v>-0.7931034482758621</v>
      </c>
      <c r="H361" s="25">
        <f t="shared" si="144"/>
        <v>-6.8188556181440849E-3</v>
      </c>
      <c r="I361" s="2"/>
    </row>
    <row r="362" spans="1:9" s="55" customFormat="1" ht="15" x14ac:dyDescent="0.25">
      <c r="A362" s="50"/>
      <c r="B362" s="19" t="s">
        <v>587</v>
      </c>
      <c r="C362" s="42">
        <v>7</v>
      </c>
      <c r="D362" s="42">
        <v>5</v>
      </c>
      <c r="E362" s="26">
        <f t="shared" si="141"/>
        <v>2.0753038837829827E-3</v>
      </c>
      <c r="F362" s="26">
        <f t="shared" si="142"/>
        <v>6.2305295950155766E-4</v>
      </c>
      <c r="G362" s="35">
        <f t="shared" si="143"/>
        <v>-0.2857142857142857</v>
      </c>
      <c r="H362" s="24">
        <f t="shared" ref="H362" si="145">+IF(OR(AND(E362=""),(G362="")),"",E362*G362)</f>
        <v>-5.9294396679513783E-4</v>
      </c>
      <c r="I362" s="2"/>
    </row>
    <row r="363" spans="1:9" s="54" customFormat="1" ht="15" x14ac:dyDescent="0.25">
      <c r="A363" s="48"/>
      <c r="B363" s="5" t="s">
        <v>72</v>
      </c>
      <c r="C363" s="42">
        <v>1</v>
      </c>
      <c r="D363" s="42">
        <v>0</v>
      </c>
      <c r="E363" s="27">
        <f t="shared" si="141"/>
        <v>2.9647198339756892E-4</v>
      </c>
      <c r="F363" s="27" t="str">
        <f t="shared" si="142"/>
        <v/>
      </c>
      <c r="G363" s="35">
        <f t="shared" si="143"/>
        <v>-1</v>
      </c>
      <c r="H363" s="25">
        <f t="shared" si="144"/>
        <v>-2.9647198339756892E-4</v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229</v>
      </c>
      <c r="D365" s="42">
        <v>263</v>
      </c>
      <c r="E365" s="27">
        <f t="shared" si="141"/>
        <v>6.7892084198043282E-2</v>
      </c>
      <c r="F365" s="27">
        <f t="shared" si="142"/>
        <v>3.2772585669781931E-2</v>
      </c>
      <c r="G365" s="35">
        <f t="shared" si="143"/>
        <v>0.14847161572052403</v>
      </c>
      <c r="H365" s="25">
        <f t="shared" si="144"/>
        <v>1.0080047435517344E-2</v>
      </c>
      <c r="I365" s="2"/>
    </row>
    <row r="366" spans="1:9" s="54" customFormat="1" ht="15" x14ac:dyDescent="0.25">
      <c r="A366" s="48"/>
      <c r="B366" s="5" t="s">
        <v>250</v>
      </c>
      <c r="C366" s="42">
        <v>4</v>
      </c>
      <c r="D366" s="42">
        <v>34</v>
      </c>
      <c r="E366" s="27">
        <f t="shared" si="141"/>
        <v>1.1858879335902757E-3</v>
      </c>
      <c r="F366" s="27">
        <f t="shared" si="142"/>
        <v>4.2367601246105918E-3</v>
      </c>
      <c r="G366" s="35">
        <f t="shared" si="143"/>
        <v>7.5</v>
      </c>
      <c r="H366" s="25">
        <f t="shared" si="144"/>
        <v>8.8941595019270681E-3</v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17</v>
      </c>
      <c r="D368" s="42">
        <v>29</v>
      </c>
      <c r="E368" s="27">
        <f t="shared" si="141"/>
        <v>5.0400237177586722E-3</v>
      </c>
      <c r="F368" s="27">
        <f t="shared" si="142"/>
        <v>3.6137071651090344E-3</v>
      </c>
      <c r="G368" s="35">
        <f t="shared" si="143"/>
        <v>0.70588235294117652</v>
      </c>
      <c r="H368" s="25">
        <f t="shared" si="144"/>
        <v>3.5576638007708277E-3</v>
      </c>
      <c r="I368" s="2"/>
    </row>
    <row r="369" spans="1:9" s="54" customFormat="1" ht="15" x14ac:dyDescent="0.25">
      <c r="A369" s="48"/>
      <c r="B369" s="5" t="s">
        <v>578</v>
      </c>
      <c r="C369" s="42">
        <v>321</v>
      </c>
      <c r="D369" s="42">
        <v>1352</v>
      </c>
      <c r="E369" s="27">
        <f t="shared" si="141"/>
        <v>9.5167506670619628E-2</v>
      </c>
      <c r="F369" s="27">
        <f t="shared" si="142"/>
        <v>0.16847352024922119</v>
      </c>
      <c r="G369" s="35">
        <f t="shared" si="143"/>
        <v>3.2118380062305296</v>
      </c>
      <c r="H369" s="25">
        <f t="shared" si="144"/>
        <v>0.30566261488289359</v>
      </c>
      <c r="I369" s="2"/>
    </row>
    <row r="370" spans="1:9" s="54" customFormat="1" ht="15" x14ac:dyDescent="0.25">
      <c r="A370" s="48"/>
      <c r="B370" s="5" t="s">
        <v>85</v>
      </c>
      <c r="C370" s="42">
        <v>31</v>
      </c>
      <c r="D370" s="42">
        <v>32</v>
      </c>
      <c r="E370" s="27">
        <f t="shared" si="141"/>
        <v>9.1906314853246376E-3</v>
      </c>
      <c r="F370" s="27">
        <f t="shared" si="142"/>
        <v>3.9875389408099687E-3</v>
      </c>
      <c r="G370" s="35">
        <f t="shared" si="143"/>
        <v>3.2258064516129031E-2</v>
      </c>
      <c r="H370" s="25">
        <f t="shared" si="144"/>
        <v>2.9647198339756897E-4</v>
      </c>
      <c r="I370" s="2"/>
    </row>
    <row r="371" spans="1:9" s="54" customFormat="1" ht="15" x14ac:dyDescent="0.25">
      <c r="A371" s="48"/>
      <c r="B371" s="5" t="s">
        <v>84</v>
      </c>
      <c r="C371" s="42">
        <v>3</v>
      </c>
      <c r="D371" s="42">
        <v>0</v>
      </c>
      <c r="E371" s="27">
        <f t="shared" si="141"/>
        <v>8.8941595019270681E-4</v>
      </c>
      <c r="F371" s="27" t="str">
        <f t="shared" si="142"/>
        <v/>
      </c>
      <c r="G371" s="35">
        <f t="shared" si="143"/>
        <v>-1</v>
      </c>
      <c r="H371" s="25">
        <f t="shared" si="144"/>
        <v>-8.8941595019270681E-4</v>
      </c>
      <c r="I371" s="2"/>
    </row>
    <row r="372" spans="1:9" s="54" customFormat="1" ht="15" x14ac:dyDescent="0.25">
      <c r="A372" s="48"/>
      <c r="B372" s="5" t="s">
        <v>73</v>
      </c>
      <c r="C372" s="42">
        <v>6</v>
      </c>
      <c r="D372" s="42">
        <v>6</v>
      </c>
      <c r="E372" s="27">
        <f t="shared" si="141"/>
        <v>1.7788319003854136E-3</v>
      </c>
      <c r="F372" s="27">
        <f t="shared" si="142"/>
        <v>7.4766355140186912E-4</v>
      </c>
      <c r="G372" s="35">
        <f t="shared" si="143"/>
        <v>0</v>
      </c>
      <c r="H372" s="25">
        <f t="shared" si="144"/>
        <v>0</v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1</v>
      </c>
      <c r="D374" s="42">
        <v>0</v>
      </c>
      <c r="E374" s="27">
        <f t="shared" si="141"/>
        <v>2.9647198339756892E-4</v>
      </c>
      <c r="F374" s="27" t="str">
        <f t="shared" si="142"/>
        <v/>
      </c>
      <c r="G374" s="35">
        <f t="shared" si="143"/>
        <v>-1</v>
      </c>
      <c r="H374" s="25">
        <f t="shared" si="144"/>
        <v>-2.9647198339756892E-4</v>
      </c>
      <c r="I374" s="2"/>
    </row>
    <row r="375" spans="1:9" s="54" customFormat="1" ht="15" x14ac:dyDescent="0.25">
      <c r="A375" s="48"/>
      <c r="B375" s="5" t="s">
        <v>336</v>
      </c>
      <c r="C375" s="42">
        <v>7</v>
      </c>
      <c r="D375" s="42">
        <v>35</v>
      </c>
      <c r="E375" s="27">
        <f t="shared" si="141"/>
        <v>2.0753038837829827E-3</v>
      </c>
      <c r="F375" s="27">
        <f t="shared" si="142"/>
        <v>4.3613707165109034E-3</v>
      </c>
      <c r="G375" s="35">
        <f t="shared" si="143"/>
        <v>4</v>
      </c>
      <c r="H375" s="25">
        <f t="shared" si="144"/>
        <v>8.3012155351319308E-3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1</v>
      </c>
      <c r="D377" s="42">
        <v>0</v>
      </c>
      <c r="E377" s="27">
        <f t="shared" si="141"/>
        <v>2.9647198339756892E-4</v>
      </c>
      <c r="F377" s="27" t="str">
        <f t="shared" si="142"/>
        <v/>
      </c>
      <c r="G377" s="35">
        <f t="shared" si="143"/>
        <v>-1</v>
      </c>
      <c r="H377" s="25">
        <f t="shared" si="144"/>
        <v>-2.9647198339756892E-4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10</v>
      </c>
      <c r="E378" s="26" t="str">
        <f t="shared" ref="E378:E381" si="150">+IF(C378=0,"",C378/C$345)</f>
        <v/>
      </c>
      <c r="F378" s="26">
        <f t="shared" ref="F378:F381" si="151">+IF(D378=0,"",D378/D$345)</f>
        <v>1.2461059190031153E-3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91</v>
      </c>
      <c r="D379" s="42">
        <v>61</v>
      </c>
      <c r="E379" s="27">
        <f t="shared" si="150"/>
        <v>2.6978950489178772E-2</v>
      </c>
      <c r="F379" s="27">
        <f t="shared" si="151"/>
        <v>7.6012461059190035E-3</v>
      </c>
      <c r="G379" s="35">
        <f t="shared" si="152"/>
        <v>-0.32967032967032966</v>
      </c>
      <c r="H379" s="25">
        <f t="shared" si="153"/>
        <v>-8.8941595019270681E-3</v>
      </c>
      <c r="I379" s="2"/>
    </row>
    <row r="380" spans="1:9" s="54" customFormat="1" ht="15" x14ac:dyDescent="0.25">
      <c r="A380" s="48"/>
      <c r="B380" s="5" t="s">
        <v>483</v>
      </c>
      <c r="C380" s="42">
        <v>1</v>
      </c>
      <c r="D380" s="42">
        <v>0</v>
      </c>
      <c r="E380" s="27">
        <f t="shared" si="150"/>
        <v>2.9647198339756892E-4</v>
      </c>
      <c r="F380" s="27" t="str">
        <f t="shared" si="151"/>
        <v/>
      </c>
      <c r="G380" s="35">
        <f t="shared" si="152"/>
        <v>-1</v>
      </c>
      <c r="H380" s="25">
        <f t="shared" si="153"/>
        <v>-2.9647198339756892E-4</v>
      </c>
      <c r="I380" s="2"/>
    </row>
    <row r="381" spans="1:9" s="54" customFormat="1" ht="15" x14ac:dyDescent="0.25">
      <c r="A381" s="48"/>
      <c r="B381" s="5" t="s">
        <v>484</v>
      </c>
      <c r="C381" s="42">
        <v>4</v>
      </c>
      <c r="D381" s="42">
        <v>0</v>
      </c>
      <c r="E381" s="27">
        <f t="shared" si="150"/>
        <v>1.1858879335902757E-3</v>
      </c>
      <c r="F381" s="27" t="str">
        <f t="shared" si="151"/>
        <v/>
      </c>
      <c r="G381" s="35">
        <f t="shared" si="152"/>
        <v>-1</v>
      </c>
      <c r="H381" s="25">
        <f t="shared" si="153"/>
        <v>-1.1858879335902757E-3</v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1</v>
      </c>
      <c r="E382" s="27" t="str">
        <f t="shared" ref="E382:E401" si="154">+IF(C382=0,"",C382/C$345)</f>
        <v/>
      </c>
      <c r="F382" s="27">
        <f t="shared" ref="F382:F401" si="155">+IF(D382=0,"",D382/D$345)</f>
        <v>1.2461059190031152E-4</v>
      </c>
      <c r="G382" s="35">
        <f t="shared" si="143"/>
        <v>1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9</v>
      </c>
      <c r="D383" s="42">
        <v>27</v>
      </c>
      <c r="E383" s="27">
        <f t="shared" si="154"/>
        <v>2.6682478505781204E-3</v>
      </c>
      <c r="F383" s="27">
        <f t="shared" si="155"/>
        <v>3.3644859813084112E-3</v>
      </c>
      <c r="G383" s="35">
        <f t="shared" si="143"/>
        <v>2</v>
      </c>
      <c r="H383" s="25">
        <f t="shared" si="144"/>
        <v>5.3364957011562408E-3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196</v>
      </c>
      <c r="D385" s="42">
        <v>0</v>
      </c>
      <c r="E385" s="26">
        <f t="shared" si="154"/>
        <v>5.8108508745923514E-2</v>
      </c>
      <c r="F385" s="26" t="str">
        <f t="shared" si="155"/>
        <v/>
      </c>
      <c r="G385" s="35">
        <f t="shared" si="143"/>
        <v>-1</v>
      </c>
      <c r="H385" s="24">
        <f t="shared" ref="H385" si="156">+IF(OR(AND(E385=""),(G385="")),"",E385*G385)</f>
        <v>-5.8108508745923514E-2</v>
      </c>
      <c r="I385" s="2"/>
    </row>
    <row r="386" spans="1:9" s="54" customFormat="1" ht="15" x14ac:dyDescent="0.25">
      <c r="A386" s="48"/>
      <c r="B386" s="5" t="s">
        <v>486</v>
      </c>
      <c r="C386" s="42">
        <v>287</v>
      </c>
      <c r="D386" s="42">
        <v>899</v>
      </c>
      <c r="E386" s="27">
        <f t="shared" si="154"/>
        <v>8.5087459235102289E-2</v>
      </c>
      <c r="F386" s="27">
        <f t="shared" si="155"/>
        <v>0.11202492211838007</v>
      </c>
      <c r="G386" s="35">
        <f t="shared" si="143"/>
        <v>2.1324041811846688</v>
      </c>
      <c r="H386" s="25">
        <f t="shared" si="144"/>
        <v>0.18144085383931219</v>
      </c>
      <c r="I386" s="2"/>
    </row>
    <row r="387" spans="1:9" s="54" customFormat="1" ht="15" x14ac:dyDescent="0.25">
      <c r="A387" s="48"/>
      <c r="B387" s="5" t="s">
        <v>93</v>
      </c>
      <c r="C387" s="42">
        <v>31</v>
      </c>
      <c r="D387" s="42">
        <v>613</v>
      </c>
      <c r="E387" s="27">
        <f t="shared" si="154"/>
        <v>9.1906314853246376E-3</v>
      </c>
      <c r="F387" s="27">
        <f t="shared" si="155"/>
        <v>7.638629283489097E-2</v>
      </c>
      <c r="G387" s="35">
        <f t="shared" si="143"/>
        <v>18.774193548387096</v>
      </c>
      <c r="H387" s="25">
        <f t="shared" si="144"/>
        <v>0.17254669433738512</v>
      </c>
      <c r="I387" s="2"/>
    </row>
    <row r="388" spans="1:9" s="54" customFormat="1" ht="15" x14ac:dyDescent="0.25">
      <c r="A388" s="48"/>
      <c r="B388" s="5" t="s">
        <v>86</v>
      </c>
      <c r="C388" s="42">
        <v>117</v>
      </c>
      <c r="D388" s="42">
        <v>1681</v>
      </c>
      <c r="E388" s="27">
        <f t="shared" si="154"/>
        <v>3.4687222057515565E-2</v>
      </c>
      <c r="F388" s="27">
        <f t="shared" si="155"/>
        <v>0.20947040498442368</v>
      </c>
      <c r="G388" s="35">
        <f t="shared" si="143"/>
        <v>13.367521367521368</v>
      </c>
      <c r="H388" s="25">
        <f t="shared" si="144"/>
        <v>0.46368218203379785</v>
      </c>
      <c r="I388" s="2"/>
    </row>
    <row r="389" spans="1:9" s="54" customFormat="1" ht="15" x14ac:dyDescent="0.25">
      <c r="A389" s="48"/>
      <c r="B389" s="5" t="s">
        <v>92</v>
      </c>
      <c r="C389" s="42">
        <v>62</v>
      </c>
      <c r="D389" s="42">
        <v>27</v>
      </c>
      <c r="E389" s="27">
        <f t="shared" si="154"/>
        <v>1.8381262970649275E-2</v>
      </c>
      <c r="F389" s="27">
        <f t="shared" si="155"/>
        <v>3.3644859813084112E-3</v>
      </c>
      <c r="G389" s="35">
        <f t="shared" si="143"/>
        <v>-0.56451612903225812</v>
      </c>
      <c r="H389" s="25">
        <f t="shared" si="144"/>
        <v>-1.0376519418914914E-2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2</v>
      </c>
      <c r="E391" s="27" t="str">
        <f t="shared" si="154"/>
        <v/>
      </c>
      <c r="F391" s="27">
        <f t="shared" si="155"/>
        <v>2.4922118380062304E-4</v>
      </c>
      <c r="G391" s="35">
        <f t="shared" si="143"/>
        <v>1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1</v>
      </c>
      <c r="D392" s="42">
        <v>0</v>
      </c>
      <c r="E392" s="27">
        <f t="shared" si="154"/>
        <v>2.9647198339756892E-4</v>
      </c>
      <c r="F392" s="27" t="str">
        <f t="shared" si="155"/>
        <v/>
      </c>
      <c r="G392" s="35">
        <f t="shared" si="143"/>
        <v>-1</v>
      </c>
      <c r="H392" s="25">
        <f t="shared" si="144"/>
        <v>-2.9647198339756892E-4</v>
      </c>
      <c r="I392" s="2"/>
    </row>
    <row r="393" spans="1:9" s="54" customFormat="1" ht="15" x14ac:dyDescent="0.25">
      <c r="A393" s="48"/>
      <c r="B393" s="5" t="s">
        <v>255</v>
      </c>
      <c r="C393" s="42">
        <v>1</v>
      </c>
      <c r="D393" s="42">
        <v>8</v>
      </c>
      <c r="E393" s="27">
        <f t="shared" si="154"/>
        <v>2.9647198339756892E-4</v>
      </c>
      <c r="F393" s="27">
        <f t="shared" si="155"/>
        <v>9.9688473520249217E-4</v>
      </c>
      <c r="G393" s="35">
        <f t="shared" si="143"/>
        <v>7</v>
      </c>
      <c r="H393" s="25">
        <f t="shared" si="144"/>
        <v>2.0753038837829823E-3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9</v>
      </c>
      <c r="D395" s="42">
        <v>27</v>
      </c>
      <c r="E395" s="27">
        <f t="shared" si="154"/>
        <v>2.6682478505781204E-3</v>
      </c>
      <c r="F395" s="27">
        <f t="shared" si="155"/>
        <v>3.3644859813084112E-3</v>
      </c>
      <c r="G395" s="35">
        <f t="shared" si="143"/>
        <v>2</v>
      </c>
      <c r="H395" s="25">
        <f t="shared" si="144"/>
        <v>5.3364957011562408E-3</v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1</v>
      </c>
      <c r="E397" s="27" t="str">
        <f t="shared" si="154"/>
        <v/>
      </c>
      <c r="F397" s="27">
        <f t="shared" si="155"/>
        <v>1.2461059190031152E-4</v>
      </c>
      <c r="G397" s="35">
        <f t="shared" si="143"/>
        <v>1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8</v>
      </c>
      <c r="D398" s="42">
        <v>15</v>
      </c>
      <c r="E398" s="27">
        <f t="shared" si="154"/>
        <v>2.3717758671805513E-3</v>
      </c>
      <c r="F398" s="27">
        <f t="shared" si="155"/>
        <v>1.869158878504673E-3</v>
      </c>
      <c r="G398" s="35">
        <f t="shared" si="143"/>
        <v>0.875</v>
      </c>
      <c r="H398" s="25">
        <f t="shared" si="144"/>
        <v>2.0753038837829823E-3</v>
      </c>
      <c r="I398" s="2"/>
    </row>
    <row r="399" spans="1:9" s="54" customFormat="1" ht="15" x14ac:dyDescent="0.25">
      <c r="A399" s="48"/>
      <c r="B399" s="5" t="s">
        <v>257</v>
      </c>
      <c r="C399" s="42">
        <v>47</v>
      </c>
      <c r="D399" s="42">
        <v>163</v>
      </c>
      <c r="E399" s="27">
        <f t="shared" si="154"/>
        <v>1.3934183219685739E-2</v>
      </c>
      <c r="F399" s="27">
        <f t="shared" si="155"/>
        <v>2.0311526479750777E-2</v>
      </c>
      <c r="G399" s="35">
        <f t="shared" si="143"/>
        <v>2.4680851063829787</v>
      </c>
      <c r="H399" s="25">
        <f t="shared" si="144"/>
        <v>3.4390750074117994E-2</v>
      </c>
      <c r="I399" s="2"/>
    </row>
    <row r="400" spans="1:9" s="54" customFormat="1" ht="15" x14ac:dyDescent="0.25">
      <c r="A400" s="48"/>
      <c r="B400" s="5" t="s">
        <v>581</v>
      </c>
      <c r="C400" s="42">
        <v>1</v>
      </c>
      <c r="D400" s="42">
        <v>1</v>
      </c>
      <c r="E400" s="27">
        <f t="shared" si="154"/>
        <v>2.9647198339756892E-4</v>
      </c>
      <c r="F400" s="27">
        <f t="shared" si="155"/>
        <v>1.2461059190031152E-4</v>
      </c>
      <c r="G400" s="35">
        <f t="shared" si="143"/>
        <v>0</v>
      </c>
      <c r="H400" s="25">
        <f t="shared" si="144"/>
        <v>0</v>
      </c>
      <c r="I400" s="2"/>
    </row>
    <row r="401" spans="1:9" s="54" customFormat="1" ht="15" x14ac:dyDescent="0.25">
      <c r="A401" s="48"/>
      <c r="B401" s="5" t="s">
        <v>88</v>
      </c>
      <c r="C401" s="42">
        <v>25</v>
      </c>
      <c r="D401" s="42">
        <v>27</v>
      </c>
      <c r="E401" s="27">
        <f t="shared" si="154"/>
        <v>7.4117995849392231E-3</v>
      </c>
      <c r="F401" s="27">
        <f t="shared" si="155"/>
        <v>3.3644859813084112E-3</v>
      </c>
      <c r="G401" s="35">
        <f t="shared" si="143"/>
        <v>0.08</v>
      </c>
      <c r="H401" s="25">
        <f t="shared" si="144"/>
        <v>5.9294396679513783E-4</v>
      </c>
      <c r="I401" s="2"/>
    </row>
    <row r="402" spans="1:9" s="55" customFormat="1" ht="15" x14ac:dyDescent="0.25">
      <c r="A402" s="50"/>
      <c r="B402" s="19" t="s">
        <v>545</v>
      </c>
      <c r="C402" s="42">
        <v>4</v>
      </c>
      <c r="D402" s="42">
        <v>1</v>
      </c>
      <c r="E402" s="26">
        <f t="shared" ref="E402" si="157">+IF(C402=0,"",C402/C$345)</f>
        <v>1.1858879335902757E-3</v>
      </c>
      <c r="F402" s="26">
        <f t="shared" ref="F402" si="158">+IF(D402=0,"",D402/D$345)</f>
        <v>1.2461059190031152E-4</v>
      </c>
      <c r="G402" s="35">
        <f t="shared" si="143"/>
        <v>-0.75</v>
      </c>
      <c r="H402" s="24">
        <f t="shared" ref="H402" si="159">+IF(OR(AND(E402=""),(G402="")),"",E402*G402)</f>
        <v>-8.8941595019270681E-4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4</v>
      </c>
      <c r="D407" s="42">
        <v>0</v>
      </c>
      <c r="E407" s="27">
        <f t="shared" si="160"/>
        <v>1.1858879335902757E-3</v>
      </c>
      <c r="F407" s="27" t="str">
        <f t="shared" si="161"/>
        <v/>
      </c>
      <c r="G407" s="35">
        <f t="shared" si="143"/>
        <v>-1</v>
      </c>
      <c r="H407" s="25">
        <f t="shared" si="144"/>
        <v>-1.1858879335902757E-3</v>
      </c>
      <c r="I407" s="2"/>
    </row>
    <row r="408" spans="1:9" s="54" customFormat="1" ht="15" x14ac:dyDescent="0.25">
      <c r="A408" s="48"/>
      <c r="B408" s="5" t="s">
        <v>91</v>
      </c>
      <c r="C408" s="42">
        <v>8</v>
      </c>
      <c r="D408" s="42">
        <v>10</v>
      </c>
      <c r="E408" s="27">
        <f t="shared" si="160"/>
        <v>2.3717758671805513E-3</v>
      </c>
      <c r="F408" s="27">
        <f t="shared" si="161"/>
        <v>1.2461059190031153E-3</v>
      </c>
      <c r="G408" s="35">
        <f t="shared" si="143"/>
        <v>0.25</v>
      </c>
      <c r="H408" s="25">
        <f t="shared" si="144"/>
        <v>5.9294396679513783E-4</v>
      </c>
      <c r="I408" s="2"/>
    </row>
    <row r="409" spans="1:9" s="54" customFormat="1" ht="15" x14ac:dyDescent="0.25">
      <c r="A409" s="48"/>
      <c r="B409" s="5" t="s">
        <v>90</v>
      </c>
      <c r="C409" s="42">
        <v>122</v>
      </c>
      <c r="D409" s="42">
        <v>57</v>
      </c>
      <c r="E409" s="27">
        <f t="shared" si="160"/>
        <v>3.6169581974503408E-2</v>
      </c>
      <c r="F409" s="27">
        <f t="shared" si="161"/>
        <v>7.1028037383177572E-3</v>
      </c>
      <c r="G409" s="35">
        <f t="shared" si="143"/>
        <v>-0.53278688524590168</v>
      </c>
      <c r="H409" s="25">
        <f t="shared" si="144"/>
        <v>-1.9270678920841982E-2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4</v>
      </c>
      <c r="D411" s="42">
        <v>0</v>
      </c>
      <c r="E411" s="27">
        <f t="shared" si="160"/>
        <v>1.1858879335902757E-3</v>
      </c>
      <c r="F411" s="27" t="str">
        <f t="shared" si="161"/>
        <v/>
      </c>
      <c r="G411" s="35">
        <f t="shared" ref="G411:G477" si="162">+IF(AND(C411=0,D411=0)," ",IF(C411=0,1,IF(D411=0,-1,(D411-C411)/C411)))</f>
        <v>-1</v>
      </c>
      <c r="H411" s="25">
        <f t="shared" si="144"/>
        <v>-1.1858879335902757E-3</v>
      </c>
      <c r="I411" s="2"/>
    </row>
    <row r="412" spans="1:9" s="54" customFormat="1" ht="15" x14ac:dyDescent="0.25">
      <c r="A412" s="48"/>
      <c r="B412" s="5" t="s">
        <v>262</v>
      </c>
      <c r="C412" s="42">
        <v>2</v>
      </c>
      <c r="D412" s="42">
        <v>0</v>
      </c>
      <c r="E412" s="27">
        <f t="shared" si="160"/>
        <v>5.9294396679513783E-4</v>
      </c>
      <c r="F412" s="27" t="str">
        <f t="shared" si="161"/>
        <v/>
      </c>
      <c r="G412" s="35">
        <f t="shared" si="162"/>
        <v>-1</v>
      </c>
      <c r="H412" s="25">
        <f t="shared" si="144"/>
        <v>-5.9294396679513783E-4</v>
      </c>
      <c r="I412" s="2"/>
    </row>
    <row r="413" spans="1:9" s="54" customFormat="1" ht="15" x14ac:dyDescent="0.25">
      <c r="A413" s="48"/>
      <c r="B413" s="5" t="s">
        <v>489</v>
      </c>
      <c r="C413" s="42">
        <v>4</v>
      </c>
      <c r="D413" s="42">
        <v>2</v>
      </c>
      <c r="E413" s="27">
        <f t="shared" si="160"/>
        <v>1.1858879335902757E-3</v>
      </c>
      <c r="F413" s="27">
        <f t="shared" si="161"/>
        <v>2.4922118380062304E-4</v>
      </c>
      <c r="G413" s="35">
        <f t="shared" si="162"/>
        <v>-0.5</v>
      </c>
      <c r="H413" s="25">
        <f t="shared" si="144"/>
        <v>-5.9294396679513783E-4</v>
      </c>
      <c r="I413" s="2"/>
    </row>
    <row r="414" spans="1:9" s="54" customFormat="1" ht="15" x14ac:dyDescent="0.25">
      <c r="A414" s="48"/>
      <c r="B414" s="5" t="s">
        <v>89</v>
      </c>
      <c r="C414" s="42">
        <v>9</v>
      </c>
      <c r="D414" s="42">
        <v>27</v>
      </c>
      <c r="E414" s="27">
        <f t="shared" si="160"/>
        <v>2.6682478505781204E-3</v>
      </c>
      <c r="F414" s="27">
        <f t="shared" si="161"/>
        <v>3.3644859813084112E-3</v>
      </c>
      <c r="G414" s="35">
        <f t="shared" si="162"/>
        <v>2</v>
      </c>
      <c r="H414" s="25">
        <f t="shared" si="144"/>
        <v>5.3364957011562408E-3</v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1</v>
      </c>
      <c r="D417" s="42">
        <v>2</v>
      </c>
      <c r="E417" s="26">
        <f t="shared" ref="E417:E419" si="166">+IF(C417=0,"",C417/C$345)</f>
        <v>2.9647198339756892E-4</v>
      </c>
      <c r="F417" s="26">
        <f t="shared" ref="F417:F419" si="167">+IF(D417=0,"",D417/D$345)</f>
        <v>2.4922118380062304E-4</v>
      </c>
      <c r="G417" s="35">
        <f t="shared" si="162"/>
        <v>1</v>
      </c>
      <c r="H417" s="24">
        <f t="shared" ref="H417:H419" si="168">+IF(OR(AND(E417=""),(G417="")),"",E417*G417)</f>
        <v>2.9647198339756892E-4</v>
      </c>
      <c r="I417" s="2"/>
    </row>
    <row r="418" spans="1:9" s="55" customFormat="1" ht="15" x14ac:dyDescent="0.25">
      <c r="A418" s="50"/>
      <c r="B418" s="19" t="s">
        <v>547</v>
      </c>
      <c r="C418" s="42">
        <v>6</v>
      </c>
      <c r="D418" s="42">
        <v>7</v>
      </c>
      <c r="E418" s="26">
        <f t="shared" si="166"/>
        <v>1.7788319003854136E-3</v>
      </c>
      <c r="F418" s="26">
        <f t="shared" si="167"/>
        <v>8.722741433021807E-4</v>
      </c>
      <c r="G418" s="35">
        <f t="shared" si="162"/>
        <v>0.16666666666666666</v>
      </c>
      <c r="H418" s="24">
        <f t="shared" si="168"/>
        <v>2.9647198339756892E-4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5</v>
      </c>
      <c r="D420" s="42">
        <v>0</v>
      </c>
      <c r="E420" s="27">
        <f t="shared" si="163"/>
        <v>1.4823599169878447E-3</v>
      </c>
      <c r="F420" s="27" t="str">
        <f t="shared" si="164"/>
        <v/>
      </c>
      <c r="G420" s="35">
        <f t="shared" si="162"/>
        <v>-1</v>
      </c>
      <c r="H420" s="25">
        <f t="shared" si="165"/>
        <v>-1.4823599169878447E-3</v>
      </c>
      <c r="I420" s="2"/>
    </row>
    <row r="421" spans="1:9" s="54" customFormat="1" ht="15" x14ac:dyDescent="0.25">
      <c r="A421" s="48"/>
      <c r="B421" s="5" t="s">
        <v>265</v>
      </c>
      <c r="C421" s="42">
        <v>27</v>
      </c>
      <c r="D421" s="42">
        <v>50</v>
      </c>
      <c r="E421" s="27">
        <f t="shared" si="163"/>
        <v>8.0047435517343613E-3</v>
      </c>
      <c r="F421" s="27">
        <f t="shared" si="164"/>
        <v>6.2305295950155761E-3</v>
      </c>
      <c r="G421" s="35">
        <f t="shared" si="162"/>
        <v>0.85185185185185186</v>
      </c>
      <c r="H421" s="25">
        <f t="shared" si="165"/>
        <v>6.8188556181440858E-3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7</v>
      </c>
      <c r="D423" s="42">
        <v>0</v>
      </c>
      <c r="E423" s="27">
        <f t="shared" si="163"/>
        <v>2.0753038837829827E-3</v>
      </c>
      <c r="F423" s="27" t="str">
        <f t="shared" si="164"/>
        <v/>
      </c>
      <c r="G423" s="35">
        <f t="shared" si="162"/>
        <v>-1</v>
      </c>
      <c r="H423" s="25">
        <f t="shared" si="165"/>
        <v>-2.0753038837829827E-3</v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1</v>
      </c>
      <c r="E424" s="27" t="str">
        <f t="shared" si="163"/>
        <v/>
      </c>
      <c r="F424" s="27">
        <f t="shared" si="164"/>
        <v>1.2461059190031152E-4</v>
      </c>
      <c r="G424" s="35">
        <f t="shared" si="162"/>
        <v>1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1</v>
      </c>
      <c r="D425" s="42">
        <v>0</v>
      </c>
      <c r="E425" s="26">
        <f t="shared" ref="E425:E429" si="169">+IF(C425=0,"",C425/C$345)</f>
        <v>2.9647198339756892E-4</v>
      </c>
      <c r="F425" s="26" t="str">
        <f t="shared" ref="F425:F429" si="170">+IF(D425=0,"",D425/D$345)</f>
        <v/>
      </c>
      <c r="G425" s="35">
        <f t="shared" si="162"/>
        <v>-1</v>
      </c>
      <c r="H425" s="24">
        <f t="shared" ref="H425:H429" si="171">+IF(OR(AND(E425=""),(G425="")),"",E425*G425)</f>
        <v>-2.9647198339756892E-4</v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1</v>
      </c>
      <c r="D429" s="42">
        <v>0</v>
      </c>
      <c r="E429" s="27">
        <f t="shared" si="169"/>
        <v>2.9647198339756892E-4</v>
      </c>
      <c r="F429" s="27" t="str">
        <f t="shared" si="170"/>
        <v/>
      </c>
      <c r="G429" s="35">
        <f t="shared" si="162"/>
        <v>-1</v>
      </c>
      <c r="H429" s="25">
        <f t="shared" si="171"/>
        <v>-2.9647198339756892E-4</v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20</v>
      </c>
      <c r="E430" s="27" t="str">
        <f t="shared" si="163"/>
        <v/>
      </c>
      <c r="F430" s="27">
        <f t="shared" si="164"/>
        <v>2.4922118380062306E-3</v>
      </c>
      <c r="G430" s="35">
        <f t="shared" si="162"/>
        <v>1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46</v>
      </c>
      <c r="D431" s="42">
        <v>170</v>
      </c>
      <c r="E431" s="27">
        <f t="shared" si="163"/>
        <v>1.3637711236288172E-2</v>
      </c>
      <c r="F431" s="27">
        <f t="shared" si="164"/>
        <v>2.1183800623052959E-2</v>
      </c>
      <c r="G431" s="35">
        <f t="shared" si="162"/>
        <v>2.6956521739130435</v>
      </c>
      <c r="H431" s="25">
        <f t="shared" si="165"/>
        <v>3.676252594129855E-2</v>
      </c>
      <c r="I431" s="2"/>
    </row>
    <row r="432" spans="1:9" s="54" customFormat="1" ht="15" x14ac:dyDescent="0.25">
      <c r="A432" s="48"/>
      <c r="B432" s="5" t="s">
        <v>98</v>
      </c>
      <c r="C432" s="42">
        <v>4</v>
      </c>
      <c r="D432" s="42">
        <v>58</v>
      </c>
      <c r="E432" s="27">
        <f t="shared" si="163"/>
        <v>1.1858879335902757E-3</v>
      </c>
      <c r="F432" s="27">
        <f t="shared" si="164"/>
        <v>7.2274143302180687E-3</v>
      </c>
      <c r="G432" s="35">
        <f t="shared" si="162"/>
        <v>13.5</v>
      </c>
      <c r="H432" s="25">
        <f t="shared" si="165"/>
        <v>1.6009487103468723E-2</v>
      </c>
      <c r="I432" s="2"/>
    </row>
    <row r="433" spans="1:9" s="54" customFormat="1" ht="15" x14ac:dyDescent="0.25">
      <c r="A433" s="48"/>
      <c r="B433" s="5" t="s">
        <v>99</v>
      </c>
      <c r="C433" s="42">
        <v>232</v>
      </c>
      <c r="D433" s="42">
        <v>1</v>
      </c>
      <c r="E433" s="27">
        <f t="shared" si="163"/>
        <v>6.8781500148235988E-2</v>
      </c>
      <c r="F433" s="27">
        <f t="shared" si="164"/>
        <v>1.2461059190031152E-4</v>
      </c>
      <c r="G433" s="35">
        <f t="shared" si="162"/>
        <v>-0.99568965517241381</v>
      </c>
      <c r="H433" s="25">
        <f t="shared" si="165"/>
        <v>-6.8485028164838424E-2</v>
      </c>
      <c r="I433" s="2"/>
    </row>
    <row r="434" spans="1:9" s="54" customFormat="1" ht="15" x14ac:dyDescent="0.25">
      <c r="A434" s="48"/>
      <c r="B434" s="5" t="s">
        <v>100</v>
      </c>
      <c r="C434" s="42">
        <v>5</v>
      </c>
      <c r="D434" s="42">
        <v>6</v>
      </c>
      <c r="E434" s="27">
        <f t="shared" si="163"/>
        <v>1.4823599169878447E-3</v>
      </c>
      <c r="F434" s="27">
        <f t="shared" si="164"/>
        <v>7.4766355140186912E-4</v>
      </c>
      <c r="G434" s="35">
        <f t="shared" si="162"/>
        <v>0.2</v>
      </c>
      <c r="H434" s="25">
        <f t="shared" si="165"/>
        <v>2.9647198339756897E-4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1</v>
      </c>
      <c r="E437" s="26" t="str">
        <f t="shared" si="176"/>
        <v/>
      </c>
      <c r="F437" s="26">
        <f t="shared" si="177"/>
        <v>1.2461059190031152E-4</v>
      </c>
      <c r="G437" s="35">
        <f t="shared" si="162"/>
        <v>1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1</v>
      </c>
      <c r="D439" s="42">
        <v>6</v>
      </c>
      <c r="E439" s="26">
        <f t="shared" ref="E439:E441" si="179">+IF(C439=0,"",C439/C$345)</f>
        <v>2.9647198339756892E-4</v>
      </c>
      <c r="F439" s="26">
        <f t="shared" ref="F439:F441" si="180">+IF(D439=0,"",D439/D$345)</f>
        <v>7.4766355140186912E-4</v>
      </c>
      <c r="G439" s="35">
        <f t="shared" si="162"/>
        <v>5</v>
      </c>
      <c r="H439" s="24">
        <f t="shared" ref="H439:H441" si="181">+IF(OR(AND(E439=""),(G439="")),"",E439*G439)</f>
        <v>1.4823599169878445E-3</v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3</v>
      </c>
      <c r="D442" s="42">
        <v>2</v>
      </c>
      <c r="E442" s="27">
        <f t="shared" si="163"/>
        <v>8.8941595019270681E-4</v>
      </c>
      <c r="F442" s="27">
        <f t="shared" si="164"/>
        <v>2.4922118380062304E-4</v>
      </c>
      <c r="G442" s="35">
        <f t="shared" si="162"/>
        <v>-0.33333333333333331</v>
      </c>
      <c r="H442" s="25">
        <f t="shared" si="165"/>
        <v>-2.9647198339756892E-4</v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11</v>
      </c>
      <c r="D444" s="42">
        <v>16</v>
      </c>
      <c r="E444" s="27">
        <f t="shared" si="163"/>
        <v>3.2611918173732581E-3</v>
      </c>
      <c r="F444" s="27">
        <f t="shared" si="164"/>
        <v>1.9937694704049843E-3</v>
      </c>
      <c r="G444" s="35">
        <f t="shared" si="162"/>
        <v>0.45454545454545453</v>
      </c>
      <c r="H444" s="25">
        <f t="shared" si="165"/>
        <v>1.4823599169878445E-3</v>
      </c>
      <c r="I444" s="2"/>
    </row>
    <row r="445" spans="1:9" s="54" customFormat="1" ht="15" x14ac:dyDescent="0.25">
      <c r="A445" s="48"/>
      <c r="B445" s="5" t="s">
        <v>112</v>
      </c>
      <c r="C445" s="42">
        <v>24</v>
      </c>
      <c r="D445" s="42">
        <v>44</v>
      </c>
      <c r="E445" s="27">
        <f t="shared" si="163"/>
        <v>7.1153276015416544E-3</v>
      </c>
      <c r="F445" s="27">
        <f t="shared" si="164"/>
        <v>5.4828660436137076E-3</v>
      </c>
      <c r="G445" s="35">
        <f t="shared" si="162"/>
        <v>0.83333333333333337</v>
      </c>
      <c r="H445" s="25">
        <f t="shared" si="165"/>
        <v>5.929439667951379E-3</v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22</v>
      </c>
      <c r="E446" s="27" t="str">
        <f t="shared" si="163"/>
        <v/>
      </c>
      <c r="F446" s="27">
        <f t="shared" si="164"/>
        <v>2.7414330218068538E-3</v>
      </c>
      <c r="G446" s="35">
        <f t="shared" si="162"/>
        <v>1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3</v>
      </c>
      <c r="D447" s="42">
        <v>0</v>
      </c>
      <c r="E447" s="27">
        <f t="shared" si="163"/>
        <v>8.8941595019270681E-4</v>
      </c>
      <c r="F447" s="27" t="str">
        <f t="shared" si="164"/>
        <v/>
      </c>
      <c r="G447" s="35">
        <f t="shared" si="162"/>
        <v>-1</v>
      </c>
      <c r="H447" s="25">
        <f t="shared" si="165"/>
        <v>-8.8941595019270681E-4</v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5</v>
      </c>
      <c r="E448" s="27" t="str">
        <f t="shared" si="163"/>
        <v/>
      </c>
      <c r="F448" s="27">
        <f t="shared" si="164"/>
        <v>6.2305295950155766E-4</v>
      </c>
      <c r="G448" s="35">
        <f t="shared" si="162"/>
        <v>1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2</v>
      </c>
      <c r="D450" s="42">
        <v>5</v>
      </c>
      <c r="E450" s="27">
        <f t="shared" si="163"/>
        <v>5.9294396679513783E-4</v>
      </c>
      <c r="F450" s="27">
        <f t="shared" si="164"/>
        <v>6.2305295950155766E-4</v>
      </c>
      <c r="G450" s="35">
        <f t="shared" si="162"/>
        <v>1.5</v>
      </c>
      <c r="H450" s="25">
        <f t="shared" si="165"/>
        <v>8.8941595019270681E-4</v>
      </c>
      <c r="I450" s="2"/>
    </row>
    <row r="451" spans="1:9" s="54" customFormat="1" ht="15" x14ac:dyDescent="0.25">
      <c r="A451" s="48"/>
      <c r="B451" s="5" t="s">
        <v>616</v>
      </c>
      <c r="C451" s="42">
        <v>40</v>
      </c>
      <c r="D451" s="42">
        <v>1</v>
      </c>
      <c r="E451" s="27">
        <f t="shared" si="163"/>
        <v>1.1858879335902758E-2</v>
      </c>
      <c r="F451" s="27">
        <f t="shared" si="164"/>
        <v>1.2461059190031152E-4</v>
      </c>
      <c r="G451" s="35">
        <f t="shared" si="162"/>
        <v>-0.97499999999999998</v>
      </c>
      <c r="H451" s="25">
        <f t="shared" si="165"/>
        <v>-1.1562407352505188E-2</v>
      </c>
      <c r="I451" s="2"/>
    </row>
    <row r="452" spans="1:9" s="54" customFormat="1" ht="15" x14ac:dyDescent="0.25">
      <c r="A452" s="48"/>
      <c r="B452" s="5" t="s">
        <v>109</v>
      </c>
      <c r="C452" s="42">
        <v>13</v>
      </c>
      <c r="D452" s="42">
        <v>5</v>
      </c>
      <c r="E452" s="27">
        <f t="shared" si="163"/>
        <v>3.8541357841683963E-3</v>
      </c>
      <c r="F452" s="27">
        <f t="shared" si="164"/>
        <v>6.2305295950155766E-4</v>
      </c>
      <c r="G452" s="35">
        <f t="shared" si="162"/>
        <v>-0.61538461538461542</v>
      </c>
      <c r="H452" s="25">
        <f t="shared" si="165"/>
        <v>-2.3717758671805518E-3</v>
      </c>
      <c r="I452" s="2"/>
    </row>
    <row r="453" spans="1:9" s="54" customFormat="1" ht="15" x14ac:dyDescent="0.25">
      <c r="A453" s="48"/>
      <c r="B453" s="5" t="s">
        <v>384</v>
      </c>
      <c r="C453" s="42">
        <v>6</v>
      </c>
      <c r="D453" s="42">
        <v>0</v>
      </c>
      <c r="E453" s="27">
        <f t="shared" si="163"/>
        <v>1.7788319003854136E-3</v>
      </c>
      <c r="F453" s="27" t="str">
        <f t="shared" si="164"/>
        <v/>
      </c>
      <c r="G453" s="35">
        <f t="shared" si="162"/>
        <v>-1</v>
      </c>
      <c r="H453" s="25">
        <f t="shared" si="165"/>
        <v>-1.7788319003854136E-3</v>
      </c>
      <c r="I453" s="2"/>
    </row>
    <row r="454" spans="1:9" s="54" customFormat="1" ht="15" x14ac:dyDescent="0.25">
      <c r="A454" s="48"/>
      <c r="B454" s="5" t="s">
        <v>107</v>
      </c>
      <c r="C454" s="42">
        <v>99</v>
      </c>
      <c r="D454" s="42">
        <v>350</v>
      </c>
      <c r="E454" s="27">
        <f t="shared" si="163"/>
        <v>2.9350726356359325E-2</v>
      </c>
      <c r="F454" s="27">
        <f t="shared" si="164"/>
        <v>4.3613707165109032E-2</v>
      </c>
      <c r="G454" s="35">
        <f t="shared" si="162"/>
        <v>2.5353535353535355</v>
      </c>
      <c r="H454" s="25">
        <f t="shared" si="165"/>
        <v>7.4414467832789807E-2</v>
      </c>
      <c r="I454" s="2"/>
    </row>
    <row r="455" spans="1:9" s="54" customFormat="1" ht="15" x14ac:dyDescent="0.25">
      <c r="A455" s="48"/>
      <c r="B455" s="5" t="s">
        <v>272</v>
      </c>
      <c r="C455" s="42">
        <v>7</v>
      </c>
      <c r="D455" s="42">
        <v>5</v>
      </c>
      <c r="E455" s="27">
        <f t="shared" si="163"/>
        <v>2.0753038837829827E-3</v>
      </c>
      <c r="F455" s="27">
        <f t="shared" si="164"/>
        <v>6.2305295950155766E-4</v>
      </c>
      <c r="G455" s="35">
        <f t="shared" si="162"/>
        <v>-0.2857142857142857</v>
      </c>
      <c r="H455" s="25">
        <f t="shared" si="165"/>
        <v>-5.9294396679513783E-4</v>
      </c>
      <c r="I455" s="2"/>
    </row>
    <row r="456" spans="1:9" s="54" customFormat="1" ht="15" x14ac:dyDescent="0.25">
      <c r="A456" s="48"/>
      <c r="B456" s="5" t="s">
        <v>106</v>
      </c>
      <c r="C456" s="42">
        <v>4</v>
      </c>
      <c r="D456" s="42">
        <v>3</v>
      </c>
      <c r="E456" s="27">
        <f t="shared" si="163"/>
        <v>1.1858879335902757E-3</v>
      </c>
      <c r="F456" s="27">
        <f t="shared" si="164"/>
        <v>3.7383177570093456E-4</v>
      </c>
      <c r="G456" s="35">
        <f t="shared" si="162"/>
        <v>-0.25</v>
      </c>
      <c r="H456" s="25">
        <f t="shared" si="165"/>
        <v>-2.9647198339756892E-4</v>
      </c>
      <c r="I456" s="2"/>
    </row>
    <row r="457" spans="1:9" s="54" customFormat="1" ht="15" x14ac:dyDescent="0.25">
      <c r="A457" s="48"/>
      <c r="B457" s="5" t="s">
        <v>337</v>
      </c>
      <c r="C457" s="42">
        <v>5</v>
      </c>
      <c r="D457" s="42">
        <v>0</v>
      </c>
      <c r="E457" s="27">
        <f t="shared" si="163"/>
        <v>1.4823599169878447E-3</v>
      </c>
      <c r="F457" s="27" t="str">
        <f t="shared" si="164"/>
        <v/>
      </c>
      <c r="G457" s="35">
        <f t="shared" si="162"/>
        <v>-1</v>
      </c>
      <c r="H457" s="25">
        <f t="shared" si="165"/>
        <v>-1.4823599169878447E-3</v>
      </c>
      <c r="I457" s="2"/>
    </row>
    <row r="458" spans="1:9" s="54" customFormat="1" ht="15" x14ac:dyDescent="0.25">
      <c r="A458" s="48"/>
      <c r="B458" s="5" t="s">
        <v>116</v>
      </c>
      <c r="C458" s="42">
        <v>8</v>
      </c>
      <c r="D458" s="42">
        <v>102</v>
      </c>
      <c r="E458" s="27">
        <f t="shared" si="163"/>
        <v>2.3717758671805513E-3</v>
      </c>
      <c r="F458" s="27">
        <f t="shared" si="164"/>
        <v>1.2710280373831775E-2</v>
      </c>
      <c r="G458" s="35">
        <f t="shared" si="162"/>
        <v>11.75</v>
      </c>
      <c r="H458" s="25">
        <f t="shared" si="165"/>
        <v>2.7868366439371479E-2</v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60</v>
      </c>
      <c r="D460" s="42">
        <v>23</v>
      </c>
      <c r="E460" s="27">
        <f t="shared" si="163"/>
        <v>1.7788319003854136E-2</v>
      </c>
      <c r="F460" s="27">
        <f t="shared" si="164"/>
        <v>2.8660436137071649E-3</v>
      </c>
      <c r="G460" s="35">
        <f t="shared" si="162"/>
        <v>-0.6166666666666667</v>
      </c>
      <c r="H460" s="25">
        <f t="shared" si="165"/>
        <v>-1.0969463385710051E-2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3</v>
      </c>
      <c r="D465" s="42">
        <v>0</v>
      </c>
      <c r="E465" s="27">
        <f t="shared" si="163"/>
        <v>8.8941595019270681E-4</v>
      </c>
      <c r="F465" s="27" t="str">
        <f t="shared" si="164"/>
        <v/>
      </c>
      <c r="G465" s="35">
        <f t="shared" si="162"/>
        <v>-1</v>
      </c>
      <c r="H465" s="25">
        <f t="shared" si="165"/>
        <v>-8.8941595019270681E-4</v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1</v>
      </c>
      <c r="E466" s="27" t="str">
        <f t="shared" si="163"/>
        <v/>
      </c>
      <c r="F466" s="27">
        <f t="shared" si="164"/>
        <v>1.2461059190031152E-4</v>
      </c>
      <c r="G466" s="35">
        <f t="shared" si="162"/>
        <v>1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44</v>
      </c>
      <c r="D468" s="42">
        <v>202</v>
      </c>
      <c r="E468" s="27">
        <f t="shared" si="163"/>
        <v>1.3044767269493033E-2</v>
      </c>
      <c r="F468" s="27">
        <f t="shared" si="164"/>
        <v>2.5171339563862929E-2</v>
      </c>
      <c r="G468" s="35">
        <f t="shared" si="162"/>
        <v>3.5909090909090908</v>
      </c>
      <c r="H468" s="25">
        <f t="shared" si="165"/>
        <v>4.6842573376815889E-2</v>
      </c>
      <c r="I468" s="2"/>
    </row>
    <row r="469" spans="1:9" s="54" customFormat="1" ht="15" x14ac:dyDescent="0.25">
      <c r="A469" s="48"/>
      <c r="B469" s="5" t="s">
        <v>497</v>
      </c>
      <c r="C469" s="42">
        <v>1</v>
      </c>
      <c r="D469" s="42">
        <v>3</v>
      </c>
      <c r="E469" s="27">
        <f t="shared" si="163"/>
        <v>2.9647198339756892E-4</v>
      </c>
      <c r="F469" s="27">
        <f t="shared" si="164"/>
        <v>3.7383177570093456E-4</v>
      </c>
      <c r="G469" s="35">
        <f t="shared" si="162"/>
        <v>2</v>
      </c>
      <c r="H469" s="25">
        <f t="shared" si="165"/>
        <v>5.9294396679513783E-4</v>
      </c>
      <c r="I469" s="2"/>
    </row>
    <row r="470" spans="1:9" s="54" customFormat="1" ht="15" x14ac:dyDescent="0.25">
      <c r="A470" s="48"/>
      <c r="B470" s="5" t="s">
        <v>275</v>
      </c>
      <c r="C470" s="42">
        <v>3</v>
      </c>
      <c r="D470" s="42">
        <v>0</v>
      </c>
      <c r="E470" s="27">
        <f t="shared" si="163"/>
        <v>8.8941595019270681E-4</v>
      </c>
      <c r="F470" s="27" t="str">
        <f t="shared" si="164"/>
        <v/>
      </c>
      <c r="G470" s="35">
        <f t="shared" si="162"/>
        <v>-1</v>
      </c>
      <c r="H470" s="25">
        <f t="shared" si="165"/>
        <v>-8.8941595019270681E-4</v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2</v>
      </c>
      <c r="D472" s="42">
        <v>0</v>
      </c>
      <c r="E472" s="27">
        <f t="shared" si="163"/>
        <v>5.9294396679513783E-4</v>
      </c>
      <c r="F472" s="27" t="str">
        <f t="shared" si="164"/>
        <v/>
      </c>
      <c r="G472" s="35">
        <f t="shared" si="162"/>
        <v>-1</v>
      </c>
      <c r="H472" s="25">
        <f t="shared" si="165"/>
        <v>-5.9294396679513783E-4</v>
      </c>
      <c r="I472" s="2"/>
    </row>
    <row r="473" spans="1:9" s="54" customFormat="1" ht="15" x14ac:dyDescent="0.25">
      <c r="A473" s="48"/>
      <c r="B473" s="5" t="s">
        <v>277</v>
      </c>
      <c r="C473" s="42">
        <v>0</v>
      </c>
      <c r="D473" s="42">
        <v>12</v>
      </c>
      <c r="E473" s="27" t="str">
        <f t="shared" si="163"/>
        <v/>
      </c>
      <c r="F473" s="27">
        <f t="shared" si="164"/>
        <v>1.4953271028037382E-3</v>
      </c>
      <c r="G473" s="35">
        <f t="shared" si="162"/>
        <v>1</v>
      </c>
      <c r="H473" s="25" t="str">
        <f t="shared" si="165"/>
        <v/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4</v>
      </c>
      <c r="D475" s="42">
        <v>15</v>
      </c>
      <c r="E475" s="27">
        <f t="shared" si="163"/>
        <v>1.1858879335902757E-3</v>
      </c>
      <c r="F475" s="27">
        <f t="shared" si="164"/>
        <v>1.869158878504673E-3</v>
      </c>
      <c r="G475" s="35">
        <f t="shared" si="162"/>
        <v>2.75</v>
      </c>
      <c r="H475" s="25">
        <f t="shared" si="165"/>
        <v>3.2611918173732581E-3</v>
      </c>
      <c r="I475" s="2"/>
    </row>
    <row r="476" spans="1:9" s="54" customFormat="1" ht="15" x14ac:dyDescent="0.25">
      <c r="A476" s="48"/>
      <c r="B476" s="5" t="s">
        <v>102</v>
      </c>
      <c r="C476" s="42">
        <v>1</v>
      </c>
      <c r="D476" s="42">
        <v>37</v>
      </c>
      <c r="E476" s="27">
        <f t="shared" si="163"/>
        <v>2.9647198339756892E-4</v>
      </c>
      <c r="F476" s="27">
        <f t="shared" si="164"/>
        <v>4.6105919003115265E-3</v>
      </c>
      <c r="G476" s="35">
        <f t="shared" si="162"/>
        <v>36</v>
      </c>
      <c r="H476" s="25">
        <f t="shared" si="165"/>
        <v>1.0672991402312482E-2</v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15</v>
      </c>
      <c r="D478" s="42">
        <v>49</v>
      </c>
      <c r="E478" s="27">
        <f t="shared" si="163"/>
        <v>4.447079750963534E-3</v>
      </c>
      <c r="F478" s="27">
        <f t="shared" si="164"/>
        <v>6.1059190031152646E-3</v>
      </c>
      <c r="G478" s="35">
        <f t="shared" ref="G478:G541" si="182">+IF(AND(C478=0,D478=0)," ",IF(C478=0,1,IF(D478=0,-1,(D478-C478)/C478)))</f>
        <v>2.2666666666666666</v>
      </c>
      <c r="H478" s="25">
        <f t="shared" si="165"/>
        <v>1.0080047435517344E-2</v>
      </c>
      <c r="I478" s="2"/>
    </row>
    <row r="479" spans="1:9" s="54" customFormat="1" ht="15" x14ac:dyDescent="0.25">
      <c r="A479" s="48"/>
      <c r="B479" s="5" t="s">
        <v>499</v>
      </c>
      <c r="C479" s="42">
        <v>19</v>
      </c>
      <c r="D479" s="42">
        <v>22</v>
      </c>
      <c r="E479" s="27">
        <f t="shared" si="163"/>
        <v>5.6329676845538095E-3</v>
      </c>
      <c r="F479" s="27">
        <f t="shared" si="164"/>
        <v>2.7414330218068538E-3</v>
      </c>
      <c r="G479" s="35">
        <f t="shared" si="182"/>
        <v>0.15789473684210525</v>
      </c>
      <c r="H479" s="25">
        <f t="shared" si="165"/>
        <v>8.894159501927067E-4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1</v>
      </c>
      <c r="D482" s="42">
        <v>3</v>
      </c>
      <c r="E482" s="27">
        <f t="shared" si="163"/>
        <v>2.9647198339756892E-4</v>
      </c>
      <c r="F482" s="27">
        <f t="shared" si="164"/>
        <v>3.7383177570093456E-4</v>
      </c>
      <c r="G482" s="35">
        <f t="shared" si="182"/>
        <v>2</v>
      </c>
      <c r="H482" s="25">
        <f t="shared" si="165"/>
        <v>5.9294396679513783E-4</v>
      </c>
      <c r="I482" s="2"/>
    </row>
    <row r="483" spans="1:9" s="54" customFormat="1" ht="15" x14ac:dyDescent="0.25">
      <c r="A483" s="48"/>
      <c r="B483" s="5" t="s">
        <v>285</v>
      </c>
      <c r="C483" s="42">
        <v>1</v>
      </c>
      <c r="D483" s="42">
        <v>0</v>
      </c>
      <c r="E483" s="27">
        <f t="shared" si="163"/>
        <v>2.9647198339756892E-4</v>
      </c>
      <c r="F483" s="27" t="str">
        <f t="shared" si="164"/>
        <v/>
      </c>
      <c r="G483" s="35">
        <f t="shared" si="182"/>
        <v>-1</v>
      </c>
      <c r="H483" s="25">
        <f t="shared" si="165"/>
        <v>-2.9647198339756892E-4</v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1</v>
      </c>
      <c r="E485" s="27" t="str">
        <f t="shared" si="163"/>
        <v/>
      </c>
      <c r="F485" s="27">
        <f t="shared" si="164"/>
        <v>1.2461059190031152E-4</v>
      </c>
      <c r="G485" s="35">
        <f t="shared" si="182"/>
        <v>1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2</v>
      </c>
      <c r="D486" s="42">
        <v>0</v>
      </c>
      <c r="E486" s="27">
        <f t="shared" si="163"/>
        <v>5.9294396679513783E-4</v>
      </c>
      <c r="F486" s="27" t="str">
        <f t="shared" si="164"/>
        <v/>
      </c>
      <c r="G486" s="35">
        <f t="shared" si="182"/>
        <v>-1</v>
      </c>
      <c r="H486" s="25">
        <f t="shared" si="165"/>
        <v>-5.9294396679513783E-4</v>
      </c>
      <c r="I486" s="2"/>
    </row>
    <row r="487" spans="1:9" s="54" customFormat="1" ht="15" x14ac:dyDescent="0.25">
      <c r="A487" s="48"/>
      <c r="B487" s="5" t="s">
        <v>287</v>
      </c>
      <c r="C487" s="42">
        <v>10</v>
      </c>
      <c r="D487" s="42">
        <v>25</v>
      </c>
      <c r="E487" s="27">
        <f t="shared" si="163"/>
        <v>2.9647198339756895E-3</v>
      </c>
      <c r="F487" s="27">
        <f t="shared" si="164"/>
        <v>3.1152647975077881E-3</v>
      </c>
      <c r="G487" s="35">
        <f t="shared" si="182"/>
        <v>1.5</v>
      </c>
      <c r="H487" s="25">
        <f t="shared" si="165"/>
        <v>4.447079750963534E-3</v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5</v>
      </c>
      <c r="D489" s="42">
        <v>1</v>
      </c>
      <c r="E489" s="27">
        <f t="shared" si="163"/>
        <v>1.4823599169878447E-3</v>
      </c>
      <c r="F489" s="27">
        <f t="shared" si="164"/>
        <v>1.2461059190031152E-4</v>
      </c>
      <c r="G489" s="35">
        <f t="shared" si="182"/>
        <v>-0.8</v>
      </c>
      <c r="H489" s="25">
        <f t="shared" si="165"/>
        <v>-1.1858879335902759E-3</v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3</v>
      </c>
      <c r="D495" s="42">
        <v>3</v>
      </c>
      <c r="E495" s="27">
        <f t="shared" si="183"/>
        <v>8.8941595019270681E-4</v>
      </c>
      <c r="F495" s="27">
        <f t="shared" si="184"/>
        <v>3.7383177570093456E-4</v>
      </c>
      <c r="G495" s="35">
        <f t="shared" si="182"/>
        <v>0</v>
      </c>
      <c r="H495" s="25">
        <f t="shared" si="185"/>
        <v>0</v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1</v>
      </c>
      <c r="E496" s="27" t="str">
        <f t="shared" si="183"/>
        <v/>
      </c>
      <c r="F496" s="27">
        <f t="shared" si="184"/>
        <v>1.2461059190031152E-4</v>
      </c>
      <c r="G496" s="35">
        <f t="shared" si="182"/>
        <v>1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2</v>
      </c>
      <c r="E497" s="27" t="str">
        <f t="shared" si="183"/>
        <v/>
      </c>
      <c r="F497" s="27">
        <f t="shared" si="184"/>
        <v>2.4922118380062304E-4</v>
      </c>
      <c r="G497" s="35">
        <f t="shared" si="182"/>
        <v>1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1</v>
      </c>
      <c r="E498" s="27" t="str">
        <f t="shared" si="183"/>
        <v/>
      </c>
      <c r="F498" s="27">
        <f t="shared" si="184"/>
        <v>1.2461059190031152E-4</v>
      </c>
      <c r="G498" s="35">
        <f t="shared" si="182"/>
        <v>1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5</v>
      </c>
      <c r="D499" s="42">
        <v>44</v>
      </c>
      <c r="E499" s="27">
        <f t="shared" si="183"/>
        <v>1.4823599169878447E-3</v>
      </c>
      <c r="F499" s="27">
        <f t="shared" si="184"/>
        <v>5.4828660436137076E-3</v>
      </c>
      <c r="G499" s="35">
        <f t="shared" si="182"/>
        <v>7.8</v>
      </c>
      <c r="H499" s="25">
        <f t="shared" si="185"/>
        <v>1.1562407352505188E-2</v>
      </c>
      <c r="I499" s="2"/>
    </row>
    <row r="500" spans="1:9" s="54" customFormat="1" ht="15" x14ac:dyDescent="0.25">
      <c r="A500" s="48"/>
      <c r="B500" s="5" t="s">
        <v>122</v>
      </c>
      <c r="C500" s="42">
        <v>7</v>
      </c>
      <c r="D500" s="42">
        <v>5</v>
      </c>
      <c r="E500" s="27">
        <f t="shared" si="183"/>
        <v>2.0753038837829827E-3</v>
      </c>
      <c r="F500" s="27">
        <f t="shared" si="184"/>
        <v>6.2305295950155766E-4</v>
      </c>
      <c r="G500" s="35">
        <f t="shared" si="182"/>
        <v>-0.2857142857142857</v>
      </c>
      <c r="H500" s="25">
        <f t="shared" si="185"/>
        <v>-5.9294396679513783E-4</v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1</v>
      </c>
      <c r="E503" s="27" t="str">
        <f t="shared" si="183"/>
        <v/>
      </c>
      <c r="F503" s="27">
        <f t="shared" si="184"/>
        <v>1.2461059190031152E-4</v>
      </c>
      <c r="G503" s="35">
        <f t="shared" si="182"/>
        <v>1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18</v>
      </c>
      <c r="D504" s="42">
        <v>23</v>
      </c>
      <c r="E504" s="27">
        <f t="shared" si="183"/>
        <v>5.3364957011562408E-3</v>
      </c>
      <c r="F504" s="27">
        <f t="shared" si="184"/>
        <v>2.8660436137071649E-3</v>
      </c>
      <c r="G504" s="35">
        <f t="shared" si="182"/>
        <v>0.27777777777777779</v>
      </c>
      <c r="H504" s="25">
        <f t="shared" si="185"/>
        <v>1.4823599169878447E-3</v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2</v>
      </c>
      <c r="E505" s="27" t="str">
        <f t="shared" si="183"/>
        <v/>
      </c>
      <c r="F505" s="27">
        <f t="shared" si="184"/>
        <v>2.4922118380062304E-4</v>
      </c>
      <c r="G505" s="35">
        <f t="shared" si="182"/>
        <v>1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18</v>
      </c>
      <c r="D506" s="42">
        <v>1</v>
      </c>
      <c r="E506" s="27">
        <f t="shared" si="183"/>
        <v>5.3364957011562408E-3</v>
      </c>
      <c r="F506" s="27">
        <f t="shared" si="184"/>
        <v>1.2461059190031152E-4</v>
      </c>
      <c r="G506" s="35">
        <f t="shared" si="182"/>
        <v>-0.94444444444444442</v>
      </c>
      <c r="H506" s="25">
        <f t="shared" si="185"/>
        <v>-5.0400237177586722E-3</v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10</v>
      </c>
      <c r="E509" s="27" t="str">
        <f t="shared" si="183"/>
        <v/>
      </c>
      <c r="F509" s="27">
        <f t="shared" si="184"/>
        <v>1.2461059190031153E-3</v>
      </c>
      <c r="G509" s="35">
        <f t="shared" si="182"/>
        <v>1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3</v>
      </c>
      <c r="D512" s="42">
        <v>0</v>
      </c>
      <c r="E512" s="27">
        <f t="shared" si="183"/>
        <v>8.8941595019270681E-4</v>
      </c>
      <c r="F512" s="27" t="str">
        <f t="shared" si="184"/>
        <v/>
      </c>
      <c r="G512" s="35">
        <f t="shared" si="182"/>
        <v>-1</v>
      </c>
      <c r="H512" s="25">
        <f t="shared" si="185"/>
        <v>-8.8941595019270681E-4</v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3</v>
      </c>
      <c r="E513" s="27" t="str">
        <f t="shared" si="183"/>
        <v/>
      </c>
      <c r="F513" s="27">
        <f t="shared" si="184"/>
        <v>3.7383177570093456E-4</v>
      </c>
      <c r="G513" s="35">
        <f t="shared" si="182"/>
        <v>1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1</v>
      </c>
      <c r="D517" s="42">
        <v>0</v>
      </c>
      <c r="E517" s="27">
        <f t="shared" si="183"/>
        <v>2.9647198339756892E-4</v>
      </c>
      <c r="F517" s="27" t="str">
        <f t="shared" si="184"/>
        <v/>
      </c>
      <c r="G517" s="35">
        <f t="shared" si="182"/>
        <v>-1</v>
      </c>
      <c r="H517" s="25">
        <f t="shared" si="185"/>
        <v>-2.9647198339756892E-4</v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1</v>
      </c>
      <c r="E518" s="27" t="str">
        <f t="shared" si="183"/>
        <v/>
      </c>
      <c r="F518" s="27">
        <f t="shared" si="184"/>
        <v>1.2461059190031152E-4</v>
      </c>
      <c r="G518" s="35">
        <f t="shared" si="182"/>
        <v>1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4</v>
      </c>
      <c r="D519" s="42">
        <v>0</v>
      </c>
      <c r="E519" s="27">
        <f t="shared" si="183"/>
        <v>1.1858879335902757E-3</v>
      </c>
      <c r="F519" s="27" t="str">
        <f t="shared" si="184"/>
        <v/>
      </c>
      <c r="G519" s="35">
        <f t="shared" si="182"/>
        <v>-1</v>
      </c>
      <c r="H519" s="25">
        <f t="shared" si="185"/>
        <v>-1.1858879335902757E-3</v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3</v>
      </c>
      <c r="E520" s="27" t="str">
        <f t="shared" si="183"/>
        <v/>
      </c>
      <c r="F520" s="27">
        <f t="shared" si="184"/>
        <v>3.7383177570093456E-4</v>
      </c>
      <c r="G520" s="35">
        <f t="shared" si="182"/>
        <v>1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6</v>
      </c>
      <c r="D521" s="42">
        <v>10</v>
      </c>
      <c r="E521" s="27">
        <f t="shared" si="183"/>
        <v>1.7788319003854136E-3</v>
      </c>
      <c r="F521" s="27">
        <f t="shared" si="184"/>
        <v>1.2461059190031153E-3</v>
      </c>
      <c r="G521" s="35">
        <f t="shared" si="182"/>
        <v>0.66666666666666663</v>
      </c>
      <c r="H521" s="25">
        <f t="shared" si="185"/>
        <v>1.1858879335902757E-3</v>
      </c>
      <c r="I521" s="2"/>
    </row>
    <row r="522" spans="1:9" s="54" customFormat="1" ht="15" x14ac:dyDescent="0.25">
      <c r="A522" s="48"/>
      <c r="B522" s="5" t="s">
        <v>505</v>
      </c>
      <c r="C522" s="42">
        <v>1</v>
      </c>
      <c r="D522" s="42">
        <v>0</v>
      </c>
      <c r="E522" s="27">
        <f t="shared" si="183"/>
        <v>2.9647198339756892E-4</v>
      </c>
      <c r="F522" s="27" t="str">
        <f t="shared" si="184"/>
        <v/>
      </c>
      <c r="G522" s="35">
        <f t="shared" si="182"/>
        <v>-1</v>
      </c>
      <c r="H522" s="25">
        <f t="shared" si="185"/>
        <v>-2.9647198339756892E-4</v>
      </c>
      <c r="I522" s="2"/>
    </row>
    <row r="523" spans="1:9" s="55" customFormat="1" ht="15" x14ac:dyDescent="0.25">
      <c r="A523" s="50"/>
      <c r="B523" s="19" t="s">
        <v>555</v>
      </c>
      <c r="C523" s="42">
        <v>40</v>
      </c>
      <c r="D523" s="42">
        <v>2</v>
      </c>
      <c r="E523" s="26">
        <f t="shared" ref="E523" si="186">+IF(C523=0,"",C523/C$345)</f>
        <v>1.1858879335902758E-2</v>
      </c>
      <c r="F523" s="26">
        <f t="shared" ref="F523" si="187">+IF(D523=0,"",D523/D$345)</f>
        <v>2.4922118380062304E-4</v>
      </c>
      <c r="G523" s="35">
        <f t="shared" si="182"/>
        <v>-0.95</v>
      </c>
      <c r="H523" s="24">
        <f t="shared" ref="H523" si="188">+IF(OR(AND(E523=""),(G523="")),"",E523*G523)</f>
        <v>-1.1265935369107619E-2</v>
      </c>
      <c r="I523" s="2"/>
    </row>
    <row r="524" spans="1:9" s="54" customFormat="1" ht="15" x14ac:dyDescent="0.25">
      <c r="A524" s="48"/>
      <c r="B524" s="5" t="s">
        <v>135</v>
      </c>
      <c r="C524" s="42">
        <v>24</v>
      </c>
      <c r="D524" s="42">
        <v>41</v>
      </c>
      <c r="E524" s="27">
        <f t="shared" ref="E524:E549" si="189">+IF(C524=0,"",C524/C$345)</f>
        <v>7.1153276015416544E-3</v>
      </c>
      <c r="F524" s="27">
        <f t="shared" ref="F524:F549" si="190">+IF(D524=0,"",D524/D$345)</f>
        <v>5.1090342679127728E-3</v>
      </c>
      <c r="G524" s="35">
        <f t="shared" si="182"/>
        <v>0.70833333333333337</v>
      </c>
      <c r="H524" s="25">
        <f t="shared" si="185"/>
        <v>5.0400237177586722E-3</v>
      </c>
      <c r="I524" s="2"/>
    </row>
    <row r="525" spans="1:9" s="54" customFormat="1" ht="15" x14ac:dyDescent="0.25">
      <c r="A525" s="48"/>
      <c r="B525" s="5" t="s">
        <v>506</v>
      </c>
      <c r="C525" s="42">
        <v>2</v>
      </c>
      <c r="D525" s="42">
        <v>1</v>
      </c>
      <c r="E525" s="27">
        <f t="shared" si="189"/>
        <v>5.9294396679513783E-4</v>
      </c>
      <c r="F525" s="27">
        <f t="shared" si="190"/>
        <v>1.2461059190031152E-4</v>
      </c>
      <c r="G525" s="35">
        <f t="shared" si="182"/>
        <v>-0.5</v>
      </c>
      <c r="H525" s="25">
        <f t="shared" si="185"/>
        <v>-2.9647198339756892E-4</v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69</v>
      </c>
      <c r="D527" s="42">
        <v>45</v>
      </c>
      <c r="E527" s="27">
        <f t="shared" si="189"/>
        <v>2.0456566854432257E-2</v>
      </c>
      <c r="F527" s="27">
        <f t="shared" si="190"/>
        <v>5.6074766355140183E-3</v>
      </c>
      <c r="G527" s="35">
        <f t="shared" si="182"/>
        <v>-0.34782608695652173</v>
      </c>
      <c r="H527" s="25">
        <f t="shared" si="185"/>
        <v>-7.1153276015416544E-3</v>
      </c>
      <c r="I527" s="2"/>
    </row>
    <row r="528" spans="1:9" s="54" customFormat="1" ht="15" x14ac:dyDescent="0.25">
      <c r="A528" s="48"/>
      <c r="B528" s="5" t="s">
        <v>339</v>
      </c>
      <c r="C528" s="42">
        <v>14</v>
      </c>
      <c r="D528" s="42">
        <v>18</v>
      </c>
      <c r="E528" s="27">
        <f t="shared" si="189"/>
        <v>4.1506077675659654E-3</v>
      </c>
      <c r="F528" s="27">
        <f t="shared" si="190"/>
        <v>2.2429906542056075E-3</v>
      </c>
      <c r="G528" s="35">
        <f t="shared" si="182"/>
        <v>0.2857142857142857</v>
      </c>
      <c r="H528" s="25">
        <f t="shared" si="185"/>
        <v>1.1858879335902757E-3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6</v>
      </c>
      <c r="D530" s="42">
        <v>0</v>
      </c>
      <c r="E530" s="27">
        <f t="shared" si="189"/>
        <v>1.7788319003854136E-3</v>
      </c>
      <c r="F530" s="27" t="str">
        <f t="shared" si="190"/>
        <v/>
      </c>
      <c r="G530" s="35">
        <f t="shared" si="182"/>
        <v>-1</v>
      </c>
      <c r="H530" s="25">
        <f t="shared" si="185"/>
        <v>-1.7788319003854136E-3</v>
      </c>
      <c r="I530" s="2"/>
    </row>
    <row r="531" spans="1:9" s="54" customFormat="1" ht="15" x14ac:dyDescent="0.25">
      <c r="A531" s="48"/>
      <c r="B531" s="5" t="s">
        <v>340</v>
      </c>
      <c r="C531" s="42">
        <v>4</v>
      </c>
      <c r="D531" s="42">
        <v>0</v>
      </c>
      <c r="E531" s="27">
        <f t="shared" si="189"/>
        <v>1.1858879335902757E-3</v>
      </c>
      <c r="F531" s="27" t="str">
        <f t="shared" si="190"/>
        <v/>
      </c>
      <c r="G531" s="35">
        <f t="shared" si="182"/>
        <v>-1</v>
      </c>
      <c r="H531" s="25">
        <f t="shared" si="185"/>
        <v>-1.1858879335902757E-3</v>
      </c>
      <c r="I531" s="2"/>
    </row>
    <row r="532" spans="1:9" s="54" customFormat="1" ht="15" x14ac:dyDescent="0.25">
      <c r="A532" s="48"/>
      <c r="B532" s="5" t="s">
        <v>141</v>
      </c>
      <c r="C532" s="42">
        <v>2</v>
      </c>
      <c r="D532" s="42">
        <v>0</v>
      </c>
      <c r="E532" s="27">
        <f t="shared" si="189"/>
        <v>5.9294396679513783E-4</v>
      </c>
      <c r="F532" s="27" t="str">
        <f t="shared" si="190"/>
        <v/>
      </c>
      <c r="G532" s="35">
        <f t="shared" si="182"/>
        <v>-1</v>
      </c>
      <c r="H532" s="25">
        <f t="shared" si="185"/>
        <v>-5.9294396679513783E-4</v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10</v>
      </c>
      <c r="D537" s="42">
        <v>2</v>
      </c>
      <c r="E537" s="27">
        <f t="shared" si="189"/>
        <v>2.9647198339756895E-3</v>
      </c>
      <c r="F537" s="27">
        <f t="shared" si="190"/>
        <v>2.4922118380062304E-4</v>
      </c>
      <c r="G537" s="35">
        <f t="shared" si="182"/>
        <v>-0.8</v>
      </c>
      <c r="H537" s="25">
        <f t="shared" si="185"/>
        <v>-2.3717758671805518E-3</v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2</v>
      </c>
      <c r="E538" s="27" t="str">
        <f t="shared" si="189"/>
        <v/>
      </c>
      <c r="F538" s="27">
        <f t="shared" si="190"/>
        <v>2.4922118380062304E-4</v>
      </c>
      <c r="G538" s="35">
        <f t="shared" si="182"/>
        <v>1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7</v>
      </c>
      <c r="D539" s="42">
        <v>6</v>
      </c>
      <c r="E539" s="27">
        <f t="shared" si="189"/>
        <v>2.0753038837829827E-3</v>
      </c>
      <c r="F539" s="27">
        <f t="shared" si="190"/>
        <v>7.4766355140186912E-4</v>
      </c>
      <c r="G539" s="35">
        <f t="shared" si="182"/>
        <v>-0.14285714285714285</v>
      </c>
      <c r="H539" s="25">
        <f t="shared" si="185"/>
        <v>-2.9647198339756892E-4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20</v>
      </c>
      <c r="D542" s="42">
        <v>17</v>
      </c>
      <c r="E542" s="27">
        <f t="shared" si="189"/>
        <v>5.929439667951379E-3</v>
      </c>
      <c r="F542" s="27">
        <f t="shared" si="190"/>
        <v>2.1183800623052959E-3</v>
      </c>
      <c r="G542" s="35">
        <f t="shared" ref="G542:G564" si="191">+IF(AND(C542=0,D542=0)," ",IF(C542=0,1,IF(D542=0,-1,(D542-C542)/C542)))</f>
        <v>-0.15</v>
      </c>
      <c r="H542" s="25">
        <f t="shared" si="185"/>
        <v>-8.8941595019270681E-4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19</v>
      </c>
      <c r="D544" s="42">
        <v>0</v>
      </c>
      <c r="E544" s="27">
        <f t="shared" si="189"/>
        <v>5.6329676845538095E-3</v>
      </c>
      <c r="F544" s="27" t="str">
        <f t="shared" si="190"/>
        <v/>
      </c>
      <c r="G544" s="35">
        <f t="shared" si="191"/>
        <v>-1</v>
      </c>
      <c r="H544" s="25">
        <f t="shared" si="185"/>
        <v>-5.6329676845538095E-3</v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46</v>
      </c>
      <c r="D547" s="42">
        <v>142</v>
      </c>
      <c r="E547" s="27">
        <f t="shared" si="189"/>
        <v>1.3637711236288172E-2</v>
      </c>
      <c r="F547" s="27">
        <f t="shared" si="190"/>
        <v>1.7694704049844238E-2</v>
      </c>
      <c r="G547" s="35">
        <f t="shared" si="191"/>
        <v>2.0869565217391304</v>
      </c>
      <c r="H547" s="25">
        <f t="shared" si="185"/>
        <v>2.8461310406166618E-2</v>
      </c>
      <c r="I547" s="2"/>
    </row>
    <row r="548" spans="1:9" s="54" customFormat="1" ht="15" x14ac:dyDescent="0.25">
      <c r="A548" s="48"/>
      <c r="B548" s="5" t="s">
        <v>142</v>
      </c>
      <c r="C548" s="42">
        <v>7</v>
      </c>
      <c r="D548" s="42">
        <v>43</v>
      </c>
      <c r="E548" s="27">
        <f t="shared" si="189"/>
        <v>2.0753038837829827E-3</v>
      </c>
      <c r="F548" s="27">
        <f t="shared" si="190"/>
        <v>5.358255451713396E-3</v>
      </c>
      <c r="G548" s="35">
        <f t="shared" si="191"/>
        <v>5.1428571428571432</v>
      </c>
      <c r="H548" s="25">
        <f t="shared" si="185"/>
        <v>1.0672991402312483E-2</v>
      </c>
      <c r="I548" s="2"/>
    </row>
    <row r="549" spans="1:9" s="54" customFormat="1" ht="15" x14ac:dyDescent="0.25">
      <c r="A549" s="48"/>
      <c r="B549" s="5" t="s">
        <v>314</v>
      </c>
      <c r="C549" s="42">
        <v>67</v>
      </c>
      <c r="D549" s="42">
        <v>52</v>
      </c>
      <c r="E549" s="27">
        <f t="shared" si="189"/>
        <v>1.9863622887637118E-2</v>
      </c>
      <c r="F549" s="27">
        <f t="shared" si="190"/>
        <v>6.4797507788161993E-3</v>
      </c>
      <c r="G549" s="35">
        <f t="shared" si="191"/>
        <v>-0.22388059701492538</v>
      </c>
      <c r="H549" s="25">
        <f t="shared" si="185"/>
        <v>-4.447079750963534E-3</v>
      </c>
      <c r="I549" s="2"/>
    </row>
    <row r="550" spans="1:9" s="55" customFormat="1" ht="15" x14ac:dyDescent="0.25">
      <c r="A550" s="50"/>
      <c r="B550" s="19" t="s">
        <v>556</v>
      </c>
      <c r="C550" s="42">
        <v>13</v>
      </c>
      <c r="D550" s="42">
        <v>11</v>
      </c>
      <c r="E550" s="26">
        <f t="shared" ref="E550" si="192">+IF(C550=0,"",C550/C$345)</f>
        <v>3.8541357841683963E-3</v>
      </c>
      <c r="F550" s="26">
        <f t="shared" ref="F550" si="193">+IF(D550=0,"",D550/D$345)</f>
        <v>1.3707165109034269E-3</v>
      </c>
      <c r="G550" s="35">
        <f t="shared" si="191"/>
        <v>-0.15384615384615385</v>
      </c>
      <c r="H550" s="24">
        <f t="shared" ref="H550" si="194">+IF(OR(AND(E550=""),(G550="")),"",E550*G550)</f>
        <v>-5.9294396679513794E-4</v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1</v>
      </c>
      <c r="E553" s="27" t="str">
        <f t="shared" ref="E553:E564" si="195">+IF(C553=0,"",C553/C$345)</f>
        <v/>
      </c>
      <c r="F553" s="27">
        <f t="shared" ref="F553:F564" si="196">+IF(D553=0,"",D553/D$345)</f>
        <v>1.2461059190031152E-4</v>
      </c>
      <c r="G553" s="35">
        <f t="shared" si="191"/>
        <v>1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10</v>
      </c>
      <c r="D554" s="42">
        <v>161</v>
      </c>
      <c r="E554" s="27">
        <f t="shared" si="195"/>
        <v>2.9647198339756895E-3</v>
      </c>
      <c r="F554" s="27">
        <f t="shared" si="196"/>
        <v>2.0062305295950156E-2</v>
      </c>
      <c r="G554" s="35">
        <f t="shared" si="191"/>
        <v>15.1</v>
      </c>
      <c r="H554" s="25">
        <f t="shared" si="197"/>
        <v>4.4767269493032912E-2</v>
      </c>
      <c r="I554" s="2"/>
    </row>
    <row r="555" spans="1:9" s="54" customFormat="1" ht="15" x14ac:dyDescent="0.25">
      <c r="A555" s="48"/>
      <c r="B555" s="5" t="s">
        <v>132</v>
      </c>
      <c r="C555" s="42">
        <v>1</v>
      </c>
      <c r="D555" s="42">
        <v>0</v>
      </c>
      <c r="E555" s="27">
        <f t="shared" si="195"/>
        <v>2.9647198339756892E-4</v>
      </c>
      <c r="F555" s="27" t="str">
        <f t="shared" si="196"/>
        <v/>
      </c>
      <c r="G555" s="35">
        <f t="shared" si="191"/>
        <v>-1</v>
      </c>
      <c r="H555" s="25">
        <f t="shared" si="197"/>
        <v>-2.9647198339756892E-4</v>
      </c>
      <c r="I555" s="2"/>
    </row>
    <row r="556" spans="1:9" s="54" customFormat="1" ht="15" x14ac:dyDescent="0.25">
      <c r="A556" s="48"/>
      <c r="B556" s="5" t="s">
        <v>139</v>
      </c>
      <c r="C556" s="42">
        <v>44</v>
      </c>
      <c r="D556" s="42">
        <v>23</v>
      </c>
      <c r="E556" s="27">
        <f t="shared" si="195"/>
        <v>1.3044767269493033E-2</v>
      </c>
      <c r="F556" s="27">
        <f t="shared" si="196"/>
        <v>2.8660436137071649E-3</v>
      </c>
      <c r="G556" s="35">
        <f t="shared" si="191"/>
        <v>-0.47727272727272729</v>
      </c>
      <c r="H556" s="25">
        <f t="shared" si="197"/>
        <v>-6.2259116513489476E-3</v>
      </c>
      <c r="I556" s="2"/>
    </row>
    <row r="557" spans="1:9" s="54" customFormat="1" ht="15" x14ac:dyDescent="0.25">
      <c r="A557" s="48"/>
      <c r="B557" s="5" t="s">
        <v>510</v>
      </c>
      <c r="C557" s="42">
        <v>2</v>
      </c>
      <c r="D557" s="42">
        <v>4</v>
      </c>
      <c r="E557" s="27">
        <f t="shared" si="195"/>
        <v>5.9294396679513783E-4</v>
      </c>
      <c r="F557" s="27">
        <f t="shared" si="196"/>
        <v>4.9844236760124608E-4</v>
      </c>
      <c r="G557" s="35">
        <f t="shared" si="191"/>
        <v>1</v>
      </c>
      <c r="H557" s="25">
        <f t="shared" si="197"/>
        <v>5.9294396679513783E-4</v>
      </c>
      <c r="I557" s="2"/>
    </row>
    <row r="558" spans="1:9" s="54" customFormat="1" ht="15" x14ac:dyDescent="0.25">
      <c r="A558" s="48"/>
      <c r="B558" s="5" t="s">
        <v>317</v>
      </c>
      <c r="C558" s="42">
        <v>7</v>
      </c>
      <c r="D558" s="42">
        <v>8</v>
      </c>
      <c r="E558" s="27">
        <f t="shared" si="195"/>
        <v>2.0753038837829827E-3</v>
      </c>
      <c r="F558" s="27">
        <f t="shared" si="196"/>
        <v>9.9688473520249217E-4</v>
      </c>
      <c r="G558" s="35">
        <f t="shared" si="191"/>
        <v>0.14285714285714285</v>
      </c>
      <c r="H558" s="25">
        <f t="shared" si="197"/>
        <v>2.9647198339756892E-4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6</v>
      </c>
      <c r="D560" s="42">
        <v>1</v>
      </c>
      <c r="E560" s="27">
        <f t="shared" si="195"/>
        <v>1.7788319003854136E-3</v>
      </c>
      <c r="F560" s="27">
        <f t="shared" si="196"/>
        <v>1.2461059190031152E-4</v>
      </c>
      <c r="G560" s="35">
        <f t="shared" si="191"/>
        <v>-0.83333333333333337</v>
      </c>
      <c r="H560" s="25">
        <f t="shared" si="197"/>
        <v>-1.4823599169878447E-3</v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4</v>
      </c>
      <c r="E561" s="27" t="str">
        <f t="shared" si="195"/>
        <v/>
      </c>
      <c r="F561" s="27">
        <f t="shared" si="196"/>
        <v>4.9844236760124608E-4</v>
      </c>
      <c r="G561" s="35">
        <f t="shared" si="191"/>
        <v>1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1</v>
      </c>
      <c r="D564" s="42">
        <v>0</v>
      </c>
      <c r="E564" s="27">
        <f t="shared" si="195"/>
        <v>2.9647198339756892E-4</v>
      </c>
      <c r="F564" s="27" t="str">
        <f t="shared" si="196"/>
        <v/>
      </c>
      <c r="G564" s="35">
        <f t="shared" si="191"/>
        <v>-1</v>
      </c>
      <c r="H564" s="25">
        <f t="shared" si="197"/>
        <v>-2.9647198339756892E-4</v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1284</v>
      </c>
      <c r="D570" s="38">
        <f>SUM(D571:D596)</f>
        <v>2326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0.81152647975077885</v>
      </c>
      <c r="H570" s="40">
        <f>+IF(OR(AND(E570=""),(G570="")),"",E570*G570)</f>
        <v>0.81152647975077885</v>
      </c>
    </row>
    <row r="571" spans="1:9" ht="15" x14ac:dyDescent="0.25">
      <c r="B571" s="41" t="s">
        <v>322</v>
      </c>
      <c r="C571" s="42">
        <v>2</v>
      </c>
      <c r="D571" s="42">
        <v>1</v>
      </c>
      <c r="E571" s="46">
        <f t="shared" si="198"/>
        <v>1.557632398753894E-3</v>
      </c>
      <c r="F571" s="46">
        <f t="shared" si="199"/>
        <v>4.299226139294927E-4</v>
      </c>
      <c r="G571" s="35">
        <f t="shared" ref="G571:G596" si="200">+IF(AND(C571=0,D571=0)," ",IF(C571=0,1,IF(D571=0,-1,(D571-C571)/C571)))</f>
        <v>-0.5</v>
      </c>
      <c r="H571" s="43">
        <f>+IF(OR(AND(E571=""),(G571="")),"",E571*G571)</f>
        <v>-7.7881619937694702E-4</v>
      </c>
    </row>
    <row r="572" spans="1:9" ht="15" x14ac:dyDescent="0.25">
      <c r="B572" s="5" t="s">
        <v>144</v>
      </c>
      <c r="C572" s="42">
        <v>6</v>
      </c>
      <c r="D572" s="42">
        <v>36</v>
      </c>
      <c r="E572" s="27">
        <f t="shared" si="198"/>
        <v>4.6728971962616819E-3</v>
      </c>
      <c r="F572" s="27">
        <f t="shared" si="199"/>
        <v>1.5477214101461736E-2</v>
      </c>
      <c r="G572" s="35">
        <f t="shared" si="200"/>
        <v>5</v>
      </c>
      <c r="H572" s="25">
        <f t="shared" ref="H572:H596" si="201">+IF(OR(AND(E572=""),(G572="")),"",E572*G572)</f>
        <v>2.336448598130841E-2</v>
      </c>
    </row>
    <row r="573" spans="1:9" ht="15" x14ac:dyDescent="0.25">
      <c r="B573" s="5" t="s">
        <v>584</v>
      </c>
      <c r="C573" s="42">
        <v>82</v>
      </c>
      <c r="D573" s="42">
        <v>101</v>
      </c>
      <c r="E573" s="27">
        <f t="shared" si="198"/>
        <v>6.3862928348909651E-2</v>
      </c>
      <c r="F573" s="27">
        <f t="shared" si="199"/>
        <v>4.3422184006878764E-2</v>
      </c>
      <c r="G573" s="35">
        <f t="shared" si="200"/>
        <v>0.23170731707317074</v>
      </c>
      <c r="H573" s="25">
        <f t="shared" si="201"/>
        <v>1.4797507788161994E-2</v>
      </c>
    </row>
    <row r="574" spans="1:9" ht="15" x14ac:dyDescent="0.25">
      <c r="B574" s="5" t="s">
        <v>323</v>
      </c>
      <c r="C574" s="42">
        <v>33</v>
      </c>
      <c r="D574" s="42">
        <v>329</v>
      </c>
      <c r="E574" s="27">
        <f t="shared" si="198"/>
        <v>2.5700934579439252E-2</v>
      </c>
      <c r="F574" s="27">
        <f t="shared" si="199"/>
        <v>0.1414445399828031</v>
      </c>
      <c r="G574" s="35">
        <f t="shared" si="200"/>
        <v>8.9696969696969688</v>
      </c>
      <c r="H574" s="25">
        <f t="shared" si="201"/>
        <v>0.23052959501557629</v>
      </c>
    </row>
    <row r="575" spans="1:9" ht="15" x14ac:dyDescent="0.25">
      <c r="B575" s="5" t="s">
        <v>145</v>
      </c>
      <c r="C575" s="42">
        <v>176</v>
      </c>
      <c r="D575" s="42">
        <v>80</v>
      </c>
      <c r="E575" s="27">
        <f t="shared" si="198"/>
        <v>0.13707165109034267</v>
      </c>
      <c r="F575" s="27">
        <f t="shared" si="199"/>
        <v>3.4393809114359415E-2</v>
      </c>
      <c r="G575" s="35">
        <f t="shared" si="200"/>
        <v>-0.54545454545454541</v>
      </c>
      <c r="H575" s="25">
        <f t="shared" si="201"/>
        <v>-7.476635514018691E-2</v>
      </c>
    </row>
    <row r="576" spans="1:9" ht="15" x14ac:dyDescent="0.25">
      <c r="B576" s="5" t="s">
        <v>617</v>
      </c>
      <c r="C576" s="42">
        <v>2</v>
      </c>
      <c r="D576" s="42">
        <v>0</v>
      </c>
      <c r="E576" s="27">
        <f t="shared" si="198"/>
        <v>1.557632398753894E-3</v>
      </c>
      <c r="F576" s="27" t="str">
        <f t="shared" si="199"/>
        <v/>
      </c>
      <c r="G576" s="35">
        <f t="shared" si="200"/>
        <v>-1</v>
      </c>
      <c r="H576" s="25">
        <f t="shared" si="201"/>
        <v>-1.557632398753894E-3</v>
      </c>
    </row>
    <row r="577" spans="1:9" ht="15" x14ac:dyDescent="0.25">
      <c r="B577" s="5" t="s">
        <v>146</v>
      </c>
      <c r="C577" s="42">
        <v>0</v>
      </c>
      <c r="D577" s="42">
        <v>13</v>
      </c>
      <c r="E577" s="27" t="str">
        <f t="shared" si="198"/>
        <v/>
      </c>
      <c r="F577" s="27">
        <f t="shared" si="199"/>
        <v>5.5889939810834051E-3</v>
      </c>
      <c r="G577" s="35">
        <f t="shared" si="200"/>
        <v>1</v>
      </c>
      <c r="H577" s="25" t="str">
        <f t="shared" si="201"/>
        <v/>
      </c>
    </row>
    <row r="578" spans="1:9" ht="15" x14ac:dyDescent="0.25">
      <c r="B578" s="5" t="s">
        <v>324</v>
      </c>
      <c r="C578" s="42">
        <v>2</v>
      </c>
      <c r="D578" s="42">
        <v>2</v>
      </c>
      <c r="E578" s="27">
        <f t="shared" si="198"/>
        <v>1.557632398753894E-3</v>
      </c>
      <c r="F578" s="27">
        <f t="shared" si="199"/>
        <v>8.598452278589854E-4</v>
      </c>
      <c r="G578" s="35">
        <f t="shared" si="200"/>
        <v>0</v>
      </c>
      <c r="H578" s="25">
        <f t="shared" si="201"/>
        <v>0</v>
      </c>
    </row>
    <row r="579" spans="1:9" ht="15" x14ac:dyDescent="0.25">
      <c r="B579" s="5" t="s">
        <v>325</v>
      </c>
      <c r="C579" s="42">
        <v>9</v>
      </c>
      <c r="D579" s="42">
        <v>3</v>
      </c>
      <c r="E579" s="27">
        <f t="shared" si="198"/>
        <v>7.0093457943925233E-3</v>
      </c>
      <c r="F579" s="27">
        <f t="shared" si="199"/>
        <v>1.2897678417884782E-3</v>
      </c>
      <c r="G579" s="35">
        <f t="shared" si="200"/>
        <v>-0.66666666666666663</v>
      </c>
      <c r="H579" s="25">
        <f t="shared" si="201"/>
        <v>-4.6728971962616819E-3</v>
      </c>
    </row>
    <row r="580" spans="1:9" ht="15" x14ac:dyDescent="0.25">
      <c r="B580" s="5" t="s">
        <v>513</v>
      </c>
      <c r="C580" s="42">
        <v>10</v>
      </c>
      <c r="D580" s="42">
        <v>1</v>
      </c>
      <c r="E580" s="27">
        <f t="shared" si="198"/>
        <v>7.7881619937694704E-3</v>
      </c>
      <c r="F580" s="27">
        <f t="shared" si="199"/>
        <v>4.299226139294927E-4</v>
      </c>
      <c r="G580" s="35">
        <f t="shared" si="200"/>
        <v>-0.9</v>
      </c>
      <c r="H580" s="25">
        <f t="shared" si="201"/>
        <v>-7.0093457943925233E-3</v>
      </c>
    </row>
    <row r="581" spans="1:9" s="20" customFormat="1" ht="15" x14ac:dyDescent="0.25">
      <c r="A581" s="50"/>
      <c r="B581" s="19" t="s">
        <v>557</v>
      </c>
      <c r="C581" s="42">
        <v>9</v>
      </c>
      <c r="D581" s="42">
        <v>17</v>
      </c>
      <c r="E581" s="26">
        <f t="shared" ref="E581" si="202">+IF(C581=0,"",C581/C$570)</f>
        <v>7.0093457943925233E-3</v>
      </c>
      <c r="F581" s="26">
        <f t="shared" ref="F581" si="203">+IF(D581=0,"",D581/D$570)</f>
        <v>7.3086844368013756E-3</v>
      </c>
      <c r="G581" s="35">
        <f t="shared" si="200"/>
        <v>0.88888888888888884</v>
      </c>
      <c r="H581" s="24">
        <f t="shared" ref="H581" si="204">+IF(OR(AND(E581=""),(G581="")),"",E581*G581)</f>
        <v>6.2305295950155761E-3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42</v>
      </c>
      <c r="D584" s="42">
        <v>68</v>
      </c>
      <c r="E584" s="27">
        <f t="shared" si="208"/>
        <v>3.2710280373831772E-2</v>
      </c>
      <c r="F584" s="27">
        <f t="shared" si="209"/>
        <v>2.9234737747205503E-2</v>
      </c>
      <c r="G584" s="35">
        <f t="shared" si="200"/>
        <v>0.61904761904761907</v>
      </c>
      <c r="H584" s="25">
        <f t="shared" si="201"/>
        <v>2.0249221183800622E-2</v>
      </c>
    </row>
    <row r="585" spans="1:9" ht="15" x14ac:dyDescent="0.25">
      <c r="B585" s="5" t="s">
        <v>147</v>
      </c>
      <c r="C585" s="42">
        <v>9</v>
      </c>
      <c r="D585" s="42">
        <v>3</v>
      </c>
      <c r="E585" s="27">
        <f t="shared" si="208"/>
        <v>7.0093457943925233E-3</v>
      </c>
      <c r="F585" s="27">
        <f t="shared" si="209"/>
        <v>1.2897678417884782E-3</v>
      </c>
      <c r="G585" s="35">
        <f t="shared" si="200"/>
        <v>-0.66666666666666663</v>
      </c>
      <c r="H585" s="25">
        <f t="shared" si="201"/>
        <v>-4.6728971962616819E-3</v>
      </c>
    </row>
    <row r="586" spans="1:9" ht="15" x14ac:dyDescent="0.25">
      <c r="B586" s="5" t="s">
        <v>148</v>
      </c>
      <c r="C586" s="42">
        <v>17</v>
      </c>
      <c r="D586" s="42">
        <v>20</v>
      </c>
      <c r="E586" s="27">
        <f t="shared" si="208"/>
        <v>1.3239875389408099E-2</v>
      </c>
      <c r="F586" s="27">
        <f t="shared" si="209"/>
        <v>8.5984522785898538E-3</v>
      </c>
      <c r="G586" s="35">
        <f t="shared" si="200"/>
        <v>0.17647058823529413</v>
      </c>
      <c r="H586" s="25">
        <f t="shared" si="201"/>
        <v>2.3364485981308414E-3</v>
      </c>
    </row>
    <row r="587" spans="1:9" ht="15" x14ac:dyDescent="0.25">
      <c r="B587" s="5" t="s">
        <v>328</v>
      </c>
      <c r="C587" s="42">
        <v>486</v>
      </c>
      <c r="D587" s="42">
        <v>226</v>
      </c>
      <c r="E587" s="27">
        <f t="shared" si="208"/>
        <v>0.37850467289719625</v>
      </c>
      <c r="F587" s="27">
        <f t="shared" si="209"/>
        <v>9.7162510748065353E-2</v>
      </c>
      <c r="G587" s="35">
        <f t="shared" si="200"/>
        <v>-0.53497942386831276</v>
      </c>
      <c r="H587" s="25">
        <f t="shared" si="201"/>
        <v>-0.20249221183800623</v>
      </c>
    </row>
    <row r="588" spans="1:9" ht="15" x14ac:dyDescent="0.25">
      <c r="B588" s="5" t="s">
        <v>149</v>
      </c>
      <c r="C588" s="42">
        <v>13</v>
      </c>
      <c r="D588" s="42">
        <v>14</v>
      </c>
      <c r="E588" s="27">
        <f t="shared" si="208"/>
        <v>1.0124610591900311E-2</v>
      </c>
      <c r="F588" s="27">
        <f t="shared" si="209"/>
        <v>6.0189165950128975E-3</v>
      </c>
      <c r="G588" s="35">
        <f t="shared" si="200"/>
        <v>7.6923076923076927E-2</v>
      </c>
      <c r="H588" s="25">
        <f t="shared" si="201"/>
        <v>7.7881619937694702E-4</v>
      </c>
    </row>
    <row r="589" spans="1:9" ht="15" x14ac:dyDescent="0.25">
      <c r="B589" s="5" t="s">
        <v>329</v>
      </c>
      <c r="C589" s="42">
        <v>21</v>
      </c>
      <c r="D589" s="42">
        <v>1</v>
      </c>
      <c r="E589" s="27">
        <f t="shared" si="208"/>
        <v>1.6355140186915886E-2</v>
      </c>
      <c r="F589" s="27">
        <f t="shared" si="209"/>
        <v>4.299226139294927E-4</v>
      </c>
      <c r="G589" s="35">
        <f t="shared" si="200"/>
        <v>-0.95238095238095233</v>
      </c>
      <c r="H589" s="25">
        <f t="shared" si="201"/>
        <v>-1.5576323987538939E-2</v>
      </c>
    </row>
    <row r="590" spans="1:9" ht="15" x14ac:dyDescent="0.25">
      <c r="B590" s="5" t="s">
        <v>150</v>
      </c>
      <c r="C590" s="42">
        <v>1</v>
      </c>
      <c r="D590" s="42">
        <v>196</v>
      </c>
      <c r="E590" s="27">
        <f t="shared" si="208"/>
        <v>7.7881619937694702E-4</v>
      </c>
      <c r="F590" s="27">
        <f t="shared" si="209"/>
        <v>8.4264832330180561E-2</v>
      </c>
      <c r="G590" s="35">
        <f t="shared" si="200"/>
        <v>195</v>
      </c>
      <c r="H590" s="25">
        <f t="shared" si="201"/>
        <v>0.15186915887850466</v>
      </c>
    </row>
    <row r="591" spans="1:9" ht="15" x14ac:dyDescent="0.25">
      <c r="B591" s="5" t="s">
        <v>151</v>
      </c>
      <c r="C591" s="42">
        <v>0</v>
      </c>
      <c r="D591" s="42">
        <v>2</v>
      </c>
      <c r="E591" s="27" t="str">
        <f t="shared" si="208"/>
        <v/>
      </c>
      <c r="F591" s="27">
        <f t="shared" si="209"/>
        <v>8.598452278589854E-4</v>
      </c>
      <c r="G591" s="35">
        <f t="shared" si="200"/>
        <v>1</v>
      </c>
      <c r="H591" s="25" t="str">
        <f t="shared" si="201"/>
        <v/>
      </c>
    </row>
    <row r="592" spans="1:9" ht="15" x14ac:dyDescent="0.25">
      <c r="B592" s="5" t="s">
        <v>330</v>
      </c>
      <c r="C592" s="42">
        <v>19</v>
      </c>
      <c r="D592" s="42">
        <v>75</v>
      </c>
      <c r="E592" s="27">
        <f t="shared" si="208"/>
        <v>1.4797507788161994E-2</v>
      </c>
      <c r="F592" s="27">
        <f t="shared" si="209"/>
        <v>3.2244196044711952E-2</v>
      </c>
      <c r="G592" s="35">
        <f t="shared" si="200"/>
        <v>2.9473684210526314</v>
      </c>
      <c r="H592" s="25">
        <f t="shared" si="201"/>
        <v>4.3613707165109032E-2</v>
      </c>
    </row>
    <row r="593" spans="2:8" ht="15" x14ac:dyDescent="0.25">
      <c r="B593" s="5" t="s">
        <v>331</v>
      </c>
      <c r="C593" s="42">
        <v>1</v>
      </c>
      <c r="D593" s="42">
        <v>1</v>
      </c>
      <c r="E593" s="27">
        <f t="shared" si="208"/>
        <v>7.7881619937694702E-4</v>
      </c>
      <c r="F593" s="27">
        <f t="shared" si="209"/>
        <v>4.299226139294927E-4</v>
      </c>
      <c r="G593" s="35">
        <f t="shared" si="200"/>
        <v>0</v>
      </c>
      <c r="H593" s="25">
        <f t="shared" si="201"/>
        <v>0</v>
      </c>
    </row>
    <row r="594" spans="2:8" ht="15" x14ac:dyDescent="0.25">
      <c r="B594" s="5" t="s">
        <v>332</v>
      </c>
      <c r="C594" s="42">
        <v>0</v>
      </c>
      <c r="D594" s="42">
        <v>2</v>
      </c>
      <c r="E594" s="27" t="str">
        <f t="shared" si="208"/>
        <v/>
      </c>
      <c r="F594" s="27">
        <f t="shared" si="209"/>
        <v>8.598452278589854E-4</v>
      </c>
      <c r="G594" s="35">
        <f t="shared" si="200"/>
        <v>1</v>
      </c>
      <c r="H594" s="25" t="str">
        <f t="shared" si="201"/>
        <v/>
      </c>
    </row>
    <row r="595" spans="2:8" ht="15" x14ac:dyDescent="0.25">
      <c r="B595" s="5" t="s">
        <v>333</v>
      </c>
      <c r="C595" s="42">
        <v>4</v>
      </c>
      <c r="D595" s="42">
        <v>3</v>
      </c>
      <c r="E595" s="27">
        <f t="shared" si="208"/>
        <v>3.1152647975077881E-3</v>
      </c>
      <c r="F595" s="27">
        <f t="shared" si="209"/>
        <v>1.2897678417884782E-3</v>
      </c>
      <c r="G595" s="35">
        <f t="shared" si="200"/>
        <v>-0.25</v>
      </c>
      <c r="H595" s="25">
        <f t="shared" si="201"/>
        <v>-7.7881619937694702E-4</v>
      </c>
    </row>
    <row r="596" spans="2:8" ht="15" x14ac:dyDescent="0.25">
      <c r="B596" s="5" t="s">
        <v>514</v>
      </c>
      <c r="C596" s="42">
        <v>340</v>
      </c>
      <c r="D596" s="42">
        <v>1132</v>
      </c>
      <c r="E596" s="27">
        <f t="shared" si="208"/>
        <v>0.26479750778816197</v>
      </c>
      <c r="F596" s="27">
        <f t="shared" si="209"/>
        <v>0.4866723989681857</v>
      </c>
      <c r="G596" s="35">
        <f t="shared" si="200"/>
        <v>2.3294117647058825</v>
      </c>
      <c r="H596" s="25">
        <f t="shared" si="201"/>
        <v>0.61682242990654201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400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360</v>
      </c>
      <c r="C8" s="37">
        <f>+C18+C74+C169+C345+C570</f>
        <v>86</v>
      </c>
      <c r="D8" s="38">
        <f>+D18+D74+D169+D345+D570</f>
        <v>99</v>
      </c>
      <c r="E8" s="39">
        <f>+C8/C$8</f>
        <v>1</v>
      </c>
      <c r="F8" s="39">
        <f>+D8/D$8</f>
        <v>1</v>
      </c>
      <c r="G8" s="39">
        <f>+(D8-C8)/C8</f>
        <v>0.15116279069767441</v>
      </c>
      <c r="H8" s="40">
        <f>+E8*G8</f>
        <v>0.15116279069767441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0</v>
      </c>
      <c r="D9" s="84">
        <f>+D18</f>
        <v>1</v>
      </c>
      <c r="E9" s="85">
        <f t="shared" ref="E9:E13" si="0">C9/$C$8</f>
        <v>0</v>
      </c>
      <c r="F9" s="85">
        <f>D9/$D$8</f>
        <v>1.0101010101010102E-2</v>
      </c>
      <c r="G9" s="86">
        <f>+IF(AND(C9=0,D9=0)," ",IF(C9=0,1,IF(D9=0,-1,(D9-C9)/C9)))</f>
        <v>1</v>
      </c>
      <c r="H9" s="87">
        <f>+IF(OR(AND(E9=""),(G9="")),"",E9*G9)</f>
        <v>0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43</v>
      </c>
      <c r="D10" s="23">
        <f>+D74</f>
        <v>12</v>
      </c>
      <c r="E10" s="24">
        <f t="shared" si="0"/>
        <v>0.5</v>
      </c>
      <c r="F10" s="24">
        <f>D10/$D$8</f>
        <v>0.12121212121212122</v>
      </c>
      <c r="G10" s="35">
        <f t="shared" ref="G10:G13" si="1">+IF(AND(C10=0,D10=0)," ",IF(C10=0,1,IF(D10=0,-1,(D10-C10)/C10)))</f>
        <v>-0.72093023255813948</v>
      </c>
      <c r="H10" s="30">
        <f>+IF(OR(AND(E10=""),(G10="")),"",E10*G10)</f>
        <v>-0.36046511627906974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10</v>
      </c>
      <c r="D11" s="23">
        <f>+D169</f>
        <v>33</v>
      </c>
      <c r="E11" s="24">
        <f t="shared" si="0"/>
        <v>0.11627906976744186</v>
      </c>
      <c r="F11" s="24">
        <f>D11/$D$8</f>
        <v>0.33333333333333331</v>
      </c>
      <c r="G11" s="35">
        <f t="shared" si="1"/>
        <v>2.2999999999999998</v>
      </c>
      <c r="H11" s="30">
        <f>+IF(OR(AND(E11=""),(G11="")),"",E11*G11)</f>
        <v>0.26744186046511625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27</v>
      </c>
      <c r="D12" s="23">
        <f>+D345</f>
        <v>15</v>
      </c>
      <c r="E12" s="24">
        <f t="shared" si="0"/>
        <v>0.31395348837209303</v>
      </c>
      <c r="F12" s="24">
        <f>D12/$D$8</f>
        <v>0.15151515151515152</v>
      </c>
      <c r="G12" s="35">
        <f t="shared" si="1"/>
        <v>-0.44444444444444442</v>
      </c>
      <c r="H12" s="30">
        <f>+IF(OR(AND(E12=""),(G12="")),"",E12*G12)</f>
        <v>-0.13953488372093023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6</v>
      </c>
      <c r="D13" s="32">
        <f>+D570</f>
        <v>38</v>
      </c>
      <c r="E13" s="33">
        <f t="shared" si="0"/>
        <v>6.9767441860465115E-2</v>
      </c>
      <c r="F13" s="33">
        <f>D13/$D$8</f>
        <v>0.38383838383838381</v>
      </c>
      <c r="G13" s="88">
        <f t="shared" si="1"/>
        <v>5.333333333333333</v>
      </c>
      <c r="H13" s="34">
        <f>+IF(OR(AND(E13=""),(G13="")),"",E13*G13)</f>
        <v>0.37209302325581395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0</v>
      </c>
      <c r="D18" s="38">
        <f>SUM(D19:D68)</f>
        <v>1</v>
      </c>
      <c r="E18" s="39" t="str">
        <f>+IF(C18=0,"",C18/C$18)</f>
        <v/>
      </c>
      <c r="F18" s="39">
        <f>+IF(D18=0,"",D18/D$18)</f>
        <v>1</v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0</v>
      </c>
      <c r="E26" s="25" t="str">
        <f t="shared" si="2"/>
        <v/>
      </c>
      <c r="F26" s="25" t="str">
        <f t="shared" si="3"/>
        <v/>
      </c>
      <c r="G26" s="35" t="str">
        <f t="shared" si="4"/>
        <v xml:space="preserve"> </v>
      </c>
      <c r="H26" s="25" t="str">
        <f t="shared" si="5"/>
        <v/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0</v>
      </c>
      <c r="D29" s="42">
        <v>1</v>
      </c>
      <c r="E29" s="25" t="str">
        <f t="shared" si="2"/>
        <v/>
      </c>
      <c r="F29" s="25">
        <f t="shared" si="3"/>
        <v>1</v>
      </c>
      <c r="G29" s="35">
        <f t="shared" si="4"/>
        <v>1</v>
      </c>
      <c r="H29" s="25" t="str">
        <f t="shared" si="5"/>
        <v/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0</v>
      </c>
      <c r="D49" s="42">
        <v>0</v>
      </c>
      <c r="E49" s="25" t="str">
        <f t="shared" si="2"/>
        <v/>
      </c>
      <c r="F49" s="25" t="str">
        <f t="shared" si="3"/>
        <v/>
      </c>
      <c r="G49" s="35" t="str">
        <f t="shared" si="4"/>
        <v xml:space="preserve"> </v>
      </c>
      <c r="H49" s="25" t="str">
        <f t="shared" si="5"/>
        <v/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0</v>
      </c>
      <c r="E53" s="25" t="str">
        <f t="shared" si="2"/>
        <v/>
      </c>
      <c r="F53" s="25" t="str">
        <f t="shared" si="3"/>
        <v/>
      </c>
      <c r="G53" s="35" t="str">
        <f t="shared" si="4"/>
        <v xml:space="preserve"> 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0</v>
      </c>
      <c r="E66" s="25" t="str">
        <f t="shared" si="2"/>
        <v/>
      </c>
      <c r="F66" s="25" t="str">
        <f t="shared" si="3"/>
        <v/>
      </c>
      <c r="G66" s="35" t="str">
        <f t="shared" si="4"/>
        <v xml:space="preserve"> 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43</v>
      </c>
      <c r="D74" s="38">
        <f>SUM(D75:D163)</f>
        <v>12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-0.72093023255813948</v>
      </c>
      <c r="H74" s="40">
        <f>+IF(OR(AND(E74=""),(G74="")),"",E74*G74)</f>
        <v>-0.72093023255813948</v>
      </c>
      <c r="I74" s="2"/>
    </row>
    <row r="75" spans="1:9" ht="15" x14ac:dyDescent="0.25">
      <c r="B75" s="41" t="s">
        <v>421</v>
      </c>
      <c r="C75" s="42">
        <v>0</v>
      </c>
      <c r="D75" s="42">
        <v>1</v>
      </c>
      <c r="E75" s="46" t="str">
        <f>+IF(C75=0,"",C75/C$74)</f>
        <v/>
      </c>
      <c r="F75" s="46">
        <f>+IF(D75=0,"",D75/D$74)</f>
        <v>8.3333333333333329E-2</v>
      </c>
      <c r="G75" s="35">
        <f t="shared" ref="G75:G138" si="16">+IF(AND(C75=0,D75=0)," ",IF(C75=0,1,IF(D75=0,-1,(D75-C75)/C75)))</f>
        <v>1</v>
      </c>
      <c r="H75" s="43" t="str">
        <f>+IF(OR(AND(E75=""),(G75="")),"",E75*G75)</f>
        <v/>
      </c>
    </row>
    <row r="76" spans="1:9" ht="15" x14ac:dyDescent="0.25">
      <c r="B76" s="5" t="s">
        <v>563</v>
      </c>
      <c r="C76" s="42">
        <v>0</v>
      </c>
      <c r="D76" s="42">
        <v>0</v>
      </c>
      <c r="E76" s="27" t="str">
        <f t="shared" ref="E76:E148" si="17">+IF(C76=0,"",C76/C$74)</f>
        <v/>
      </c>
      <c r="F76" s="27" t="str">
        <f t="shared" ref="F76:F148" si="18">+IF(D76=0,"",D76/D$74)</f>
        <v/>
      </c>
      <c r="G76" s="35" t="str">
        <f t="shared" si="16"/>
        <v xml:space="preserve"> </v>
      </c>
      <c r="H76" s="25" t="str">
        <f t="shared" ref="H76:H148" si="19">+IF(OR(AND(E76=""),(G76="")),"",E76*G76)</f>
        <v/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0</v>
      </c>
      <c r="D78" s="42">
        <v>0</v>
      </c>
      <c r="E78" s="27" t="str">
        <f t="shared" si="17"/>
        <v/>
      </c>
      <c r="F78" s="27" t="str">
        <f t="shared" si="18"/>
        <v/>
      </c>
      <c r="G78" s="35" t="str">
        <f t="shared" si="16"/>
        <v xml:space="preserve"> </v>
      </c>
      <c r="H78" s="25" t="str">
        <f t="shared" si="19"/>
        <v/>
      </c>
    </row>
    <row r="79" spans="1:9" ht="15" x14ac:dyDescent="0.25">
      <c r="B79" s="5" t="s">
        <v>175</v>
      </c>
      <c r="C79" s="42">
        <v>0</v>
      </c>
      <c r="D79" s="42">
        <v>0</v>
      </c>
      <c r="E79" s="27" t="str">
        <f t="shared" si="17"/>
        <v/>
      </c>
      <c r="F79" s="27" t="str">
        <f t="shared" si="18"/>
        <v/>
      </c>
      <c r="G79" s="35" t="str">
        <f t="shared" si="16"/>
        <v xml:space="preserve"> </v>
      </c>
      <c r="H79" s="25" t="str">
        <f t="shared" si="19"/>
        <v/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0</v>
      </c>
      <c r="E86" s="27" t="str">
        <f t="shared" si="17"/>
        <v/>
      </c>
      <c r="F86" s="27" t="str">
        <f t="shared" si="18"/>
        <v/>
      </c>
      <c r="G86" s="35" t="str">
        <f t="shared" si="16"/>
        <v xml:space="preserve"> 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0</v>
      </c>
      <c r="D88" s="42">
        <v>0</v>
      </c>
      <c r="E88" s="27" t="str">
        <f t="shared" si="17"/>
        <v/>
      </c>
      <c r="F88" s="27" t="str">
        <f t="shared" si="18"/>
        <v/>
      </c>
      <c r="G88" s="35" t="str">
        <f t="shared" si="16"/>
        <v xml:space="preserve"> 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0</v>
      </c>
      <c r="D89" s="42">
        <v>0</v>
      </c>
      <c r="E89" s="26" t="str">
        <f t="shared" ref="E89" si="26">+IF(C89=0,"",C89/C$74)</f>
        <v/>
      </c>
      <c r="F89" s="26" t="str">
        <f t="shared" ref="F89" si="27">+IF(D89=0,"",D89/D$74)</f>
        <v/>
      </c>
      <c r="G89" s="35" t="str">
        <f t="shared" si="16"/>
        <v xml:space="preserve"> 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2">
        <v>0</v>
      </c>
      <c r="D90" s="42">
        <v>0</v>
      </c>
      <c r="E90" s="27" t="str">
        <f t="shared" si="17"/>
        <v/>
      </c>
      <c r="F90" s="27" t="str">
        <f t="shared" si="18"/>
        <v/>
      </c>
      <c r="G90" s="35" t="str">
        <f t="shared" si="16"/>
        <v xml:space="preserve"> </v>
      </c>
      <c r="H90" s="25" t="str">
        <f t="shared" si="19"/>
        <v/>
      </c>
    </row>
    <row r="91" spans="1:9" ht="15" x14ac:dyDescent="0.25">
      <c r="B91" s="5" t="s">
        <v>182</v>
      </c>
      <c r="C91" s="42">
        <v>0</v>
      </c>
      <c r="D91" s="42">
        <v>0</v>
      </c>
      <c r="E91" s="27" t="str">
        <f t="shared" si="17"/>
        <v/>
      </c>
      <c r="F91" s="27" t="str">
        <f t="shared" si="18"/>
        <v/>
      </c>
      <c r="G91" s="35" t="str">
        <f t="shared" si="16"/>
        <v xml:space="preserve"> </v>
      </c>
      <c r="H91" s="25" t="str">
        <f t="shared" si="19"/>
        <v/>
      </c>
    </row>
    <row r="92" spans="1:9" ht="15" x14ac:dyDescent="0.25">
      <c r="B92" s="5" t="s">
        <v>21</v>
      </c>
      <c r="C92" s="42">
        <v>0</v>
      </c>
      <c r="D92" s="42">
        <v>0</v>
      </c>
      <c r="E92" s="27" t="str">
        <f t="shared" si="17"/>
        <v/>
      </c>
      <c r="F92" s="27" t="str">
        <f t="shared" si="18"/>
        <v/>
      </c>
      <c r="G92" s="35" t="str">
        <f t="shared" si="16"/>
        <v xml:space="preserve"> </v>
      </c>
      <c r="H92" s="25" t="str">
        <f t="shared" si="19"/>
        <v/>
      </c>
    </row>
    <row r="93" spans="1:9" ht="15" x14ac:dyDescent="0.25">
      <c r="B93" s="5" t="s">
        <v>423</v>
      </c>
      <c r="C93" s="42">
        <v>0</v>
      </c>
      <c r="D93" s="42">
        <v>0</v>
      </c>
      <c r="E93" s="27" t="str">
        <f t="shared" si="17"/>
        <v/>
      </c>
      <c r="F93" s="27" t="str">
        <f t="shared" si="18"/>
        <v/>
      </c>
      <c r="G93" s="35" t="str">
        <f t="shared" si="16"/>
        <v xml:space="preserve"> </v>
      </c>
      <c r="H93" s="25" t="str">
        <f t="shared" si="19"/>
        <v/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0</v>
      </c>
      <c r="D98" s="42">
        <v>0</v>
      </c>
      <c r="E98" s="26" t="str">
        <f t="shared" si="32"/>
        <v/>
      </c>
      <c r="F98" s="26" t="str">
        <f t="shared" si="33"/>
        <v/>
      </c>
      <c r="G98" s="35" t="str">
        <f t="shared" si="34"/>
        <v xml:space="preserve"> </v>
      </c>
      <c r="H98" s="24" t="str">
        <f t="shared" si="35"/>
        <v/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0</v>
      </c>
      <c r="D102" s="42">
        <v>0</v>
      </c>
      <c r="E102" s="27" t="str">
        <f t="shared" si="17"/>
        <v/>
      </c>
      <c r="F102" s="27" t="str">
        <f t="shared" si="18"/>
        <v/>
      </c>
      <c r="G102" s="35" t="str">
        <f t="shared" si="16"/>
        <v xml:space="preserve"> </v>
      </c>
      <c r="H102" s="25" t="str">
        <f t="shared" si="19"/>
        <v/>
      </c>
    </row>
    <row r="103" spans="1:9" ht="15" x14ac:dyDescent="0.25">
      <c r="B103" s="5" t="s">
        <v>424</v>
      </c>
      <c r="C103" s="42">
        <v>0</v>
      </c>
      <c r="D103" s="42">
        <v>0</v>
      </c>
      <c r="E103" s="27" t="str">
        <f t="shared" si="17"/>
        <v/>
      </c>
      <c r="F103" s="27" t="str">
        <f t="shared" si="18"/>
        <v/>
      </c>
      <c r="G103" s="35" t="str">
        <f t="shared" si="16"/>
        <v xml:space="preserve"> </v>
      </c>
      <c r="H103" s="25" t="str">
        <f t="shared" si="19"/>
        <v/>
      </c>
    </row>
    <row r="104" spans="1:9" ht="15" x14ac:dyDescent="0.25">
      <c r="B104" s="5" t="s">
        <v>18</v>
      </c>
      <c r="C104" s="42">
        <v>0</v>
      </c>
      <c r="D104" s="42">
        <v>0</v>
      </c>
      <c r="E104" s="27" t="str">
        <f t="shared" si="17"/>
        <v/>
      </c>
      <c r="F104" s="27" t="str">
        <f t="shared" si="18"/>
        <v/>
      </c>
      <c r="G104" s="35" t="str">
        <f t="shared" si="16"/>
        <v xml:space="preserve"> 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0</v>
      </c>
      <c r="E109" s="27" t="str">
        <f t="shared" si="17"/>
        <v/>
      </c>
      <c r="F109" s="27" t="str">
        <f t="shared" si="18"/>
        <v/>
      </c>
      <c r="G109" s="35" t="str">
        <f t="shared" si="16"/>
        <v xml:space="preserve"> 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0</v>
      </c>
      <c r="D111" s="42">
        <v>0</v>
      </c>
      <c r="E111" s="27" t="str">
        <f t="shared" si="17"/>
        <v/>
      </c>
      <c r="F111" s="27" t="str">
        <f t="shared" si="18"/>
        <v/>
      </c>
      <c r="G111" s="35" t="str">
        <f t="shared" si="16"/>
        <v xml:space="preserve"> </v>
      </c>
      <c r="H111" s="25" t="str">
        <f t="shared" si="19"/>
        <v/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4</v>
      </c>
      <c r="D113" s="42">
        <v>0</v>
      </c>
      <c r="E113" s="27">
        <f t="shared" si="17"/>
        <v>9.3023255813953487E-2</v>
      </c>
      <c r="F113" s="27" t="str">
        <f t="shared" si="18"/>
        <v/>
      </c>
      <c r="G113" s="35">
        <f t="shared" si="16"/>
        <v>-1</v>
      </c>
      <c r="H113" s="25">
        <f t="shared" si="19"/>
        <v>-9.3023255813953487E-2</v>
      </c>
    </row>
    <row r="114" spans="2:8" ht="15" x14ac:dyDescent="0.25">
      <c r="B114" s="5" t="s">
        <v>191</v>
      </c>
      <c r="C114" s="42">
        <v>1</v>
      </c>
      <c r="D114" s="42">
        <v>0</v>
      </c>
      <c r="E114" s="27">
        <f t="shared" si="17"/>
        <v>2.3255813953488372E-2</v>
      </c>
      <c r="F114" s="27" t="str">
        <f t="shared" si="18"/>
        <v/>
      </c>
      <c r="G114" s="35">
        <f t="shared" si="16"/>
        <v>-1</v>
      </c>
      <c r="H114" s="25">
        <f t="shared" si="19"/>
        <v>-2.3255813953488372E-2</v>
      </c>
    </row>
    <row r="115" spans="2:8" ht="15" x14ac:dyDescent="0.25">
      <c r="B115" s="5" t="s">
        <v>27</v>
      </c>
      <c r="C115" s="42">
        <v>0</v>
      </c>
      <c r="D115" s="42">
        <v>0</v>
      </c>
      <c r="E115" s="27" t="str">
        <f t="shared" si="17"/>
        <v/>
      </c>
      <c r="F115" s="27" t="str">
        <f t="shared" si="18"/>
        <v/>
      </c>
      <c r="G115" s="35" t="str">
        <f t="shared" si="16"/>
        <v xml:space="preserve"> 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3</v>
      </c>
      <c r="D118" s="42">
        <v>0</v>
      </c>
      <c r="E118" s="27">
        <f t="shared" si="17"/>
        <v>6.9767441860465115E-2</v>
      </c>
      <c r="F118" s="27" t="str">
        <f t="shared" si="18"/>
        <v/>
      </c>
      <c r="G118" s="35">
        <f t="shared" si="16"/>
        <v>-1</v>
      </c>
      <c r="H118" s="25">
        <f t="shared" si="19"/>
        <v>-6.9767441860465115E-2</v>
      </c>
    </row>
    <row r="119" spans="2:8" ht="15" x14ac:dyDescent="0.25">
      <c r="B119" s="5" t="s">
        <v>24</v>
      </c>
      <c r="C119" s="42">
        <v>0</v>
      </c>
      <c r="D119" s="42">
        <v>4</v>
      </c>
      <c r="E119" s="27" t="str">
        <f t="shared" si="17"/>
        <v/>
      </c>
      <c r="F119" s="27">
        <f t="shared" si="18"/>
        <v>0.33333333333333331</v>
      </c>
      <c r="G119" s="35">
        <f t="shared" si="16"/>
        <v>1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1</v>
      </c>
      <c r="D123" s="42">
        <v>0</v>
      </c>
      <c r="E123" s="27">
        <f t="shared" si="17"/>
        <v>2.3255813953488372E-2</v>
      </c>
      <c r="F123" s="27" t="str">
        <f t="shared" si="18"/>
        <v/>
      </c>
      <c r="G123" s="35">
        <f t="shared" si="16"/>
        <v>-1</v>
      </c>
      <c r="H123" s="25">
        <f t="shared" si="19"/>
        <v>-2.3255813953488372E-2</v>
      </c>
    </row>
    <row r="124" spans="2:8" ht="15" x14ac:dyDescent="0.25">
      <c r="B124" s="5" t="s">
        <v>195</v>
      </c>
      <c r="C124" s="42">
        <v>1</v>
      </c>
      <c r="D124" s="42">
        <v>0</v>
      </c>
      <c r="E124" s="27">
        <f t="shared" si="17"/>
        <v>2.3255813953488372E-2</v>
      </c>
      <c r="F124" s="27" t="str">
        <f t="shared" si="18"/>
        <v/>
      </c>
      <c r="G124" s="35">
        <f t="shared" si="16"/>
        <v>-1</v>
      </c>
      <c r="H124" s="25">
        <f t="shared" si="19"/>
        <v>-2.3255813953488372E-2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0</v>
      </c>
      <c r="E126" s="27" t="str">
        <f t="shared" si="17"/>
        <v/>
      </c>
      <c r="F126" s="27" t="str">
        <f t="shared" si="18"/>
        <v/>
      </c>
      <c r="G126" s="35" t="str">
        <f t="shared" si="16"/>
        <v xml:space="preserve"> </v>
      </c>
      <c r="H126" s="25" t="str">
        <f t="shared" si="19"/>
        <v/>
      </c>
    </row>
    <row r="127" spans="2:8" ht="15" x14ac:dyDescent="0.25">
      <c r="B127" s="5" t="s">
        <v>196</v>
      </c>
      <c r="C127" s="42">
        <v>0</v>
      </c>
      <c r="D127" s="42">
        <v>0</v>
      </c>
      <c r="E127" s="27" t="str">
        <f t="shared" si="17"/>
        <v/>
      </c>
      <c r="F127" s="27" t="str">
        <f t="shared" si="18"/>
        <v/>
      </c>
      <c r="G127" s="35" t="str">
        <f t="shared" si="16"/>
        <v xml:space="preserve"> </v>
      </c>
      <c r="H127" s="25" t="str">
        <f t="shared" si="19"/>
        <v/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33</v>
      </c>
      <c r="D129" s="42">
        <v>7</v>
      </c>
      <c r="E129" s="27">
        <f t="shared" si="17"/>
        <v>0.76744186046511631</v>
      </c>
      <c r="F129" s="27">
        <f t="shared" si="18"/>
        <v>0.58333333333333337</v>
      </c>
      <c r="G129" s="35">
        <f t="shared" si="16"/>
        <v>-0.78787878787878785</v>
      </c>
      <c r="H129" s="25">
        <f t="shared" si="19"/>
        <v>-0.60465116279069764</v>
      </c>
    </row>
    <row r="130" spans="1:9" ht="15" x14ac:dyDescent="0.25">
      <c r="B130" s="5" t="s">
        <v>197</v>
      </c>
      <c r="C130" s="42">
        <v>0</v>
      </c>
      <c r="D130" s="42">
        <v>0</v>
      </c>
      <c r="E130" s="27" t="str">
        <f t="shared" si="17"/>
        <v/>
      </c>
      <c r="F130" s="27" t="str">
        <f t="shared" si="18"/>
        <v/>
      </c>
      <c r="G130" s="35" t="str">
        <f t="shared" si="16"/>
        <v xml:space="preserve"> </v>
      </c>
      <c r="H130" s="25" t="str">
        <f t="shared" si="19"/>
        <v/>
      </c>
    </row>
    <row r="131" spans="1:9" ht="15" x14ac:dyDescent="0.25">
      <c r="B131" s="5" t="s">
        <v>198</v>
      </c>
      <c r="C131" s="42">
        <v>0</v>
      </c>
      <c r="D131" s="42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2">
        <v>0</v>
      </c>
      <c r="D132" s="42">
        <v>0</v>
      </c>
      <c r="E132" s="27" t="str">
        <f t="shared" si="17"/>
        <v/>
      </c>
      <c r="F132" s="27" t="str">
        <f t="shared" si="18"/>
        <v/>
      </c>
      <c r="G132" s="35" t="str">
        <f t="shared" si="16"/>
        <v xml:space="preserve"> 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0</v>
      </c>
      <c r="D135" s="42">
        <v>0</v>
      </c>
      <c r="E135" s="27" t="str">
        <f t="shared" si="17"/>
        <v/>
      </c>
      <c r="F135" s="27" t="str">
        <f t="shared" si="18"/>
        <v/>
      </c>
      <c r="G135" s="35" t="str">
        <f t="shared" si="16"/>
        <v xml:space="preserve"> 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0</v>
      </c>
      <c r="E160" s="26" t="str">
        <f t="shared" ref="E160:E163" si="60">+IF(C160=0,"",C160/C$74)</f>
        <v/>
      </c>
      <c r="F160" s="26" t="str">
        <f t="shared" ref="F160:F163" si="61">+IF(D160=0,"",D160/D$74)</f>
        <v/>
      </c>
      <c r="G160" s="35" t="str">
        <f t="shared" si="42"/>
        <v xml:space="preserve"> 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26.25" customHeight="1" thickBot="1" x14ac:dyDescent="0.25">
      <c r="A169" s="48"/>
      <c r="B169" s="36" t="s">
        <v>380</v>
      </c>
      <c r="C169" s="37">
        <f>SUM(C170:C339)</f>
        <v>10</v>
      </c>
      <c r="D169" s="38">
        <f>SUM(D170:D339)</f>
        <v>33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2.2999999999999998</v>
      </c>
      <c r="H169" s="40">
        <f>+IF(OR(AND(E169=""),(G169="")),"",E169*G169)</f>
        <v>2.2999999999999998</v>
      </c>
      <c r="I169" s="2"/>
    </row>
    <row r="170" spans="1:9" s="54" customFormat="1" ht="15" x14ac:dyDescent="0.25">
      <c r="A170" s="48"/>
      <c r="B170" s="47" t="s">
        <v>430</v>
      </c>
      <c r="C170" s="42">
        <v>1</v>
      </c>
      <c r="D170" s="42">
        <v>0</v>
      </c>
      <c r="E170" s="46">
        <f t="shared" si="63"/>
        <v>0.1</v>
      </c>
      <c r="F170" s="46" t="str">
        <f t="shared" si="64"/>
        <v/>
      </c>
      <c r="G170" s="35">
        <f t="shared" ref="G170:G236" si="65">+IF(AND(C170=0,D170=0)," ",IF(C170=0,1,IF(D170=0,-1,(D170-C170)/C170)))</f>
        <v>-1</v>
      </c>
      <c r="H170" s="43">
        <f>+IF(OR(AND(E170=""),(G170="")),"",E170*G170)</f>
        <v>-0.1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3</v>
      </c>
      <c r="E172" s="27" t="str">
        <f t="shared" si="63"/>
        <v/>
      </c>
      <c r="F172" s="27">
        <f t="shared" si="64"/>
        <v>9.0909090909090912E-2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0</v>
      </c>
      <c r="D174" s="42">
        <v>0</v>
      </c>
      <c r="E174" s="27" t="str">
        <f t="shared" si="63"/>
        <v/>
      </c>
      <c r="F174" s="27" t="str">
        <f t="shared" si="64"/>
        <v/>
      </c>
      <c r="G174" s="35" t="str">
        <f t="shared" si="65"/>
        <v xml:space="preserve"> 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2">
        <v>0</v>
      </c>
      <c r="D175" s="42">
        <v>0</v>
      </c>
      <c r="E175" s="27" t="str">
        <f t="shared" si="63"/>
        <v/>
      </c>
      <c r="F175" s="27" t="str">
        <f t="shared" si="64"/>
        <v/>
      </c>
      <c r="G175" s="35" t="str">
        <f t="shared" si="65"/>
        <v xml:space="preserve"> </v>
      </c>
      <c r="H175" s="25" t="str">
        <f t="shared" si="66"/>
        <v/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0</v>
      </c>
      <c r="E177" s="27" t="str">
        <f t="shared" si="63"/>
        <v/>
      </c>
      <c r="F177" s="27" t="str">
        <f t="shared" si="64"/>
        <v/>
      </c>
      <c r="G177" s="35" t="str">
        <f t="shared" si="65"/>
        <v xml:space="preserve"> 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0</v>
      </c>
      <c r="E183" s="26" t="str">
        <f t="shared" ref="E183" si="67">+IF(C183=0,"",C183/C$169)</f>
        <v/>
      </c>
      <c r="F183" s="26" t="str">
        <f t="shared" ref="F183" si="68">+IF(D183=0,"",D183/D$169)</f>
        <v/>
      </c>
      <c r="G183" s="35" t="str">
        <f t="shared" si="65"/>
        <v xml:space="preserve"> 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0</v>
      </c>
      <c r="D184" s="42">
        <v>0</v>
      </c>
      <c r="E184" s="27" t="str">
        <f t="shared" ref="E184:F187" si="70">+IF(C184=0,"",C184/C$169)</f>
        <v/>
      </c>
      <c r="F184" s="27" t="str">
        <f t="shared" si="70"/>
        <v/>
      </c>
      <c r="G184" s="35" t="str">
        <f t="shared" si="65"/>
        <v xml:space="preserve"> 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0</v>
      </c>
      <c r="E191" s="27" t="str">
        <f t="shared" ref="E191:F196" si="78">+IF(C191=0,"",C191/C$169)</f>
        <v/>
      </c>
      <c r="F191" s="27" t="str">
        <f t="shared" si="78"/>
        <v/>
      </c>
      <c r="G191" s="35" t="str">
        <f t="shared" si="65"/>
        <v xml:space="preserve"> 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1</v>
      </c>
      <c r="E194" s="26" t="str">
        <f t="shared" si="78"/>
        <v/>
      </c>
      <c r="F194" s="26">
        <f t="shared" si="78"/>
        <v>3.0303030303030304E-2</v>
      </c>
      <c r="G194" s="35">
        <f t="shared" si="65"/>
        <v>1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0</v>
      </c>
      <c r="D196" s="42">
        <v>0</v>
      </c>
      <c r="E196" s="27" t="str">
        <f t="shared" si="78"/>
        <v/>
      </c>
      <c r="F196" s="27" t="str">
        <f t="shared" si="78"/>
        <v/>
      </c>
      <c r="G196" s="35" t="str">
        <f t="shared" si="65"/>
        <v xml:space="preserve"> 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0</v>
      </c>
      <c r="E197" s="26" t="str">
        <f t="shared" ref="E197" si="80">+IF(C197=0,"",C197/C$169)</f>
        <v/>
      </c>
      <c r="F197" s="26" t="str">
        <f t="shared" ref="F197" si="81">+IF(D197=0,"",D197/D$169)</f>
        <v/>
      </c>
      <c r="G197" s="35" t="str">
        <f t="shared" si="65"/>
        <v xml:space="preserve"> 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0</v>
      </c>
      <c r="D198" s="42">
        <v>0</v>
      </c>
      <c r="E198" s="27" t="str">
        <f t="shared" ref="E198:F204" si="83">+IF(C198=0,"",C198/C$169)</f>
        <v/>
      </c>
      <c r="F198" s="27" t="str">
        <f t="shared" si="83"/>
        <v/>
      </c>
      <c r="G198" s="35" t="str">
        <f t="shared" si="65"/>
        <v xml:space="preserve"> </v>
      </c>
      <c r="H198" s="25" t="str">
        <f t="shared" si="66"/>
        <v/>
      </c>
      <c r="I198" s="2"/>
    </row>
    <row r="199" spans="1:9" s="54" customFormat="1" ht="15" x14ac:dyDescent="0.25">
      <c r="A199" s="48"/>
      <c r="B199" s="28" t="s">
        <v>214</v>
      </c>
      <c r="C199" s="42">
        <v>0</v>
      </c>
      <c r="D199" s="42">
        <v>0</v>
      </c>
      <c r="E199" s="27" t="str">
        <f t="shared" si="83"/>
        <v/>
      </c>
      <c r="F199" s="27" t="str">
        <f t="shared" si="83"/>
        <v/>
      </c>
      <c r="G199" s="35" t="str">
        <f t="shared" si="65"/>
        <v xml:space="preserve"> </v>
      </c>
      <c r="H199" s="25" t="str">
        <f t="shared" si="66"/>
        <v/>
      </c>
      <c r="I199" s="2"/>
    </row>
    <row r="200" spans="1:9" s="54" customFormat="1" ht="15" x14ac:dyDescent="0.25">
      <c r="A200" s="48"/>
      <c r="B200" s="28" t="s">
        <v>215</v>
      </c>
      <c r="C200" s="42">
        <v>1</v>
      </c>
      <c r="D200" s="42">
        <v>0</v>
      </c>
      <c r="E200" s="27">
        <f t="shared" si="83"/>
        <v>0.1</v>
      </c>
      <c r="F200" s="27" t="str">
        <f t="shared" si="83"/>
        <v/>
      </c>
      <c r="G200" s="35">
        <f t="shared" si="65"/>
        <v>-1</v>
      </c>
      <c r="H200" s="25">
        <f t="shared" si="66"/>
        <v>-0.1</v>
      </c>
      <c r="I200" s="2"/>
    </row>
    <row r="201" spans="1:9" s="54" customFormat="1" ht="15" x14ac:dyDescent="0.25">
      <c r="A201" s="48"/>
      <c r="B201" s="28" t="s">
        <v>216</v>
      </c>
      <c r="C201" s="42">
        <v>0</v>
      </c>
      <c r="D201" s="42">
        <v>0</v>
      </c>
      <c r="E201" s="27" t="str">
        <f t="shared" si="83"/>
        <v/>
      </c>
      <c r="F201" s="27" t="str">
        <f t="shared" si="83"/>
        <v/>
      </c>
      <c r="G201" s="35" t="str">
        <f t="shared" si="65"/>
        <v xml:space="preserve"> </v>
      </c>
      <c r="H201" s="25" t="str">
        <f t="shared" si="66"/>
        <v/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0</v>
      </c>
      <c r="E202" s="27" t="str">
        <f t="shared" si="83"/>
        <v/>
      </c>
      <c r="F202" s="27" t="str">
        <f t="shared" si="83"/>
        <v/>
      </c>
      <c r="G202" s="35" t="str">
        <f t="shared" si="65"/>
        <v xml:space="preserve"> 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0</v>
      </c>
      <c r="E203" s="27" t="str">
        <f t="shared" si="83"/>
        <v/>
      </c>
      <c r="F203" s="27" t="str">
        <f t="shared" si="83"/>
        <v/>
      </c>
      <c r="G203" s="35" t="str">
        <f t="shared" si="65"/>
        <v xml:space="preserve"> 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0</v>
      </c>
      <c r="D205" s="42">
        <v>0</v>
      </c>
      <c r="E205" s="26" t="str">
        <f t="shared" ref="E205" si="84">+IF(C205=0,"",C205/C$169)</f>
        <v/>
      </c>
      <c r="F205" s="26" t="str">
        <f t="shared" ref="F205" si="85">+IF(D205=0,"",D205/D$169)</f>
        <v/>
      </c>
      <c r="G205" s="35" t="str">
        <f t="shared" si="65"/>
        <v xml:space="preserve"> </v>
      </c>
      <c r="H205" s="24" t="str">
        <f t="shared" ref="H205" si="86">+IF(OR(AND(E205=""),(G205="")),"",E205*G205)</f>
        <v/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0</v>
      </c>
      <c r="E206" s="27" t="str">
        <f t="shared" ref="E206:F213" si="87">+IF(C206=0,"",C206/C$169)</f>
        <v/>
      </c>
      <c r="F206" s="27" t="str">
        <f t="shared" si="87"/>
        <v/>
      </c>
      <c r="G206" s="35" t="str">
        <f t="shared" si="65"/>
        <v xml:space="preserve"> 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0</v>
      </c>
      <c r="D207" s="42">
        <v>0</v>
      </c>
      <c r="E207" s="27" t="str">
        <f t="shared" si="87"/>
        <v/>
      </c>
      <c r="F207" s="27" t="str">
        <f t="shared" si="87"/>
        <v/>
      </c>
      <c r="G207" s="35" t="str">
        <f t="shared" si="65"/>
        <v xml:space="preserve"> </v>
      </c>
      <c r="H207" s="25" t="str">
        <f t="shared" si="66"/>
        <v/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0</v>
      </c>
      <c r="D210" s="42">
        <v>0</v>
      </c>
      <c r="E210" s="27" t="str">
        <f t="shared" si="87"/>
        <v/>
      </c>
      <c r="F210" s="27" t="str">
        <f t="shared" si="87"/>
        <v/>
      </c>
      <c r="G210" s="35" t="str">
        <f t="shared" si="65"/>
        <v xml:space="preserve"> </v>
      </c>
      <c r="H210" s="25" t="str">
        <f t="shared" si="66"/>
        <v/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1</v>
      </c>
      <c r="D222" s="42">
        <v>0</v>
      </c>
      <c r="E222" s="27">
        <f t="shared" si="95"/>
        <v>0.1</v>
      </c>
      <c r="F222" s="27" t="str">
        <f t="shared" si="96"/>
        <v/>
      </c>
      <c r="G222" s="35">
        <f t="shared" si="65"/>
        <v>-1</v>
      </c>
      <c r="H222" s="25">
        <f t="shared" si="66"/>
        <v>-0.1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0</v>
      </c>
      <c r="D236" s="42">
        <v>1</v>
      </c>
      <c r="E236" s="27" t="str">
        <f t="shared" si="95"/>
        <v/>
      </c>
      <c r="F236" s="27">
        <f t="shared" si="96"/>
        <v>3.0303030303030304E-2</v>
      </c>
      <c r="G236" s="35">
        <f t="shared" si="65"/>
        <v>1</v>
      </c>
      <c r="H236" s="25" t="str">
        <f t="shared" si="66"/>
        <v/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4</v>
      </c>
      <c r="D239" s="42">
        <v>2</v>
      </c>
      <c r="E239" s="27">
        <f t="shared" si="95"/>
        <v>0.4</v>
      </c>
      <c r="F239" s="27">
        <f t="shared" si="96"/>
        <v>6.0606060606060608E-2</v>
      </c>
      <c r="G239" s="35">
        <f t="shared" si="102"/>
        <v>-0.5</v>
      </c>
      <c r="H239" s="25">
        <f t="shared" si="66"/>
        <v>-0.2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0</v>
      </c>
      <c r="D263" s="42">
        <v>0</v>
      </c>
      <c r="E263" s="27" t="str">
        <f t="shared" si="107"/>
        <v/>
      </c>
      <c r="F263" s="27" t="str">
        <f t="shared" si="107"/>
        <v/>
      </c>
      <c r="G263" s="35" t="str">
        <f t="shared" si="102"/>
        <v xml:space="preserve"> </v>
      </c>
      <c r="H263" s="25" t="str">
        <f t="shared" si="103"/>
        <v/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0</v>
      </c>
      <c r="E274" s="26" t="str">
        <f t="shared" si="111"/>
        <v/>
      </c>
      <c r="F274" s="26" t="str">
        <f t="shared" si="112"/>
        <v/>
      </c>
      <c r="G274" s="35" t="str">
        <f t="shared" si="113"/>
        <v xml:space="preserve"> 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0</v>
      </c>
      <c r="D275" s="42">
        <v>0</v>
      </c>
      <c r="E275" s="26" t="str">
        <f t="shared" si="111"/>
        <v/>
      </c>
      <c r="F275" s="26" t="str">
        <f t="shared" si="112"/>
        <v/>
      </c>
      <c r="G275" s="35" t="str">
        <f t="shared" si="113"/>
        <v xml:space="preserve"> </v>
      </c>
      <c r="H275" s="24" t="str">
        <f t="shared" si="114"/>
        <v/>
      </c>
      <c r="I275" s="2"/>
    </row>
    <row r="276" spans="1:9" s="54" customFormat="1" ht="15" x14ac:dyDescent="0.25">
      <c r="A276" s="48"/>
      <c r="B276" s="28" t="s">
        <v>61</v>
      </c>
      <c r="C276" s="42">
        <v>0</v>
      </c>
      <c r="D276" s="42">
        <v>0</v>
      </c>
      <c r="E276" s="26" t="str">
        <f t="shared" si="111"/>
        <v/>
      </c>
      <c r="F276" s="26" t="str">
        <f t="shared" si="112"/>
        <v/>
      </c>
      <c r="G276" s="35" t="str">
        <f t="shared" si="113"/>
        <v xml:space="preserve"> 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0</v>
      </c>
      <c r="E282" s="26" t="str">
        <f t="shared" si="111"/>
        <v/>
      </c>
      <c r="F282" s="26" t="str">
        <f t="shared" si="112"/>
        <v/>
      </c>
      <c r="G282" s="35" t="str">
        <f t="shared" si="113"/>
        <v xml:space="preserve"> 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0</v>
      </c>
      <c r="E287" s="27" t="str">
        <f t="shared" si="115"/>
        <v/>
      </c>
      <c r="F287" s="27" t="str">
        <f t="shared" si="115"/>
        <v/>
      </c>
      <c r="G287" s="35" t="str">
        <f t="shared" si="102"/>
        <v xml:space="preserve"> 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0</v>
      </c>
      <c r="D291" s="42">
        <v>1</v>
      </c>
      <c r="E291" s="27" t="str">
        <f>+IF(C291=0,"",C291/C$169)</f>
        <v/>
      </c>
      <c r="F291" s="27">
        <f>+IF(D291=0,"",D291/D$169)</f>
        <v>3.0303030303030304E-2</v>
      </c>
      <c r="G291" s="35">
        <f t="shared" si="102"/>
        <v>1</v>
      </c>
      <c r="H291" s="25" t="str">
        <f t="shared" si="103"/>
        <v/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2</v>
      </c>
      <c r="D299" s="42">
        <v>0</v>
      </c>
      <c r="E299" s="27">
        <f>+IF(C299=0,"",C299/C$169)</f>
        <v>0.2</v>
      </c>
      <c r="F299" s="27" t="str">
        <f>+IF(D299=0,"",D299/D$169)</f>
        <v/>
      </c>
      <c r="G299" s="35">
        <f t="shared" si="102"/>
        <v>-1</v>
      </c>
      <c r="H299" s="25">
        <f t="shared" si="103"/>
        <v>-0.2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0</v>
      </c>
      <c r="E304" s="27" t="str">
        <f t="shared" si="128"/>
        <v/>
      </c>
      <c r="F304" s="27" t="str">
        <f t="shared" si="129"/>
        <v/>
      </c>
      <c r="G304" s="35" t="str">
        <f t="shared" si="130"/>
        <v xml:space="preserve"> 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0</v>
      </c>
      <c r="D313" s="42">
        <v>0</v>
      </c>
      <c r="E313" s="27" t="str">
        <f t="shared" si="128"/>
        <v/>
      </c>
      <c r="F313" s="27" t="str">
        <f t="shared" si="129"/>
        <v/>
      </c>
      <c r="G313" s="35" t="str">
        <f t="shared" si="130"/>
        <v xml:space="preserve"> </v>
      </c>
      <c r="H313" s="25" t="str">
        <f t="shared" si="103"/>
        <v/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1</v>
      </c>
      <c r="D315" s="42">
        <v>25</v>
      </c>
      <c r="E315" s="27">
        <f t="shared" si="128"/>
        <v>0.1</v>
      </c>
      <c r="F315" s="27">
        <f t="shared" si="129"/>
        <v>0.75757575757575757</v>
      </c>
      <c r="G315" s="35">
        <f t="shared" si="130"/>
        <v>24</v>
      </c>
      <c r="H315" s="25">
        <f t="shared" si="103"/>
        <v>2.4000000000000004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27</v>
      </c>
      <c r="D345" s="38">
        <f>SUM(D346:D564)</f>
        <v>15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-0.44444444444444442</v>
      </c>
      <c r="H345" s="40">
        <f>+IF(OR(AND(E345=""),(G345="")),"",E345*G345)</f>
        <v>-0.44444444444444442</v>
      </c>
    </row>
    <row r="346" spans="1:9" s="54" customFormat="1" ht="15" x14ac:dyDescent="0.25">
      <c r="A346" s="48"/>
      <c r="B346" s="41" t="s">
        <v>74</v>
      </c>
      <c r="C346" s="42">
        <v>1</v>
      </c>
      <c r="D346" s="42">
        <v>2</v>
      </c>
      <c r="E346" s="46">
        <f t="shared" si="141"/>
        <v>3.7037037037037035E-2</v>
      </c>
      <c r="F346" s="46">
        <f t="shared" si="142"/>
        <v>0.13333333333333333</v>
      </c>
      <c r="G346" s="35">
        <f t="shared" ref="G346:G410" si="143">+IF(AND(C346=0,D346=0)," ",IF(C346=0,1,IF(D346=0,-1,(D346-C346)/C346)))</f>
        <v>1</v>
      </c>
      <c r="H346" s="43">
        <f>+IF(OR(AND(E346=""),(G346="")),"",E346*G346)</f>
        <v>3.7037037037037035E-2</v>
      </c>
      <c r="I346" s="2"/>
    </row>
    <row r="347" spans="1:9" s="54" customFormat="1" ht="15" x14ac:dyDescent="0.25">
      <c r="A347" s="48"/>
      <c r="B347" s="5" t="s">
        <v>77</v>
      </c>
      <c r="C347" s="42">
        <v>0</v>
      </c>
      <c r="D347" s="42">
        <v>0</v>
      </c>
      <c r="E347" s="27" t="str">
        <f t="shared" si="141"/>
        <v/>
      </c>
      <c r="F347" s="27" t="str">
        <f t="shared" si="142"/>
        <v/>
      </c>
      <c r="G347" s="35" t="str">
        <f t="shared" si="143"/>
        <v xml:space="preserve"> </v>
      </c>
      <c r="H347" s="25" t="str">
        <f t="shared" ref="H347:H414" si="144">+IF(OR(AND(E347=""),(G347="")),"",E347*G347)</f>
        <v/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0</v>
      </c>
      <c r="D351" s="42">
        <v>0</v>
      </c>
      <c r="E351" s="27" t="str">
        <f t="shared" si="141"/>
        <v/>
      </c>
      <c r="F351" s="27" t="str">
        <f t="shared" si="142"/>
        <v/>
      </c>
      <c r="G351" s="35" t="str">
        <f t="shared" si="143"/>
        <v xml:space="preserve"> </v>
      </c>
      <c r="H351" s="25" t="str">
        <f t="shared" si="144"/>
        <v/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0</v>
      </c>
      <c r="E352" s="27" t="str">
        <f t="shared" si="141"/>
        <v/>
      </c>
      <c r="F352" s="27" t="str">
        <f t="shared" si="142"/>
        <v/>
      </c>
      <c r="G352" s="35" t="str">
        <f t="shared" si="143"/>
        <v xml:space="preserve"> 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0</v>
      </c>
      <c r="D354" s="42">
        <v>0</v>
      </c>
      <c r="E354" s="27" t="str">
        <f t="shared" si="141"/>
        <v/>
      </c>
      <c r="F354" s="27" t="str">
        <f t="shared" si="142"/>
        <v/>
      </c>
      <c r="G354" s="35" t="str">
        <f t="shared" si="143"/>
        <v xml:space="preserve"> </v>
      </c>
      <c r="H354" s="25" t="str">
        <f t="shared" si="144"/>
        <v/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10</v>
      </c>
      <c r="D357" s="42">
        <v>1</v>
      </c>
      <c r="E357" s="27">
        <f t="shared" si="141"/>
        <v>0.37037037037037035</v>
      </c>
      <c r="F357" s="27">
        <f t="shared" si="142"/>
        <v>6.6666666666666666E-2</v>
      </c>
      <c r="G357" s="35">
        <f t="shared" si="143"/>
        <v>-0.9</v>
      </c>
      <c r="H357" s="25">
        <f t="shared" si="144"/>
        <v>-0.33333333333333331</v>
      </c>
      <c r="I357" s="2"/>
    </row>
    <row r="358" spans="1:9" s="54" customFormat="1" ht="15" x14ac:dyDescent="0.25">
      <c r="A358" s="48"/>
      <c r="B358" s="5" t="s">
        <v>577</v>
      </c>
      <c r="C358" s="42">
        <v>0</v>
      </c>
      <c r="D358" s="42">
        <v>0</v>
      </c>
      <c r="E358" s="27" t="str">
        <f t="shared" si="141"/>
        <v/>
      </c>
      <c r="F358" s="27" t="str">
        <f t="shared" si="142"/>
        <v/>
      </c>
      <c r="G358" s="35" t="str">
        <f t="shared" si="143"/>
        <v xml:space="preserve"> </v>
      </c>
      <c r="H358" s="25" t="str">
        <f t="shared" si="144"/>
        <v/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1</v>
      </c>
      <c r="D360" s="42">
        <v>0</v>
      </c>
      <c r="E360" s="27">
        <f t="shared" si="141"/>
        <v>3.7037037037037035E-2</v>
      </c>
      <c r="F360" s="27" t="str">
        <f t="shared" si="142"/>
        <v/>
      </c>
      <c r="G360" s="35">
        <f t="shared" si="143"/>
        <v>-1</v>
      </c>
      <c r="H360" s="25">
        <f t="shared" si="144"/>
        <v>-3.7037037037037035E-2</v>
      </c>
      <c r="I360" s="2"/>
    </row>
    <row r="361" spans="1:9" s="54" customFormat="1" ht="15" x14ac:dyDescent="0.25">
      <c r="A361" s="48"/>
      <c r="B361" s="5" t="s">
        <v>615</v>
      </c>
      <c r="C361" s="42">
        <v>0</v>
      </c>
      <c r="D361" s="42">
        <v>0</v>
      </c>
      <c r="E361" s="27" t="str">
        <f t="shared" si="141"/>
        <v/>
      </c>
      <c r="F361" s="27" t="str">
        <f t="shared" si="142"/>
        <v/>
      </c>
      <c r="G361" s="35" t="str">
        <f t="shared" si="143"/>
        <v xml:space="preserve"> 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0</v>
      </c>
      <c r="D365" s="42">
        <v>0</v>
      </c>
      <c r="E365" s="27" t="str">
        <f t="shared" si="141"/>
        <v/>
      </c>
      <c r="F365" s="27" t="str">
        <f t="shared" si="142"/>
        <v/>
      </c>
      <c r="G365" s="35" t="str">
        <f t="shared" si="143"/>
        <v xml:space="preserve"> </v>
      </c>
      <c r="H365" s="25" t="str">
        <f t="shared" si="144"/>
        <v/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4</v>
      </c>
      <c r="E366" s="27" t="str">
        <f t="shared" si="141"/>
        <v/>
      </c>
      <c r="F366" s="27">
        <f t="shared" si="142"/>
        <v>0.26666666666666666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0</v>
      </c>
      <c r="E368" s="27" t="str">
        <f t="shared" si="141"/>
        <v/>
      </c>
      <c r="F368" s="27" t="str">
        <f t="shared" si="142"/>
        <v/>
      </c>
      <c r="G368" s="35" t="str">
        <f t="shared" si="143"/>
        <v xml:space="preserve"> 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0</v>
      </c>
      <c r="D369" s="42">
        <v>0</v>
      </c>
      <c r="E369" s="27" t="str">
        <f t="shared" si="141"/>
        <v/>
      </c>
      <c r="F369" s="27" t="str">
        <f t="shared" si="142"/>
        <v/>
      </c>
      <c r="G369" s="35" t="str">
        <f t="shared" si="143"/>
        <v xml:space="preserve"> </v>
      </c>
      <c r="H369" s="25" t="str">
        <f t="shared" si="144"/>
        <v/>
      </c>
      <c r="I369" s="2"/>
    </row>
    <row r="370" spans="1:9" s="54" customFormat="1" ht="15" x14ac:dyDescent="0.25">
      <c r="A370" s="48"/>
      <c r="B370" s="5" t="s">
        <v>85</v>
      </c>
      <c r="C370" s="42">
        <v>0</v>
      </c>
      <c r="D370" s="42">
        <v>0</v>
      </c>
      <c r="E370" s="27" t="str">
        <f t="shared" si="141"/>
        <v/>
      </c>
      <c r="F370" s="27" t="str">
        <f t="shared" si="142"/>
        <v/>
      </c>
      <c r="G370" s="35" t="str">
        <f t="shared" si="143"/>
        <v xml:space="preserve"> </v>
      </c>
      <c r="H370" s="25" t="str">
        <f t="shared" si="144"/>
        <v/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0</v>
      </c>
      <c r="D375" s="42">
        <v>0</v>
      </c>
      <c r="E375" s="27" t="str">
        <f t="shared" si="141"/>
        <v/>
      </c>
      <c r="F375" s="27" t="str">
        <f t="shared" si="142"/>
        <v/>
      </c>
      <c r="G375" s="35" t="str">
        <f t="shared" si="143"/>
        <v xml:space="preserve"> 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0</v>
      </c>
      <c r="E378" s="26" t="str">
        <f t="shared" ref="E378:E381" si="150">+IF(C378=0,"",C378/C$345)</f>
        <v/>
      </c>
      <c r="F378" s="26" t="str">
        <f t="shared" ref="F378:F381" si="151">+IF(D378=0,"",D378/D$345)</f>
        <v/>
      </c>
      <c r="G378" s="80" t="str">
        <f t="shared" ref="G378:G381" si="152">+IF(AND(C378=0,D378=0)," ",IF(C378=0,1,IF(D378=0,-1,(D378-C378)/C378)))</f>
        <v xml:space="preserve"> 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2</v>
      </c>
      <c r="D379" s="42">
        <v>0</v>
      </c>
      <c r="E379" s="27">
        <f t="shared" si="150"/>
        <v>7.407407407407407E-2</v>
      </c>
      <c r="F379" s="27" t="str">
        <f t="shared" si="151"/>
        <v/>
      </c>
      <c r="G379" s="35">
        <f t="shared" si="152"/>
        <v>-1</v>
      </c>
      <c r="H379" s="25">
        <f t="shared" si="153"/>
        <v>-7.407407407407407E-2</v>
      </c>
      <c r="I379" s="2"/>
    </row>
    <row r="380" spans="1:9" s="54" customFormat="1" ht="15" x14ac:dyDescent="0.25">
      <c r="A380" s="48"/>
      <c r="B380" s="5" t="s">
        <v>483</v>
      </c>
      <c r="C380" s="42">
        <v>3</v>
      </c>
      <c r="D380" s="42">
        <v>0</v>
      </c>
      <c r="E380" s="27">
        <f t="shared" si="150"/>
        <v>0.1111111111111111</v>
      </c>
      <c r="F380" s="27" t="str">
        <f t="shared" si="151"/>
        <v/>
      </c>
      <c r="G380" s="35">
        <f t="shared" si="152"/>
        <v>-1</v>
      </c>
      <c r="H380" s="25">
        <f t="shared" si="153"/>
        <v>-0.1111111111111111</v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3</v>
      </c>
      <c r="D383" s="42">
        <v>0</v>
      </c>
      <c r="E383" s="27">
        <f t="shared" si="154"/>
        <v>0.1111111111111111</v>
      </c>
      <c r="F383" s="27" t="str">
        <f t="shared" si="155"/>
        <v/>
      </c>
      <c r="G383" s="35">
        <f t="shared" si="143"/>
        <v>-1</v>
      </c>
      <c r="H383" s="25">
        <f t="shared" si="144"/>
        <v>-0.1111111111111111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2</v>
      </c>
      <c r="D385" s="42">
        <v>0</v>
      </c>
      <c r="E385" s="26">
        <f t="shared" si="154"/>
        <v>7.407407407407407E-2</v>
      </c>
      <c r="F385" s="26" t="str">
        <f t="shared" si="155"/>
        <v/>
      </c>
      <c r="G385" s="35">
        <f t="shared" si="143"/>
        <v>-1</v>
      </c>
      <c r="H385" s="24">
        <f t="shared" ref="H385" si="156">+IF(OR(AND(E385=""),(G385="")),"",E385*G385)</f>
        <v>-7.407407407407407E-2</v>
      </c>
      <c r="I385" s="2"/>
    </row>
    <row r="386" spans="1:9" s="54" customFormat="1" ht="15" x14ac:dyDescent="0.25">
      <c r="A386" s="48"/>
      <c r="B386" s="5" t="s">
        <v>486</v>
      </c>
      <c r="C386" s="42">
        <v>0</v>
      </c>
      <c r="D386" s="42">
        <v>0</v>
      </c>
      <c r="E386" s="27" t="str">
        <f t="shared" si="154"/>
        <v/>
      </c>
      <c r="F386" s="27" t="str">
        <f t="shared" si="155"/>
        <v/>
      </c>
      <c r="G386" s="35" t="str">
        <f t="shared" si="143"/>
        <v xml:space="preserve"> </v>
      </c>
      <c r="H386" s="25" t="str">
        <f t="shared" si="144"/>
        <v/>
      </c>
      <c r="I386" s="2"/>
    </row>
    <row r="387" spans="1:9" s="54" customFormat="1" ht="15" x14ac:dyDescent="0.25">
      <c r="A387" s="48"/>
      <c r="B387" s="5" t="s">
        <v>93</v>
      </c>
      <c r="C387" s="42">
        <v>1</v>
      </c>
      <c r="D387" s="42">
        <v>0</v>
      </c>
      <c r="E387" s="27">
        <f t="shared" si="154"/>
        <v>3.7037037037037035E-2</v>
      </c>
      <c r="F387" s="27" t="str">
        <f t="shared" si="155"/>
        <v/>
      </c>
      <c r="G387" s="35">
        <f t="shared" si="143"/>
        <v>-1</v>
      </c>
      <c r="H387" s="25">
        <f t="shared" si="144"/>
        <v>-3.7037037037037035E-2</v>
      </c>
      <c r="I387" s="2"/>
    </row>
    <row r="388" spans="1:9" s="54" customFormat="1" ht="15" x14ac:dyDescent="0.25">
      <c r="A388" s="48"/>
      <c r="B388" s="5" t="s">
        <v>86</v>
      </c>
      <c r="C388" s="42">
        <v>1</v>
      </c>
      <c r="D388" s="42">
        <v>3</v>
      </c>
      <c r="E388" s="27">
        <f t="shared" si="154"/>
        <v>3.7037037037037035E-2</v>
      </c>
      <c r="F388" s="27">
        <f t="shared" si="155"/>
        <v>0.2</v>
      </c>
      <c r="G388" s="35">
        <f t="shared" si="143"/>
        <v>2</v>
      </c>
      <c r="H388" s="25">
        <f t="shared" si="144"/>
        <v>7.407407407407407E-2</v>
      </c>
      <c r="I388" s="2"/>
    </row>
    <row r="389" spans="1:9" s="54" customFormat="1" ht="15" x14ac:dyDescent="0.25">
      <c r="A389" s="48"/>
      <c r="B389" s="5" t="s">
        <v>92</v>
      </c>
      <c r="C389" s="42">
        <v>0</v>
      </c>
      <c r="D389" s="42">
        <v>0</v>
      </c>
      <c r="E389" s="27" t="str">
        <f t="shared" si="154"/>
        <v/>
      </c>
      <c r="F389" s="27" t="str">
        <f t="shared" si="155"/>
        <v/>
      </c>
      <c r="G389" s="35" t="str">
        <f t="shared" si="143"/>
        <v xml:space="preserve"> </v>
      </c>
      <c r="H389" s="25" t="str">
        <f t="shared" si="144"/>
        <v/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0</v>
      </c>
      <c r="D393" s="42">
        <v>0</v>
      </c>
      <c r="E393" s="27" t="str">
        <f t="shared" si="154"/>
        <v/>
      </c>
      <c r="F393" s="27" t="str">
        <f t="shared" si="155"/>
        <v/>
      </c>
      <c r="G393" s="35" t="str">
        <f t="shared" si="143"/>
        <v xml:space="preserve"> </v>
      </c>
      <c r="H393" s="25" t="str">
        <f t="shared" si="144"/>
        <v/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0</v>
      </c>
      <c r="E397" s="27" t="str">
        <f t="shared" si="154"/>
        <v/>
      </c>
      <c r="F397" s="27" t="str">
        <f t="shared" si="155"/>
        <v/>
      </c>
      <c r="G397" s="35" t="str">
        <f t="shared" si="143"/>
        <v xml:space="preserve"> 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1</v>
      </c>
      <c r="D398" s="42">
        <v>0</v>
      </c>
      <c r="E398" s="27">
        <f t="shared" si="154"/>
        <v>3.7037037037037035E-2</v>
      </c>
      <c r="F398" s="27" t="str">
        <f t="shared" si="155"/>
        <v/>
      </c>
      <c r="G398" s="35">
        <f t="shared" si="143"/>
        <v>-1</v>
      </c>
      <c r="H398" s="25">
        <f t="shared" si="144"/>
        <v>-3.7037037037037035E-2</v>
      </c>
      <c r="I398" s="2"/>
    </row>
    <row r="399" spans="1:9" s="54" customFormat="1" ht="15" x14ac:dyDescent="0.25">
      <c r="A399" s="48"/>
      <c r="B399" s="5" t="s">
        <v>257</v>
      </c>
      <c r="C399" s="42">
        <v>0</v>
      </c>
      <c r="D399" s="42">
        <v>1</v>
      </c>
      <c r="E399" s="27" t="str">
        <f t="shared" si="154"/>
        <v/>
      </c>
      <c r="F399" s="27">
        <f t="shared" si="155"/>
        <v>6.6666666666666666E-2</v>
      </c>
      <c r="G399" s="35">
        <f t="shared" si="143"/>
        <v>1</v>
      </c>
      <c r="H399" s="25" t="str">
        <f t="shared" si="144"/>
        <v/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0</v>
      </c>
      <c r="D401" s="42">
        <v>0</v>
      </c>
      <c r="E401" s="27" t="str">
        <f t="shared" si="154"/>
        <v/>
      </c>
      <c r="F401" s="27" t="str">
        <f t="shared" si="155"/>
        <v/>
      </c>
      <c r="G401" s="35" t="str">
        <f t="shared" si="143"/>
        <v xml:space="preserve"> </v>
      </c>
      <c r="H401" s="25" t="str">
        <f t="shared" si="144"/>
        <v/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0</v>
      </c>
      <c r="D409" s="42">
        <v>0</v>
      </c>
      <c r="E409" s="27" t="str">
        <f t="shared" si="160"/>
        <v/>
      </c>
      <c r="F409" s="27" t="str">
        <f t="shared" si="161"/>
        <v/>
      </c>
      <c r="G409" s="35" t="str">
        <f t="shared" si="143"/>
        <v xml:space="preserve"> </v>
      </c>
      <c r="H409" s="25" t="str">
        <f t="shared" si="144"/>
        <v/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0</v>
      </c>
      <c r="D413" s="42">
        <v>0</v>
      </c>
      <c r="E413" s="27" t="str">
        <f t="shared" si="160"/>
        <v/>
      </c>
      <c r="F413" s="27" t="str">
        <f t="shared" si="161"/>
        <v/>
      </c>
      <c r="G413" s="35" t="str">
        <f t="shared" si="162"/>
        <v xml:space="preserve"> </v>
      </c>
      <c r="H413" s="25" t="str">
        <f t="shared" si="144"/>
        <v/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1</v>
      </c>
      <c r="E417" s="26" t="str">
        <f t="shared" ref="E417:E419" si="166">+IF(C417=0,"",C417/C$345)</f>
        <v/>
      </c>
      <c r="F417" s="26">
        <f t="shared" ref="F417:F419" si="167">+IF(D417=0,"",D417/D$345)</f>
        <v>6.6666666666666666E-2</v>
      </c>
      <c r="G417" s="35">
        <f t="shared" si="162"/>
        <v>1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1</v>
      </c>
      <c r="E418" s="26" t="str">
        <f t="shared" si="166"/>
        <v/>
      </c>
      <c r="F418" s="26">
        <f t="shared" si="167"/>
        <v>6.6666666666666666E-2</v>
      </c>
      <c r="G418" s="35">
        <f t="shared" si="162"/>
        <v>1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0</v>
      </c>
      <c r="D421" s="42">
        <v>0</v>
      </c>
      <c r="E421" s="27" t="str">
        <f t="shared" si="163"/>
        <v/>
      </c>
      <c r="F421" s="27" t="str">
        <f t="shared" si="164"/>
        <v/>
      </c>
      <c r="G421" s="35" t="str">
        <f t="shared" si="162"/>
        <v xml:space="preserve"> </v>
      </c>
      <c r="H421" s="25" t="str">
        <f t="shared" si="165"/>
        <v/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0</v>
      </c>
      <c r="D423" s="42">
        <v>0</v>
      </c>
      <c r="E423" s="27" t="str">
        <f t="shared" si="163"/>
        <v/>
      </c>
      <c r="F423" s="27" t="str">
        <f t="shared" si="164"/>
        <v/>
      </c>
      <c r="G423" s="35" t="str">
        <f t="shared" si="162"/>
        <v xml:space="preserve"> 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0</v>
      </c>
      <c r="D434" s="42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0</v>
      </c>
      <c r="E444" s="27" t="str">
        <f t="shared" si="163"/>
        <v/>
      </c>
      <c r="F444" s="27" t="str">
        <f t="shared" si="164"/>
        <v/>
      </c>
      <c r="G444" s="35" t="str">
        <f t="shared" si="162"/>
        <v xml:space="preserve"> 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0</v>
      </c>
      <c r="D445" s="42">
        <v>0</v>
      </c>
      <c r="E445" s="27" t="str">
        <f t="shared" si="163"/>
        <v/>
      </c>
      <c r="F445" s="27" t="str">
        <f t="shared" si="164"/>
        <v/>
      </c>
      <c r="G445" s="35" t="str">
        <f t="shared" si="162"/>
        <v xml:space="preserve"> </v>
      </c>
      <c r="H445" s="25" t="str">
        <f t="shared" si="165"/>
        <v/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0</v>
      </c>
      <c r="D454" s="42">
        <v>0</v>
      </c>
      <c r="E454" s="27" t="str">
        <f t="shared" si="163"/>
        <v/>
      </c>
      <c r="F454" s="27" t="str">
        <f t="shared" si="164"/>
        <v/>
      </c>
      <c r="G454" s="35" t="str">
        <f t="shared" si="162"/>
        <v xml:space="preserve"> </v>
      </c>
      <c r="H454" s="25" t="str">
        <f t="shared" si="165"/>
        <v/>
      </c>
      <c r="I454" s="2"/>
    </row>
    <row r="455" spans="1:9" s="54" customFormat="1" ht="15" x14ac:dyDescent="0.25">
      <c r="A455" s="48"/>
      <c r="B455" s="5" t="s">
        <v>272</v>
      </c>
      <c r="C455" s="42">
        <v>0</v>
      </c>
      <c r="D455" s="42">
        <v>0</v>
      </c>
      <c r="E455" s="27" t="str">
        <f t="shared" si="163"/>
        <v/>
      </c>
      <c r="F455" s="27" t="str">
        <f t="shared" si="164"/>
        <v/>
      </c>
      <c r="G455" s="35" t="str">
        <f t="shared" si="162"/>
        <v xml:space="preserve"> </v>
      </c>
      <c r="H455" s="25" t="str">
        <f t="shared" si="165"/>
        <v/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0</v>
      </c>
      <c r="D457" s="42">
        <v>0</v>
      </c>
      <c r="E457" s="27" t="str">
        <f t="shared" si="163"/>
        <v/>
      </c>
      <c r="F457" s="27" t="str">
        <f t="shared" si="164"/>
        <v/>
      </c>
      <c r="G457" s="35" t="str">
        <f t="shared" si="162"/>
        <v xml:space="preserve"> 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0</v>
      </c>
      <c r="D460" s="42">
        <v>0</v>
      </c>
      <c r="E460" s="27" t="str">
        <f t="shared" si="163"/>
        <v/>
      </c>
      <c r="F460" s="27" t="str">
        <f t="shared" si="164"/>
        <v/>
      </c>
      <c r="G460" s="35" t="str">
        <f t="shared" si="162"/>
        <v xml:space="preserve"> </v>
      </c>
      <c r="H460" s="25" t="str">
        <f t="shared" si="165"/>
        <v/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0</v>
      </c>
      <c r="D468" s="42">
        <v>0</v>
      </c>
      <c r="E468" s="27" t="str">
        <f t="shared" si="163"/>
        <v/>
      </c>
      <c r="F468" s="27" t="str">
        <f t="shared" si="164"/>
        <v/>
      </c>
      <c r="G468" s="35" t="str">
        <f t="shared" si="162"/>
        <v xml:space="preserve"> </v>
      </c>
      <c r="H468" s="25" t="str">
        <f t="shared" si="165"/>
        <v/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0</v>
      </c>
      <c r="E472" s="27" t="str">
        <f t="shared" si="163"/>
        <v/>
      </c>
      <c r="F472" s="27" t="str">
        <f t="shared" si="164"/>
        <v/>
      </c>
      <c r="G472" s="35" t="str">
        <f t="shared" si="162"/>
        <v xml:space="preserve"> 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0</v>
      </c>
      <c r="D473" s="42">
        <v>0</v>
      </c>
      <c r="E473" s="27" t="str">
        <f t="shared" si="163"/>
        <v/>
      </c>
      <c r="F473" s="27" t="str">
        <f t="shared" si="164"/>
        <v/>
      </c>
      <c r="G473" s="35" t="str">
        <f t="shared" si="162"/>
        <v xml:space="preserve"> </v>
      </c>
      <c r="H473" s="25" t="str">
        <f t="shared" si="165"/>
        <v/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0</v>
      </c>
      <c r="D475" s="42">
        <v>0</v>
      </c>
      <c r="E475" s="27" t="str">
        <f t="shared" si="163"/>
        <v/>
      </c>
      <c r="F475" s="27" t="str">
        <f t="shared" si="164"/>
        <v/>
      </c>
      <c r="G475" s="35" t="str">
        <f t="shared" si="162"/>
        <v xml:space="preserve"> 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0</v>
      </c>
      <c r="D478" s="42">
        <v>0</v>
      </c>
      <c r="E478" s="27" t="str">
        <f t="shared" si="163"/>
        <v/>
      </c>
      <c r="F478" s="27" t="str">
        <f t="shared" si="164"/>
        <v/>
      </c>
      <c r="G478" s="35" t="str">
        <f t="shared" ref="G478:G541" si="182">+IF(AND(C478=0,D478=0)," ",IF(C478=0,1,IF(D478=0,-1,(D478-C478)/C478)))</f>
        <v xml:space="preserve"> </v>
      </c>
      <c r="H478" s="25" t="str">
        <f t="shared" si="165"/>
        <v/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0</v>
      </c>
      <c r="E479" s="27" t="str">
        <f t="shared" si="163"/>
        <v/>
      </c>
      <c r="F479" s="27" t="str">
        <f t="shared" si="164"/>
        <v/>
      </c>
      <c r="G479" s="35" t="str">
        <f t="shared" si="182"/>
        <v xml:space="preserve"> 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0</v>
      </c>
      <c r="E499" s="27" t="str">
        <f t="shared" si="183"/>
        <v/>
      </c>
      <c r="F499" s="27" t="str">
        <f t="shared" si="184"/>
        <v/>
      </c>
      <c r="G499" s="35" t="str">
        <f t="shared" si="182"/>
        <v xml:space="preserve"> 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0</v>
      </c>
      <c r="D521" s="42">
        <v>0</v>
      </c>
      <c r="E521" s="27" t="str">
        <f t="shared" si="183"/>
        <v/>
      </c>
      <c r="F521" s="27" t="str">
        <f t="shared" si="184"/>
        <v/>
      </c>
      <c r="G521" s="35" t="str">
        <f t="shared" si="182"/>
        <v xml:space="preserve"> 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0</v>
      </c>
      <c r="D524" s="42">
        <v>0</v>
      </c>
      <c r="E524" s="27" t="str">
        <f t="shared" ref="E524:E549" si="189">+IF(C524=0,"",C524/C$345)</f>
        <v/>
      </c>
      <c r="F524" s="27" t="str">
        <f t="shared" ref="F524:F549" si="190">+IF(D524=0,"",D524/D$345)</f>
        <v/>
      </c>
      <c r="G524" s="35" t="str">
        <f t="shared" si="182"/>
        <v xml:space="preserve"> </v>
      </c>
      <c r="H524" s="25" t="str">
        <f t="shared" si="185"/>
        <v/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2</v>
      </c>
      <c r="D527" s="42">
        <v>0</v>
      </c>
      <c r="E527" s="27">
        <f t="shared" si="189"/>
        <v>7.407407407407407E-2</v>
      </c>
      <c r="F527" s="27" t="str">
        <f t="shared" si="190"/>
        <v/>
      </c>
      <c r="G527" s="35">
        <f t="shared" si="182"/>
        <v>-1</v>
      </c>
      <c r="H527" s="25">
        <f t="shared" si="185"/>
        <v>-7.407407407407407E-2</v>
      </c>
      <c r="I527" s="2"/>
    </row>
    <row r="528" spans="1:9" s="54" customFormat="1" ht="15" x14ac:dyDescent="0.25">
      <c r="A528" s="48"/>
      <c r="B528" s="5" t="s">
        <v>339</v>
      </c>
      <c r="C528" s="42">
        <v>0</v>
      </c>
      <c r="D528" s="42">
        <v>0</v>
      </c>
      <c r="E528" s="27" t="str">
        <f t="shared" si="189"/>
        <v/>
      </c>
      <c r="F528" s="27" t="str">
        <f t="shared" si="190"/>
        <v/>
      </c>
      <c r="G528" s="35" t="str">
        <f t="shared" si="182"/>
        <v xml:space="preserve"> </v>
      </c>
      <c r="H528" s="25" t="str">
        <f t="shared" si="185"/>
        <v/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0</v>
      </c>
      <c r="E539" s="27" t="str">
        <f t="shared" si="189"/>
        <v/>
      </c>
      <c r="F539" s="27" t="str">
        <f t="shared" si="190"/>
        <v/>
      </c>
      <c r="G539" s="35" t="str">
        <f t="shared" si="182"/>
        <v xml:space="preserve"> 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0</v>
      </c>
      <c r="D542" s="42">
        <v>0</v>
      </c>
      <c r="E542" s="27" t="str">
        <f t="shared" si="189"/>
        <v/>
      </c>
      <c r="F542" s="27" t="str">
        <f t="shared" si="190"/>
        <v/>
      </c>
      <c r="G542" s="35" t="str">
        <f t="shared" ref="G542:G564" si="191">+IF(AND(C542=0,D542=0)," ",IF(C542=0,1,IF(D542=0,-1,(D542-C542)/C542)))</f>
        <v xml:space="preserve"> </v>
      </c>
      <c r="H542" s="25" t="str">
        <f t="shared" si="185"/>
        <v/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0</v>
      </c>
      <c r="D547" s="42">
        <v>0</v>
      </c>
      <c r="E547" s="27" t="str">
        <f t="shared" si="189"/>
        <v/>
      </c>
      <c r="F547" s="27" t="str">
        <f t="shared" si="190"/>
        <v/>
      </c>
      <c r="G547" s="35" t="str">
        <f t="shared" si="191"/>
        <v xml:space="preserve"> </v>
      </c>
      <c r="H547" s="25" t="str">
        <f t="shared" si="185"/>
        <v/>
      </c>
      <c r="I547" s="2"/>
    </row>
    <row r="548" spans="1:9" s="54" customFormat="1" ht="15" x14ac:dyDescent="0.25">
      <c r="A548" s="48"/>
      <c r="B548" s="5" t="s">
        <v>142</v>
      </c>
      <c r="C548" s="42">
        <v>0</v>
      </c>
      <c r="D548" s="42">
        <v>0</v>
      </c>
      <c r="E548" s="27" t="str">
        <f t="shared" si="189"/>
        <v/>
      </c>
      <c r="F548" s="27" t="str">
        <f t="shared" si="190"/>
        <v/>
      </c>
      <c r="G548" s="35" t="str">
        <f t="shared" si="191"/>
        <v xml:space="preserve"> </v>
      </c>
      <c r="H548" s="25" t="str">
        <f t="shared" si="185"/>
        <v/>
      </c>
      <c r="I548" s="2"/>
    </row>
    <row r="549" spans="1:9" s="54" customFormat="1" ht="15" x14ac:dyDescent="0.25">
      <c r="A549" s="48"/>
      <c r="B549" s="5" t="s">
        <v>314</v>
      </c>
      <c r="C549" s="42">
        <v>0</v>
      </c>
      <c r="D549" s="42">
        <v>0</v>
      </c>
      <c r="E549" s="27" t="str">
        <f t="shared" si="189"/>
        <v/>
      </c>
      <c r="F549" s="27" t="str">
        <f t="shared" si="190"/>
        <v/>
      </c>
      <c r="G549" s="35" t="str">
        <f t="shared" si="191"/>
        <v xml:space="preserve"> </v>
      </c>
      <c r="H549" s="25" t="str">
        <f t="shared" si="185"/>
        <v/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0</v>
      </c>
      <c r="D556" s="42">
        <v>2</v>
      </c>
      <c r="E556" s="27" t="str">
        <f t="shared" si="195"/>
        <v/>
      </c>
      <c r="F556" s="27">
        <f t="shared" si="196"/>
        <v>0.13333333333333333</v>
      </c>
      <c r="G556" s="35">
        <f t="shared" si="191"/>
        <v>1</v>
      </c>
      <c r="H556" s="25" t="str">
        <f t="shared" si="197"/>
        <v/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0</v>
      </c>
      <c r="E557" s="27" t="str">
        <f t="shared" si="195"/>
        <v/>
      </c>
      <c r="F557" s="27" t="str">
        <f t="shared" si="196"/>
        <v/>
      </c>
      <c r="G557" s="35" t="str">
        <f t="shared" si="191"/>
        <v xml:space="preserve"> 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0</v>
      </c>
      <c r="D558" s="42">
        <v>0</v>
      </c>
      <c r="E558" s="27" t="str">
        <f t="shared" si="195"/>
        <v/>
      </c>
      <c r="F558" s="27" t="str">
        <f t="shared" si="196"/>
        <v/>
      </c>
      <c r="G558" s="35" t="str">
        <f t="shared" si="191"/>
        <v xml:space="preserve"> </v>
      </c>
      <c r="H558" s="25" t="str">
        <f t="shared" si="197"/>
        <v/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6</v>
      </c>
      <c r="D570" s="38">
        <f>SUM(D571:D596)</f>
        <v>38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5.333333333333333</v>
      </c>
      <c r="H570" s="40">
        <f>+IF(OR(AND(E570=""),(G570="")),"",E570*G570)</f>
        <v>5.333333333333333</v>
      </c>
    </row>
    <row r="571" spans="1:9" ht="15" x14ac:dyDescent="0.25">
      <c r="B571" s="41" t="s">
        <v>322</v>
      </c>
      <c r="C571" s="42">
        <v>0</v>
      </c>
      <c r="D571" s="42">
        <v>0</v>
      </c>
      <c r="E571" s="46" t="str">
        <f t="shared" si="198"/>
        <v/>
      </c>
      <c r="F571" s="46" t="str">
        <f t="shared" si="199"/>
        <v/>
      </c>
      <c r="G571" s="35" t="str">
        <f t="shared" ref="G571:G596" si="200">+IF(AND(C571=0,D571=0)," ",IF(C571=0,1,IF(D571=0,-1,(D571-C571)/C571)))</f>
        <v xml:space="preserve"> 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0</v>
      </c>
      <c r="D572" s="42">
        <v>2</v>
      </c>
      <c r="E572" s="27" t="str">
        <f t="shared" si="198"/>
        <v/>
      </c>
      <c r="F572" s="27">
        <f t="shared" si="199"/>
        <v>5.2631578947368418E-2</v>
      </c>
      <c r="G572" s="35">
        <f t="shared" si="200"/>
        <v>1</v>
      </c>
      <c r="H572" s="25" t="str">
        <f t="shared" ref="H572:H596" si="201">+IF(OR(AND(E572=""),(G572="")),"",E572*G572)</f>
        <v/>
      </c>
    </row>
    <row r="573" spans="1:9" ht="15" x14ac:dyDescent="0.25">
      <c r="B573" s="5" t="s">
        <v>584</v>
      </c>
      <c r="C573" s="42">
        <v>2</v>
      </c>
      <c r="D573" s="42">
        <v>4</v>
      </c>
      <c r="E573" s="27">
        <f t="shared" si="198"/>
        <v>0.33333333333333331</v>
      </c>
      <c r="F573" s="27">
        <f t="shared" si="199"/>
        <v>0.10526315789473684</v>
      </c>
      <c r="G573" s="35">
        <f t="shared" si="200"/>
        <v>1</v>
      </c>
      <c r="H573" s="25">
        <f t="shared" si="201"/>
        <v>0.33333333333333331</v>
      </c>
    </row>
    <row r="574" spans="1:9" ht="15" x14ac:dyDescent="0.25">
      <c r="B574" s="5" t="s">
        <v>323</v>
      </c>
      <c r="C574" s="42">
        <v>1</v>
      </c>
      <c r="D574" s="42">
        <v>0</v>
      </c>
      <c r="E574" s="27">
        <f t="shared" si="198"/>
        <v>0.16666666666666666</v>
      </c>
      <c r="F574" s="27" t="str">
        <f t="shared" si="199"/>
        <v/>
      </c>
      <c r="G574" s="35">
        <f t="shared" si="200"/>
        <v>-1</v>
      </c>
      <c r="H574" s="25">
        <f t="shared" si="201"/>
        <v>-0.16666666666666666</v>
      </c>
    </row>
    <row r="575" spans="1:9" ht="15" x14ac:dyDescent="0.25">
      <c r="B575" s="5" t="s">
        <v>145</v>
      </c>
      <c r="C575" s="42">
        <v>0</v>
      </c>
      <c r="D575" s="42">
        <v>0</v>
      </c>
      <c r="E575" s="27" t="str">
        <f t="shared" si="198"/>
        <v/>
      </c>
      <c r="F575" s="27" t="str">
        <f t="shared" si="199"/>
        <v/>
      </c>
      <c r="G575" s="35" t="str">
        <f t="shared" si="200"/>
        <v xml:space="preserve"> </v>
      </c>
      <c r="H575" s="25" t="str">
        <f t="shared" si="201"/>
        <v/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0</v>
      </c>
      <c r="D581" s="42">
        <v>0</v>
      </c>
      <c r="E581" s="26" t="str">
        <f t="shared" ref="E581" si="202">+IF(C581=0,"",C581/C$570)</f>
        <v/>
      </c>
      <c r="F581" s="26" t="str">
        <f t="shared" ref="F581" si="203">+IF(D581=0,"",D581/D$570)</f>
        <v/>
      </c>
      <c r="G581" s="35" t="str">
        <f t="shared" si="200"/>
        <v xml:space="preserve"> </v>
      </c>
      <c r="H581" s="24" t="str">
        <f t="shared" ref="H581" si="204">+IF(OR(AND(E581=""),(G581="")),"",E581*G581)</f>
        <v/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0</v>
      </c>
      <c r="D584" s="42">
        <v>0</v>
      </c>
      <c r="E584" s="27" t="str">
        <f t="shared" si="208"/>
        <v/>
      </c>
      <c r="F584" s="27" t="str">
        <f t="shared" si="209"/>
        <v/>
      </c>
      <c r="G584" s="35" t="str">
        <f t="shared" si="200"/>
        <v xml:space="preserve"> </v>
      </c>
      <c r="H584" s="25" t="str">
        <f t="shared" si="201"/>
        <v/>
      </c>
    </row>
    <row r="585" spans="1:9" ht="15" x14ac:dyDescent="0.25">
      <c r="B585" s="5" t="s">
        <v>147</v>
      </c>
      <c r="C585" s="42">
        <v>0</v>
      </c>
      <c r="D585" s="42">
        <v>0</v>
      </c>
      <c r="E585" s="27" t="str">
        <f t="shared" si="208"/>
        <v/>
      </c>
      <c r="F585" s="27" t="str">
        <f t="shared" si="209"/>
        <v/>
      </c>
      <c r="G585" s="35" t="str">
        <f t="shared" si="200"/>
        <v xml:space="preserve"> </v>
      </c>
      <c r="H585" s="25" t="str">
        <f t="shared" si="201"/>
        <v/>
      </c>
    </row>
    <row r="586" spans="1:9" ht="15" x14ac:dyDescent="0.25">
      <c r="B586" s="5" t="s">
        <v>148</v>
      </c>
      <c r="C586" s="42">
        <v>0</v>
      </c>
      <c r="D586" s="42">
        <v>0</v>
      </c>
      <c r="E586" s="27" t="str">
        <f t="shared" si="208"/>
        <v/>
      </c>
      <c r="F586" s="27" t="str">
        <f t="shared" si="209"/>
        <v/>
      </c>
      <c r="G586" s="35" t="str">
        <f t="shared" si="200"/>
        <v xml:space="preserve"> </v>
      </c>
      <c r="H586" s="25" t="str">
        <f t="shared" si="201"/>
        <v/>
      </c>
    </row>
    <row r="587" spans="1:9" ht="15" x14ac:dyDescent="0.25">
      <c r="B587" s="5" t="s">
        <v>328</v>
      </c>
      <c r="C587" s="42">
        <v>3</v>
      </c>
      <c r="D587" s="42">
        <v>32</v>
      </c>
      <c r="E587" s="27">
        <f t="shared" si="208"/>
        <v>0.5</v>
      </c>
      <c r="F587" s="27">
        <f t="shared" si="209"/>
        <v>0.84210526315789469</v>
      </c>
      <c r="G587" s="35">
        <f t="shared" si="200"/>
        <v>9.6666666666666661</v>
      </c>
      <c r="H587" s="25">
        <f t="shared" si="201"/>
        <v>4.833333333333333</v>
      </c>
    </row>
    <row r="588" spans="1:9" ht="15" x14ac:dyDescent="0.25">
      <c r="B588" s="5" t="s">
        <v>149</v>
      </c>
      <c r="C588" s="42">
        <v>0</v>
      </c>
      <c r="D588" s="42">
        <v>0</v>
      </c>
      <c r="E588" s="27" t="str">
        <f t="shared" si="208"/>
        <v/>
      </c>
      <c r="F588" s="27" t="str">
        <f t="shared" si="209"/>
        <v/>
      </c>
      <c r="G588" s="35" t="str">
        <f t="shared" si="200"/>
        <v xml:space="preserve"> </v>
      </c>
      <c r="H588" s="25" t="str">
        <f t="shared" si="201"/>
        <v/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0</v>
      </c>
      <c r="D592" s="42">
        <v>0</v>
      </c>
      <c r="E592" s="27" t="str">
        <f t="shared" si="208"/>
        <v/>
      </c>
      <c r="F592" s="27" t="str">
        <f t="shared" si="209"/>
        <v/>
      </c>
      <c r="G592" s="35" t="str">
        <f t="shared" si="200"/>
        <v xml:space="preserve"> </v>
      </c>
      <c r="H592" s="25" t="str">
        <f t="shared" si="201"/>
        <v/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0</v>
      </c>
      <c r="D595" s="42">
        <v>0</v>
      </c>
      <c r="E595" s="27" t="str">
        <f t="shared" si="208"/>
        <v/>
      </c>
      <c r="F595" s="27" t="str">
        <f t="shared" si="209"/>
        <v/>
      </c>
      <c r="G595" s="35" t="str">
        <f t="shared" si="200"/>
        <v xml:space="preserve"> </v>
      </c>
      <c r="H595" s="25" t="str">
        <f t="shared" si="201"/>
        <v/>
      </c>
    </row>
    <row r="596" spans="2:8" ht="15" x14ac:dyDescent="0.25">
      <c r="B596" s="5" t="s">
        <v>514</v>
      </c>
      <c r="C596" s="42">
        <v>0</v>
      </c>
      <c r="D596" s="42">
        <v>0</v>
      </c>
      <c r="E596" s="27" t="str">
        <f t="shared" si="208"/>
        <v/>
      </c>
      <c r="F596" s="27" t="str">
        <f t="shared" si="209"/>
        <v/>
      </c>
      <c r="G596" s="35" t="str">
        <f t="shared" si="200"/>
        <v xml:space="preserve"> </v>
      </c>
      <c r="H596" s="25" t="str">
        <f t="shared" si="201"/>
        <v/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401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359</v>
      </c>
      <c r="C8" s="37">
        <f>+C18+C74+C169+C345+C570</f>
        <v>843</v>
      </c>
      <c r="D8" s="38">
        <f>+D18+D74+D169+D345+D570</f>
        <v>1431</v>
      </c>
      <c r="E8" s="39">
        <f>+C8/C$8</f>
        <v>1</v>
      </c>
      <c r="F8" s="39">
        <f>+D8/D$8</f>
        <v>1</v>
      </c>
      <c r="G8" s="39">
        <f>+(D8-C8)/C8</f>
        <v>0.697508896797153</v>
      </c>
      <c r="H8" s="40">
        <f>+E8*G8</f>
        <v>0.697508896797153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5</v>
      </c>
      <c r="D9" s="84">
        <f>+D18</f>
        <v>12</v>
      </c>
      <c r="E9" s="85">
        <f t="shared" ref="E9:E13" si="0">C9/$C$8</f>
        <v>5.9311981020166073E-3</v>
      </c>
      <c r="F9" s="85">
        <f>D9/$D$8</f>
        <v>8.385744234800839E-3</v>
      </c>
      <c r="G9" s="86">
        <f>+IF(AND(C9=0,D9=0)," ",IF(C9=0,1,IF(D9=0,-1,(D9-C9)/C9)))</f>
        <v>1.4</v>
      </c>
      <c r="H9" s="87">
        <f>+IF(OR(AND(E9=""),(G9="")),"",E9*G9)</f>
        <v>8.3036773428232496E-3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299</v>
      </c>
      <c r="D10" s="23">
        <f>+D74</f>
        <v>283</v>
      </c>
      <c r="E10" s="24">
        <f t="shared" si="0"/>
        <v>0.35468564650059314</v>
      </c>
      <c r="F10" s="24">
        <f>D10/$D$8</f>
        <v>0.19776380153738643</v>
      </c>
      <c r="G10" s="35">
        <f t="shared" ref="G10:G13" si="1">+IF(AND(C10=0,D10=0)," ",IF(C10=0,1,IF(D10=0,-1,(D10-C10)/C10)))</f>
        <v>-5.3511705685618728E-2</v>
      </c>
      <c r="H10" s="30">
        <f>+IF(OR(AND(E10=""),(G10="")),"",E10*G10)</f>
        <v>-1.8979833926453145E-2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144</v>
      </c>
      <c r="D11" s="23">
        <f>+D169</f>
        <v>108</v>
      </c>
      <c r="E11" s="24">
        <f t="shared" si="0"/>
        <v>0.1708185053380783</v>
      </c>
      <c r="F11" s="24">
        <f>D11/$D$8</f>
        <v>7.5471698113207544E-2</v>
      </c>
      <c r="G11" s="35">
        <f t="shared" si="1"/>
        <v>-0.25</v>
      </c>
      <c r="H11" s="30">
        <f>+IF(OR(AND(E11=""),(G11="")),"",E11*G11)</f>
        <v>-4.2704626334519574E-2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172</v>
      </c>
      <c r="D12" s="23">
        <f>+D345</f>
        <v>752</v>
      </c>
      <c r="E12" s="24">
        <f t="shared" si="0"/>
        <v>0.2040332147093713</v>
      </c>
      <c r="F12" s="24">
        <f>D12/$D$8</f>
        <v>0.5255066387141859</v>
      </c>
      <c r="G12" s="35">
        <f t="shared" si="1"/>
        <v>3.3720930232558142</v>
      </c>
      <c r="H12" s="30">
        <f>+IF(OR(AND(E12=""),(G12="")),"",E12*G12)</f>
        <v>0.68801897983392657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223</v>
      </c>
      <c r="D13" s="32">
        <f>+D570</f>
        <v>276</v>
      </c>
      <c r="E13" s="33">
        <f t="shared" si="0"/>
        <v>0.26453143534994067</v>
      </c>
      <c r="F13" s="33">
        <f>D13/$D$8</f>
        <v>0.19287211740041929</v>
      </c>
      <c r="G13" s="88">
        <f t="shared" si="1"/>
        <v>0.23766816143497757</v>
      </c>
      <c r="H13" s="34">
        <f>+IF(OR(AND(E13=""),(G13="")),"",E13*G13)</f>
        <v>6.287069988137603E-2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5</v>
      </c>
      <c r="D18" s="38">
        <f>SUM(D19:D68)</f>
        <v>12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1.4</v>
      </c>
      <c r="H18" s="40">
        <f>+IF(OR(AND(E18=""),(G18="")),"",E18*G18)</f>
        <v>1.4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0</v>
      </c>
      <c r="E26" s="25" t="str">
        <f t="shared" si="2"/>
        <v/>
      </c>
      <c r="F26" s="25" t="str">
        <f t="shared" si="3"/>
        <v/>
      </c>
      <c r="G26" s="35" t="str">
        <f t="shared" si="4"/>
        <v xml:space="preserve"> </v>
      </c>
      <c r="H26" s="25" t="str">
        <f t="shared" si="5"/>
        <v/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4</v>
      </c>
      <c r="D29" s="42">
        <v>1</v>
      </c>
      <c r="E29" s="25">
        <f t="shared" si="2"/>
        <v>0.8</v>
      </c>
      <c r="F29" s="25">
        <f t="shared" si="3"/>
        <v>8.3333333333333329E-2</v>
      </c>
      <c r="G29" s="35">
        <f t="shared" si="4"/>
        <v>-0.75</v>
      </c>
      <c r="H29" s="25">
        <f t="shared" si="5"/>
        <v>-0.60000000000000009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3</v>
      </c>
      <c r="E35" s="25" t="str">
        <f t="shared" si="2"/>
        <v/>
      </c>
      <c r="F35" s="25">
        <f t="shared" si="3"/>
        <v>0.25</v>
      </c>
      <c r="G35" s="35">
        <f t="shared" si="4"/>
        <v>1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1</v>
      </c>
      <c r="E38" s="25" t="str">
        <f t="shared" si="2"/>
        <v/>
      </c>
      <c r="F38" s="25">
        <f t="shared" si="3"/>
        <v>8.3333333333333329E-2</v>
      </c>
      <c r="G38" s="35">
        <f t="shared" si="4"/>
        <v>1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0</v>
      </c>
      <c r="D49" s="42">
        <v>1</v>
      </c>
      <c r="E49" s="25" t="str">
        <f t="shared" si="2"/>
        <v/>
      </c>
      <c r="F49" s="25">
        <f t="shared" si="3"/>
        <v>8.3333333333333329E-2</v>
      </c>
      <c r="G49" s="35">
        <f t="shared" si="4"/>
        <v>1</v>
      </c>
      <c r="H49" s="25" t="str">
        <f t="shared" si="5"/>
        <v/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0</v>
      </c>
      <c r="E53" s="25" t="str">
        <f t="shared" si="2"/>
        <v/>
      </c>
      <c r="F53" s="25" t="str">
        <f t="shared" si="3"/>
        <v/>
      </c>
      <c r="G53" s="35" t="str">
        <f t="shared" si="4"/>
        <v xml:space="preserve"> 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1</v>
      </c>
      <c r="D60" s="42">
        <v>0</v>
      </c>
      <c r="E60" s="25">
        <f t="shared" si="9"/>
        <v>0.2</v>
      </c>
      <c r="F60" s="25" t="str">
        <f t="shared" si="10"/>
        <v/>
      </c>
      <c r="G60" s="35">
        <f t="shared" si="11"/>
        <v>-1</v>
      </c>
      <c r="H60" s="25">
        <f t="shared" si="12"/>
        <v>-0.2</v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0</v>
      </c>
      <c r="E66" s="25" t="str">
        <f t="shared" si="2"/>
        <v/>
      </c>
      <c r="F66" s="25" t="str">
        <f t="shared" si="3"/>
        <v/>
      </c>
      <c r="G66" s="35" t="str">
        <f t="shared" si="4"/>
        <v xml:space="preserve"> 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6</v>
      </c>
      <c r="E67" s="25" t="str">
        <f t="shared" si="2"/>
        <v/>
      </c>
      <c r="F67" s="25">
        <f t="shared" si="3"/>
        <v>0.5</v>
      </c>
      <c r="G67" s="35">
        <f t="shared" si="4"/>
        <v>1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299</v>
      </c>
      <c r="D74" s="38">
        <f>SUM(D75:D163)</f>
        <v>283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-5.3511705685618728E-2</v>
      </c>
      <c r="H74" s="40">
        <f>+IF(OR(AND(E74=""),(G74="")),"",E74*G74)</f>
        <v>-5.3511705685618728E-2</v>
      </c>
      <c r="I74" s="2"/>
    </row>
    <row r="75" spans="1:9" ht="15" x14ac:dyDescent="0.25">
      <c r="B75" s="41" t="s">
        <v>421</v>
      </c>
      <c r="C75" s="42">
        <v>3</v>
      </c>
      <c r="D75" s="42">
        <v>0</v>
      </c>
      <c r="E75" s="46">
        <f>+IF(C75=0,"",C75/C$74)</f>
        <v>1.0033444816053512E-2</v>
      </c>
      <c r="F75" s="46" t="str">
        <f>+IF(D75=0,"",D75/D$74)</f>
        <v/>
      </c>
      <c r="G75" s="35">
        <f t="shared" ref="G75:G138" si="16">+IF(AND(C75=0,D75=0)," ",IF(C75=0,1,IF(D75=0,-1,(D75-C75)/C75)))</f>
        <v>-1</v>
      </c>
      <c r="H75" s="43">
        <f>+IF(OR(AND(E75=""),(G75="")),"",E75*G75)</f>
        <v>-1.0033444816053512E-2</v>
      </c>
    </row>
    <row r="76" spans="1:9" ht="15" x14ac:dyDescent="0.25">
      <c r="B76" s="5" t="s">
        <v>563</v>
      </c>
      <c r="C76" s="42">
        <v>2</v>
      </c>
      <c r="D76" s="42">
        <v>0</v>
      </c>
      <c r="E76" s="27">
        <f t="shared" ref="E76:E148" si="17">+IF(C76=0,"",C76/C$74)</f>
        <v>6.688963210702341E-3</v>
      </c>
      <c r="F76" s="27" t="str">
        <f t="shared" ref="F76:F148" si="18">+IF(D76=0,"",D76/D$74)</f>
        <v/>
      </c>
      <c r="G76" s="35">
        <f t="shared" si="16"/>
        <v>-1</v>
      </c>
      <c r="H76" s="25">
        <f t="shared" ref="H76:H148" si="19">+IF(OR(AND(E76=""),(G76="")),"",E76*G76)</f>
        <v>-6.688963210702341E-3</v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1</v>
      </c>
      <c r="E77" s="26" t="str">
        <f t="shared" ref="E77" si="20">+IF(C77=0,"",C77/C$74)</f>
        <v/>
      </c>
      <c r="F77" s="26">
        <f t="shared" ref="F77" si="21">+IF(D77=0,"",D77/D$74)</f>
        <v>3.5335689045936395E-3</v>
      </c>
      <c r="G77" s="35">
        <f t="shared" si="16"/>
        <v>1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6</v>
      </c>
      <c r="D78" s="42">
        <v>3</v>
      </c>
      <c r="E78" s="27">
        <f t="shared" si="17"/>
        <v>2.0066889632107024E-2</v>
      </c>
      <c r="F78" s="27">
        <f t="shared" si="18"/>
        <v>1.0600706713780919E-2</v>
      </c>
      <c r="G78" s="35">
        <f t="shared" si="16"/>
        <v>-0.5</v>
      </c>
      <c r="H78" s="25">
        <f t="shared" si="19"/>
        <v>-1.0033444816053512E-2</v>
      </c>
    </row>
    <row r="79" spans="1:9" ht="15" x14ac:dyDescent="0.25">
      <c r="B79" s="5" t="s">
        <v>175</v>
      </c>
      <c r="C79" s="42">
        <v>0</v>
      </c>
      <c r="D79" s="42">
        <v>0</v>
      </c>
      <c r="E79" s="27" t="str">
        <f t="shared" si="17"/>
        <v/>
      </c>
      <c r="F79" s="27" t="str">
        <f t="shared" si="18"/>
        <v/>
      </c>
      <c r="G79" s="35" t="str">
        <f t="shared" si="16"/>
        <v xml:space="preserve"> </v>
      </c>
      <c r="H79" s="25" t="str">
        <f t="shared" si="19"/>
        <v/>
      </c>
    </row>
    <row r="80" spans="1:9" ht="15" x14ac:dyDescent="0.25">
      <c r="B80" s="5" t="s">
        <v>16</v>
      </c>
      <c r="C80" s="42">
        <v>1</v>
      </c>
      <c r="D80" s="42">
        <v>0</v>
      </c>
      <c r="E80" s="27">
        <f t="shared" si="17"/>
        <v>3.3444816053511705E-3</v>
      </c>
      <c r="F80" s="27" t="str">
        <f t="shared" si="18"/>
        <v/>
      </c>
      <c r="G80" s="35">
        <f t="shared" si="16"/>
        <v>-1</v>
      </c>
      <c r="H80" s="25">
        <f t="shared" si="19"/>
        <v>-3.3444816053511705E-3</v>
      </c>
    </row>
    <row r="81" spans="1:9" s="20" customFormat="1" ht="15" x14ac:dyDescent="0.25">
      <c r="A81" s="50"/>
      <c r="B81" s="19" t="s">
        <v>35</v>
      </c>
      <c r="C81" s="42">
        <v>4</v>
      </c>
      <c r="D81" s="42">
        <v>0</v>
      </c>
      <c r="E81" s="26">
        <f t="shared" ref="E81" si="23">+IF(C81=0,"",C81/C$74)</f>
        <v>1.3377926421404682E-2</v>
      </c>
      <c r="F81" s="26" t="str">
        <f t="shared" ref="F81" si="24">+IF(D81=0,"",D81/D$74)</f>
        <v/>
      </c>
      <c r="G81" s="35">
        <f t="shared" si="16"/>
        <v>-1</v>
      </c>
      <c r="H81" s="24">
        <f t="shared" ref="H81" si="25">+IF(OR(AND(E81=""),(G81="")),"",E81*G81)</f>
        <v>-1.3377926421404682E-2</v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1</v>
      </c>
      <c r="D83" s="42">
        <v>0</v>
      </c>
      <c r="E83" s="27">
        <f t="shared" si="17"/>
        <v>3.3444816053511705E-3</v>
      </c>
      <c r="F83" s="27" t="str">
        <f t="shared" si="18"/>
        <v/>
      </c>
      <c r="G83" s="35">
        <f t="shared" si="16"/>
        <v>-1</v>
      </c>
      <c r="H83" s="25">
        <f t="shared" si="19"/>
        <v>-3.3444816053511705E-3</v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0</v>
      </c>
      <c r="E86" s="27" t="str">
        <f t="shared" si="17"/>
        <v/>
      </c>
      <c r="F86" s="27" t="str">
        <f t="shared" si="18"/>
        <v/>
      </c>
      <c r="G86" s="35" t="str">
        <f t="shared" si="16"/>
        <v xml:space="preserve"> 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2</v>
      </c>
      <c r="D88" s="42">
        <v>1</v>
      </c>
      <c r="E88" s="27">
        <f t="shared" si="17"/>
        <v>6.688963210702341E-3</v>
      </c>
      <c r="F88" s="27">
        <f t="shared" si="18"/>
        <v>3.5335689045936395E-3</v>
      </c>
      <c r="G88" s="35">
        <f t="shared" si="16"/>
        <v>-0.5</v>
      </c>
      <c r="H88" s="25">
        <f t="shared" si="19"/>
        <v>-3.3444816053511705E-3</v>
      </c>
    </row>
    <row r="89" spans="1:9" s="20" customFormat="1" ht="15" x14ac:dyDescent="0.25">
      <c r="A89" s="50"/>
      <c r="B89" s="19" t="s">
        <v>565</v>
      </c>
      <c r="C89" s="42">
        <v>2</v>
      </c>
      <c r="D89" s="42">
        <v>0</v>
      </c>
      <c r="E89" s="26">
        <f t="shared" ref="E89" si="26">+IF(C89=0,"",C89/C$74)</f>
        <v>6.688963210702341E-3</v>
      </c>
      <c r="F89" s="26" t="str">
        <f t="shared" ref="F89" si="27">+IF(D89=0,"",D89/D$74)</f>
        <v/>
      </c>
      <c r="G89" s="35">
        <f t="shared" si="16"/>
        <v>-1</v>
      </c>
      <c r="H89" s="24">
        <f t="shared" ref="H89" si="28">+IF(OR(AND(E89=""),(G89="")),"",E89*G89)</f>
        <v>-6.688963210702341E-3</v>
      </c>
      <c r="I89" s="2"/>
    </row>
    <row r="90" spans="1:9" ht="15" x14ac:dyDescent="0.25">
      <c r="B90" s="5" t="s">
        <v>181</v>
      </c>
      <c r="C90" s="42">
        <v>5</v>
      </c>
      <c r="D90" s="42">
        <v>1</v>
      </c>
      <c r="E90" s="27">
        <f t="shared" si="17"/>
        <v>1.6722408026755852E-2</v>
      </c>
      <c r="F90" s="27">
        <f t="shared" si="18"/>
        <v>3.5335689045936395E-3</v>
      </c>
      <c r="G90" s="35">
        <f t="shared" si="16"/>
        <v>-0.8</v>
      </c>
      <c r="H90" s="25">
        <f t="shared" si="19"/>
        <v>-1.3377926421404682E-2</v>
      </c>
    </row>
    <row r="91" spans="1:9" ht="15" x14ac:dyDescent="0.25">
      <c r="B91" s="5" t="s">
        <v>182</v>
      </c>
      <c r="C91" s="42">
        <v>2</v>
      </c>
      <c r="D91" s="42">
        <v>4</v>
      </c>
      <c r="E91" s="27">
        <f t="shared" si="17"/>
        <v>6.688963210702341E-3</v>
      </c>
      <c r="F91" s="27">
        <f t="shared" si="18"/>
        <v>1.4134275618374558E-2</v>
      </c>
      <c r="G91" s="35">
        <f t="shared" si="16"/>
        <v>1</v>
      </c>
      <c r="H91" s="25">
        <f t="shared" si="19"/>
        <v>6.688963210702341E-3</v>
      </c>
    </row>
    <row r="92" spans="1:9" ht="15" x14ac:dyDescent="0.25">
      <c r="B92" s="5" t="s">
        <v>21</v>
      </c>
      <c r="C92" s="42">
        <v>0</v>
      </c>
      <c r="D92" s="42">
        <v>6</v>
      </c>
      <c r="E92" s="27" t="str">
        <f t="shared" si="17"/>
        <v/>
      </c>
      <c r="F92" s="27">
        <f t="shared" si="18"/>
        <v>2.1201413427561839E-2</v>
      </c>
      <c r="G92" s="35">
        <f t="shared" si="16"/>
        <v>1</v>
      </c>
      <c r="H92" s="25" t="str">
        <f t="shared" si="19"/>
        <v/>
      </c>
    </row>
    <row r="93" spans="1:9" ht="15" x14ac:dyDescent="0.25">
      <c r="B93" s="5" t="s">
        <v>423</v>
      </c>
      <c r="C93" s="42">
        <v>0</v>
      </c>
      <c r="D93" s="42">
        <v>1</v>
      </c>
      <c r="E93" s="27" t="str">
        <f t="shared" si="17"/>
        <v/>
      </c>
      <c r="F93" s="27">
        <f t="shared" si="18"/>
        <v>3.5335689045936395E-3</v>
      </c>
      <c r="G93" s="35">
        <f t="shared" si="16"/>
        <v>1</v>
      </c>
      <c r="H93" s="25" t="str">
        <f t="shared" si="19"/>
        <v/>
      </c>
    </row>
    <row r="94" spans="1:9" ht="15" x14ac:dyDescent="0.25">
      <c r="B94" s="5" t="s">
        <v>183</v>
      </c>
      <c r="C94" s="42">
        <v>0</v>
      </c>
      <c r="D94" s="42">
        <v>1</v>
      </c>
      <c r="E94" s="27" t="str">
        <f t="shared" si="17"/>
        <v/>
      </c>
      <c r="F94" s="27">
        <f t="shared" si="18"/>
        <v>3.5335689045936395E-3</v>
      </c>
      <c r="G94" s="35">
        <f t="shared" si="16"/>
        <v>1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1</v>
      </c>
      <c r="E95" s="26" t="str">
        <f t="shared" ref="E95:E96" si="29">+IF(C95=0,"",C95/C$74)</f>
        <v/>
      </c>
      <c r="F95" s="26">
        <f t="shared" ref="F95:F96" si="30">+IF(D95=0,"",D95/D$74)</f>
        <v>3.5335689045936395E-3</v>
      </c>
      <c r="G95" s="35">
        <f t="shared" si="16"/>
        <v>1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1</v>
      </c>
      <c r="D98" s="42">
        <v>26</v>
      </c>
      <c r="E98" s="26">
        <f t="shared" si="32"/>
        <v>3.3444816053511705E-3</v>
      </c>
      <c r="F98" s="26">
        <f t="shared" si="33"/>
        <v>9.187279151943463E-2</v>
      </c>
      <c r="G98" s="35">
        <f t="shared" si="34"/>
        <v>25</v>
      </c>
      <c r="H98" s="24">
        <f t="shared" si="35"/>
        <v>8.3612040133779264E-2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3</v>
      </c>
      <c r="D101" s="42">
        <v>0</v>
      </c>
      <c r="E101" s="27">
        <f t="shared" si="17"/>
        <v>1.0033444816053512E-2</v>
      </c>
      <c r="F101" s="27" t="str">
        <f t="shared" si="18"/>
        <v/>
      </c>
      <c r="G101" s="35">
        <f t="shared" si="16"/>
        <v>-1</v>
      </c>
      <c r="H101" s="25">
        <f t="shared" si="19"/>
        <v>-1.0033444816053512E-2</v>
      </c>
    </row>
    <row r="102" spans="1:9" ht="15" x14ac:dyDescent="0.25">
      <c r="B102" s="5" t="s">
        <v>602</v>
      </c>
      <c r="C102" s="42">
        <v>6</v>
      </c>
      <c r="D102" s="42">
        <v>1</v>
      </c>
      <c r="E102" s="27">
        <f t="shared" si="17"/>
        <v>2.0066889632107024E-2</v>
      </c>
      <c r="F102" s="27">
        <f t="shared" si="18"/>
        <v>3.5335689045936395E-3</v>
      </c>
      <c r="G102" s="35">
        <f t="shared" si="16"/>
        <v>-0.83333333333333337</v>
      </c>
      <c r="H102" s="25">
        <f t="shared" si="19"/>
        <v>-1.6722408026755856E-2</v>
      </c>
    </row>
    <row r="103" spans="1:9" ht="15" x14ac:dyDescent="0.25">
      <c r="B103" s="5" t="s">
        <v>424</v>
      </c>
      <c r="C103" s="42">
        <v>0</v>
      </c>
      <c r="D103" s="42">
        <v>0</v>
      </c>
      <c r="E103" s="27" t="str">
        <f t="shared" si="17"/>
        <v/>
      </c>
      <c r="F103" s="27" t="str">
        <f t="shared" si="18"/>
        <v/>
      </c>
      <c r="G103" s="35" t="str">
        <f t="shared" si="16"/>
        <v xml:space="preserve"> </v>
      </c>
      <c r="H103" s="25" t="str">
        <f t="shared" si="19"/>
        <v/>
      </c>
    </row>
    <row r="104" spans="1:9" ht="15" x14ac:dyDescent="0.25">
      <c r="B104" s="5" t="s">
        <v>18</v>
      </c>
      <c r="C104" s="42">
        <v>2</v>
      </c>
      <c r="D104" s="42">
        <v>0</v>
      </c>
      <c r="E104" s="27">
        <f t="shared" si="17"/>
        <v>6.688963210702341E-3</v>
      </c>
      <c r="F104" s="27" t="str">
        <f t="shared" si="18"/>
        <v/>
      </c>
      <c r="G104" s="35">
        <f t="shared" si="16"/>
        <v>-1</v>
      </c>
      <c r="H104" s="25">
        <f t="shared" si="19"/>
        <v>-6.688963210702341E-3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3</v>
      </c>
      <c r="E109" s="27" t="str">
        <f t="shared" si="17"/>
        <v/>
      </c>
      <c r="F109" s="27">
        <f t="shared" si="18"/>
        <v>1.0600706713780919E-2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0</v>
      </c>
      <c r="D111" s="42">
        <v>1</v>
      </c>
      <c r="E111" s="27" t="str">
        <f t="shared" si="17"/>
        <v/>
      </c>
      <c r="F111" s="27">
        <f t="shared" si="18"/>
        <v>3.5335689045936395E-3</v>
      </c>
      <c r="G111" s="35">
        <f t="shared" si="16"/>
        <v>1</v>
      </c>
      <c r="H111" s="25" t="str">
        <f t="shared" si="19"/>
        <v/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0</v>
      </c>
      <c r="D113" s="42">
        <v>2</v>
      </c>
      <c r="E113" s="27" t="str">
        <f t="shared" si="17"/>
        <v/>
      </c>
      <c r="F113" s="27">
        <f t="shared" si="18"/>
        <v>7.0671378091872791E-3</v>
      </c>
      <c r="G113" s="35">
        <f t="shared" si="16"/>
        <v>1</v>
      </c>
      <c r="H113" s="25" t="str">
        <f t="shared" si="19"/>
        <v/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2</v>
      </c>
      <c r="D115" s="42">
        <v>0</v>
      </c>
      <c r="E115" s="27">
        <f t="shared" si="17"/>
        <v>6.688963210702341E-3</v>
      </c>
      <c r="F115" s="27" t="str">
        <f t="shared" si="18"/>
        <v/>
      </c>
      <c r="G115" s="35">
        <f t="shared" si="16"/>
        <v>-1</v>
      </c>
      <c r="H115" s="25">
        <f t="shared" si="19"/>
        <v>-6.688963210702341E-3</v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0</v>
      </c>
      <c r="D118" s="42">
        <v>4</v>
      </c>
      <c r="E118" s="27" t="str">
        <f t="shared" si="17"/>
        <v/>
      </c>
      <c r="F118" s="27">
        <f t="shared" si="18"/>
        <v>1.4134275618374558E-2</v>
      </c>
      <c r="G118" s="35">
        <f t="shared" si="16"/>
        <v>1</v>
      </c>
      <c r="H118" s="25" t="str">
        <f t="shared" si="19"/>
        <v/>
      </c>
    </row>
    <row r="119" spans="2:8" ht="15" x14ac:dyDescent="0.25">
      <c r="B119" s="5" t="s">
        <v>24</v>
      </c>
      <c r="C119" s="42">
        <v>0</v>
      </c>
      <c r="D119" s="42">
        <v>1</v>
      </c>
      <c r="E119" s="27" t="str">
        <f t="shared" si="17"/>
        <v/>
      </c>
      <c r="F119" s="27">
        <f t="shared" si="18"/>
        <v>3.5335689045936395E-3</v>
      </c>
      <c r="G119" s="35">
        <f t="shared" si="16"/>
        <v>1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1</v>
      </c>
      <c r="E121" s="27" t="str">
        <f t="shared" si="17"/>
        <v/>
      </c>
      <c r="F121" s="27">
        <f t="shared" si="18"/>
        <v>3.5335689045936395E-3</v>
      </c>
      <c r="G121" s="35">
        <f t="shared" si="16"/>
        <v>1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0</v>
      </c>
      <c r="D123" s="42">
        <v>10</v>
      </c>
      <c r="E123" s="27" t="str">
        <f t="shared" si="17"/>
        <v/>
      </c>
      <c r="F123" s="27">
        <f t="shared" si="18"/>
        <v>3.5335689045936397E-2</v>
      </c>
      <c r="G123" s="35">
        <f t="shared" si="16"/>
        <v>1</v>
      </c>
      <c r="H123" s="25" t="str">
        <f t="shared" si="19"/>
        <v/>
      </c>
    </row>
    <row r="124" spans="2:8" ht="15" x14ac:dyDescent="0.25">
      <c r="B124" s="5" t="s">
        <v>195</v>
      </c>
      <c r="C124" s="42">
        <v>2</v>
      </c>
      <c r="D124" s="42">
        <v>2</v>
      </c>
      <c r="E124" s="27">
        <f t="shared" si="17"/>
        <v>6.688963210702341E-3</v>
      </c>
      <c r="F124" s="27">
        <f t="shared" si="18"/>
        <v>7.0671378091872791E-3</v>
      </c>
      <c r="G124" s="35">
        <f t="shared" si="16"/>
        <v>0</v>
      </c>
      <c r="H124" s="25">
        <f t="shared" si="19"/>
        <v>0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3</v>
      </c>
      <c r="D126" s="42">
        <v>0</v>
      </c>
      <c r="E126" s="27">
        <f t="shared" si="17"/>
        <v>1.0033444816053512E-2</v>
      </c>
      <c r="F126" s="27" t="str">
        <f t="shared" si="18"/>
        <v/>
      </c>
      <c r="G126" s="35">
        <f t="shared" si="16"/>
        <v>-1</v>
      </c>
      <c r="H126" s="25">
        <f t="shared" si="19"/>
        <v>-1.0033444816053512E-2</v>
      </c>
    </row>
    <row r="127" spans="2:8" ht="15" x14ac:dyDescent="0.25">
      <c r="B127" s="5" t="s">
        <v>196</v>
      </c>
      <c r="C127" s="42">
        <v>1</v>
      </c>
      <c r="D127" s="42">
        <v>1</v>
      </c>
      <c r="E127" s="27">
        <f t="shared" si="17"/>
        <v>3.3444816053511705E-3</v>
      </c>
      <c r="F127" s="27">
        <f t="shared" si="18"/>
        <v>3.5335689045936395E-3</v>
      </c>
      <c r="G127" s="35">
        <f t="shared" si="16"/>
        <v>0</v>
      </c>
      <c r="H127" s="25">
        <f t="shared" si="19"/>
        <v>0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221</v>
      </c>
      <c r="D129" s="42">
        <v>35</v>
      </c>
      <c r="E129" s="27">
        <f t="shared" si="17"/>
        <v>0.73913043478260865</v>
      </c>
      <c r="F129" s="27">
        <f t="shared" si="18"/>
        <v>0.12367491166077739</v>
      </c>
      <c r="G129" s="35">
        <f t="shared" si="16"/>
        <v>-0.84162895927601811</v>
      </c>
      <c r="H129" s="25">
        <f t="shared" si="19"/>
        <v>-0.62207357859531764</v>
      </c>
    </row>
    <row r="130" spans="1:9" ht="15" x14ac:dyDescent="0.25">
      <c r="B130" s="5" t="s">
        <v>197</v>
      </c>
      <c r="C130" s="42">
        <v>0</v>
      </c>
      <c r="D130" s="42">
        <v>0</v>
      </c>
      <c r="E130" s="27" t="str">
        <f t="shared" si="17"/>
        <v/>
      </c>
      <c r="F130" s="27" t="str">
        <f t="shared" si="18"/>
        <v/>
      </c>
      <c r="G130" s="35" t="str">
        <f t="shared" si="16"/>
        <v xml:space="preserve"> </v>
      </c>
      <c r="H130" s="25" t="str">
        <f t="shared" si="19"/>
        <v/>
      </c>
    </row>
    <row r="131" spans="1:9" ht="15" x14ac:dyDescent="0.25">
      <c r="B131" s="5" t="s">
        <v>198</v>
      </c>
      <c r="C131" s="42">
        <v>28</v>
      </c>
      <c r="D131" s="42">
        <v>1</v>
      </c>
      <c r="E131" s="27">
        <f t="shared" si="17"/>
        <v>9.3645484949832769E-2</v>
      </c>
      <c r="F131" s="27">
        <f t="shared" si="18"/>
        <v>3.5335689045936395E-3</v>
      </c>
      <c r="G131" s="35">
        <f t="shared" si="16"/>
        <v>-0.9642857142857143</v>
      </c>
      <c r="H131" s="25">
        <f t="shared" si="19"/>
        <v>-9.0301003344481601E-2</v>
      </c>
    </row>
    <row r="132" spans="1:9" ht="15" x14ac:dyDescent="0.25">
      <c r="B132" s="5" t="s">
        <v>28</v>
      </c>
      <c r="C132" s="42">
        <v>0</v>
      </c>
      <c r="D132" s="42">
        <v>160</v>
      </c>
      <c r="E132" s="27" t="str">
        <f t="shared" si="17"/>
        <v/>
      </c>
      <c r="F132" s="27">
        <f t="shared" si="18"/>
        <v>0.56537102473498235</v>
      </c>
      <c r="G132" s="35">
        <f t="shared" si="16"/>
        <v>1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0</v>
      </c>
      <c r="D135" s="42">
        <v>1</v>
      </c>
      <c r="E135" s="27" t="str">
        <f t="shared" si="17"/>
        <v/>
      </c>
      <c r="F135" s="27">
        <f t="shared" si="18"/>
        <v>3.5335689045936395E-3</v>
      </c>
      <c r="G135" s="35">
        <f t="shared" si="16"/>
        <v>1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2</v>
      </c>
      <c r="D140" s="42">
        <v>0</v>
      </c>
      <c r="E140" s="27">
        <f t="shared" si="17"/>
        <v>6.688963210702341E-3</v>
      </c>
      <c r="F140" s="27" t="str">
        <f t="shared" si="18"/>
        <v/>
      </c>
      <c r="G140" s="35">
        <f t="shared" si="42"/>
        <v>-1</v>
      </c>
      <c r="H140" s="25">
        <f t="shared" si="19"/>
        <v>-6.688963210702341E-3</v>
      </c>
    </row>
    <row r="141" spans="1:9" ht="15" x14ac:dyDescent="0.25">
      <c r="B141" s="5" t="s">
        <v>428</v>
      </c>
      <c r="C141" s="42">
        <v>0</v>
      </c>
      <c r="D141" s="42">
        <v>14</v>
      </c>
      <c r="E141" s="27" t="str">
        <f t="shared" si="17"/>
        <v/>
      </c>
      <c r="F141" s="27">
        <f t="shared" si="18"/>
        <v>4.9469964664310952E-2</v>
      </c>
      <c r="G141" s="35">
        <f t="shared" si="42"/>
        <v>1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1</v>
      </c>
      <c r="E160" s="26" t="str">
        <f t="shared" ref="E160:E163" si="60">+IF(C160=0,"",C160/C$74)</f>
        <v/>
      </c>
      <c r="F160" s="26">
        <f t="shared" ref="F160:F163" si="61">+IF(D160=0,"",D160/D$74)</f>
        <v>3.5335689045936395E-3</v>
      </c>
      <c r="G160" s="35">
        <f t="shared" si="42"/>
        <v>1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5.25" customHeight="1" thickBot="1" x14ac:dyDescent="0.25">
      <c r="A169" s="48"/>
      <c r="B169" s="36" t="s">
        <v>380</v>
      </c>
      <c r="C169" s="37">
        <f>SUM(C170:C339)</f>
        <v>144</v>
      </c>
      <c r="D169" s="38">
        <f>SUM(D170:D339)</f>
        <v>108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-0.25</v>
      </c>
      <c r="H169" s="40">
        <f>+IF(OR(AND(E169=""),(G169="")),"",E169*G169)</f>
        <v>-0.25</v>
      </c>
      <c r="I169" s="2"/>
    </row>
    <row r="170" spans="1:9" s="54" customFormat="1" ht="15" x14ac:dyDescent="0.25">
      <c r="A170" s="48"/>
      <c r="B170" s="47" t="s">
        <v>430</v>
      </c>
      <c r="C170" s="42">
        <v>2</v>
      </c>
      <c r="D170" s="42">
        <v>1</v>
      </c>
      <c r="E170" s="46">
        <f t="shared" si="63"/>
        <v>1.3888888888888888E-2</v>
      </c>
      <c r="F170" s="46">
        <f t="shared" si="64"/>
        <v>9.2592592592592587E-3</v>
      </c>
      <c r="G170" s="35">
        <f t="shared" ref="G170:G236" si="65">+IF(AND(C170=0,D170=0)," ",IF(C170=0,1,IF(D170=0,-1,(D170-C170)/C170)))</f>
        <v>-0.5</v>
      </c>
      <c r="H170" s="43">
        <f>+IF(OR(AND(E170=""),(G170="")),"",E170*G170)</f>
        <v>-6.9444444444444441E-3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1</v>
      </c>
      <c r="D172" s="42">
        <v>17</v>
      </c>
      <c r="E172" s="27">
        <f t="shared" si="63"/>
        <v>6.9444444444444441E-3</v>
      </c>
      <c r="F172" s="27">
        <f t="shared" si="64"/>
        <v>0.15740740740740741</v>
      </c>
      <c r="G172" s="35">
        <f t="shared" si="65"/>
        <v>16</v>
      </c>
      <c r="H172" s="25">
        <f t="shared" si="66"/>
        <v>0.1111111111111111</v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1</v>
      </c>
      <c r="D174" s="42">
        <v>2</v>
      </c>
      <c r="E174" s="27">
        <f t="shared" si="63"/>
        <v>6.9444444444444441E-3</v>
      </c>
      <c r="F174" s="27">
        <f t="shared" si="64"/>
        <v>1.8518518518518517E-2</v>
      </c>
      <c r="G174" s="35">
        <f t="shared" si="65"/>
        <v>1</v>
      </c>
      <c r="H174" s="25">
        <f t="shared" si="66"/>
        <v>6.9444444444444441E-3</v>
      </c>
      <c r="I174" s="2"/>
    </row>
    <row r="175" spans="1:9" s="54" customFormat="1" ht="15" x14ac:dyDescent="0.25">
      <c r="A175" s="48"/>
      <c r="B175" s="28" t="s">
        <v>42</v>
      </c>
      <c r="C175" s="42">
        <v>2</v>
      </c>
      <c r="D175" s="42">
        <v>4</v>
      </c>
      <c r="E175" s="27">
        <f t="shared" si="63"/>
        <v>1.3888888888888888E-2</v>
      </c>
      <c r="F175" s="27">
        <f t="shared" si="64"/>
        <v>3.7037037037037035E-2</v>
      </c>
      <c r="G175" s="35">
        <f t="shared" si="65"/>
        <v>1</v>
      </c>
      <c r="H175" s="25">
        <f t="shared" si="66"/>
        <v>1.3888888888888888E-2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1</v>
      </c>
      <c r="D177" s="42">
        <v>0</v>
      </c>
      <c r="E177" s="27">
        <f t="shared" si="63"/>
        <v>6.9444444444444441E-3</v>
      </c>
      <c r="F177" s="27" t="str">
        <f t="shared" si="64"/>
        <v/>
      </c>
      <c r="G177" s="35">
        <f t="shared" si="65"/>
        <v>-1</v>
      </c>
      <c r="H177" s="25">
        <f t="shared" si="66"/>
        <v>-6.9444444444444441E-3</v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1</v>
      </c>
      <c r="D183" s="42">
        <v>1</v>
      </c>
      <c r="E183" s="26">
        <f t="shared" ref="E183" si="67">+IF(C183=0,"",C183/C$169)</f>
        <v>6.9444444444444441E-3</v>
      </c>
      <c r="F183" s="26">
        <f t="shared" ref="F183" si="68">+IF(D183=0,"",D183/D$169)</f>
        <v>9.2592592592592587E-3</v>
      </c>
      <c r="G183" s="35">
        <f t="shared" si="65"/>
        <v>0</v>
      </c>
      <c r="H183" s="24">
        <f t="shared" ref="H183" si="69">+IF(OR(AND(E183=""),(G183="")),"",E183*G183)</f>
        <v>0</v>
      </c>
      <c r="I183" s="2"/>
    </row>
    <row r="184" spans="1:9" s="54" customFormat="1" ht="15" x14ac:dyDescent="0.25">
      <c r="A184" s="48"/>
      <c r="B184" s="28" t="s">
        <v>433</v>
      </c>
      <c r="C184" s="42">
        <v>0</v>
      </c>
      <c r="D184" s="42">
        <v>1</v>
      </c>
      <c r="E184" s="27" t="str">
        <f t="shared" ref="E184:F187" si="70">+IF(C184=0,"",C184/C$169)</f>
        <v/>
      </c>
      <c r="F184" s="27">
        <f t="shared" si="70"/>
        <v>9.2592592592592587E-3</v>
      </c>
      <c r="G184" s="35">
        <f t="shared" si="65"/>
        <v>1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1</v>
      </c>
      <c r="E188" s="26" t="str">
        <f t="shared" ref="E188:E189" si="71">+IF(C188=0,"",C188/C$169)</f>
        <v/>
      </c>
      <c r="F188" s="26">
        <f t="shared" ref="F188:F189" si="72">+IF(D188=0,"",D188/D$169)</f>
        <v>9.2592592592592587E-3</v>
      </c>
      <c r="G188" s="35">
        <f t="shared" si="65"/>
        <v>1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0</v>
      </c>
      <c r="E191" s="27" t="str">
        <f t="shared" ref="E191:F196" si="78">+IF(C191=0,"",C191/C$169)</f>
        <v/>
      </c>
      <c r="F191" s="27" t="str">
        <f t="shared" si="78"/>
        <v/>
      </c>
      <c r="G191" s="35" t="str">
        <f t="shared" si="65"/>
        <v xml:space="preserve"> 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1</v>
      </c>
      <c r="D196" s="42">
        <v>0</v>
      </c>
      <c r="E196" s="27">
        <f t="shared" si="78"/>
        <v>6.9444444444444441E-3</v>
      </c>
      <c r="F196" s="27" t="str">
        <f t="shared" si="78"/>
        <v/>
      </c>
      <c r="G196" s="35">
        <f t="shared" si="65"/>
        <v>-1</v>
      </c>
      <c r="H196" s="25">
        <f t="shared" si="66"/>
        <v>-6.9444444444444441E-3</v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0</v>
      </c>
      <c r="E197" s="26" t="str">
        <f t="shared" ref="E197" si="80">+IF(C197=0,"",C197/C$169)</f>
        <v/>
      </c>
      <c r="F197" s="26" t="str">
        <f t="shared" ref="F197" si="81">+IF(D197=0,"",D197/D$169)</f>
        <v/>
      </c>
      <c r="G197" s="35" t="str">
        <f t="shared" si="65"/>
        <v xml:space="preserve"> 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2</v>
      </c>
      <c r="D198" s="42">
        <v>2</v>
      </c>
      <c r="E198" s="27">
        <f t="shared" ref="E198:F204" si="83">+IF(C198=0,"",C198/C$169)</f>
        <v>1.3888888888888888E-2</v>
      </c>
      <c r="F198" s="27">
        <f t="shared" si="83"/>
        <v>1.8518518518518517E-2</v>
      </c>
      <c r="G198" s="35">
        <f t="shared" si="65"/>
        <v>0</v>
      </c>
      <c r="H198" s="25">
        <f t="shared" si="66"/>
        <v>0</v>
      </c>
      <c r="I198" s="2"/>
    </row>
    <row r="199" spans="1:9" s="54" customFormat="1" ht="15" x14ac:dyDescent="0.25">
      <c r="A199" s="48"/>
      <c r="B199" s="28" t="s">
        <v>214</v>
      </c>
      <c r="C199" s="42">
        <v>19</v>
      </c>
      <c r="D199" s="42">
        <v>5</v>
      </c>
      <c r="E199" s="27">
        <f t="shared" si="83"/>
        <v>0.13194444444444445</v>
      </c>
      <c r="F199" s="27">
        <f t="shared" si="83"/>
        <v>4.6296296296296294E-2</v>
      </c>
      <c r="G199" s="35">
        <f t="shared" si="65"/>
        <v>-0.73684210526315785</v>
      </c>
      <c r="H199" s="25">
        <f t="shared" si="66"/>
        <v>-9.7222222222222224E-2</v>
      </c>
      <c r="I199" s="2"/>
    </row>
    <row r="200" spans="1:9" s="54" customFormat="1" ht="15" x14ac:dyDescent="0.25">
      <c r="A200" s="48"/>
      <c r="B200" s="28" t="s">
        <v>215</v>
      </c>
      <c r="C200" s="42">
        <v>0</v>
      </c>
      <c r="D200" s="42">
        <v>0</v>
      </c>
      <c r="E200" s="27" t="str">
        <f t="shared" si="83"/>
        <v/>
      </c>
      <c r="F200" s="27" t="str">
        <f t="shared" si="83"/>
        <v/>
      </c>
      <c r="G200" s="35" t="str">
        <f t="shared" si="65"/>
        <v xml:space="preserve"> </v>
      </c>
      <c r="H200" s="25" t="str">
        <f t="shared" si="66"/>
        <v/>
      </c>
      <c r="I200" s="2"/>
    </row>
    <row r="201" spans="1:9" s="54" customFormat="1" ht="15" x14ac:dyDescent="0.25">
      <c r="A201" s="48"/>
      <c r="B201" s="28" t="s">
        <v>216</v>
      </c>
      <c r="C201" s="42">
        <v>3</v>
      </c>
      <c r="D201" s="42">
        <v>5</v>
      </c>
      <c r="E201" s="27">
        <f t="shared" si="83"/>
        <v>2.0833333333333332E-2</v>
      </c>
      <c r="F201" s="27">
        <f t="shared" si="83"/>
        <v>4.6296296296296294E-2</v>
      </c>
      <c r="G201" s="35">
        <f t="shared" si="65"/>
        <v>0.66666666666666663</v>
      </c>
      <c r="H201" s="25">
        <f t="shared" si="66"/>
        <v>1.3888888888888888E-2</v>
      </c>
      <c r="I201" s="2"/>
    </row>
    <row r="202" spans="1:9" s="54" customFormat="1" ht="15" x14ac:dyDescent="0.25">
      <c r="A202" s="48"/>
      <c r="B202" s="28" t="s">
        <v>435</v>
      </c>
      <c r="C202" s="42">
        <v>1</v>
      </c>
      <c r="D202" s="42">
        <v>0</v>
      </c>
      <c r="E202" s="27">
        <f t="shared" si="83"/>
        <v>6.9444444444444441E-3</v>
      </c>
      <c r="F202" s="27" t="str">
        <f t="shared" si="83"/>
        <v/>
      </c>
      <c r="G202" s="35">
        <f t="shared" si="65"/>
        <v>-1</v>
      </c>
      <c r="H202" s="25">
        <f t="shared" si="66"/>
        <v>-6.9444444444444441E-3</v>
      </c>
      <c r="I202" s="2"/>
    </row>
    <row r="203" spans="1:9" s="54" customFormat="1" ht="15" x14ac:dyDescent="0.25">
      <c r="A203" s="48"/>
      <c r="B203" s="28" t="s">
        <v>436</v>
      </c>
      <c r="C203" s="42">
        <v>18</v>
      </c>
      <c r="D203" s="42">
        <v>8</v>
      </c>
      <c r="E203" s="27">
        <f t="shared" si="83"/>
        <v>0.125</v>
      </c>
      <c r="F203" s="27">
        <f t="shared" si="83"/>
        <v>7.407407407407407E-2</v>
      </c>
      <c r="G203" s="35">
        <f t="shared" si="65"/>
        <v>-0.55555555555555558</v>
      </c>
      <c r="H203" s="25">
        <f t="shared" si="66"/>
        <v>-6.9444444444444448E-2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0</v>
      </c>
      <c r="D205" s="42">
        <v>0</v>
      </c>
      <c r="E205" s="26" t="str">
        <f t="shared" ref="E205" si="84">+IF(C205=0,"",C205/C$169)</f>
        <v/>
      </c>
      <c r="F205" s="26" t="str">
        <f t="shared" ref="F205" si="85">+IF(D205=0,"",D205/D$169)</f>
        <v/>
      </c>
      <c r="G205" s="35" t="str">
        <f t="shared" si="65"/>
        <v xml:space="preserve"> </v>
      </c>
      <c r="H205" s="24" t="str">
        <f t="shared" ref="H205" si="86">+IF(OR(AND(E205=""),(G205="")),"",E205*G205)</f>
        <v/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1</v>
      </c>
      <c r="E206" s="27" t="str">
        <f t="shared" ref="E206:F213" si="87">+IF(C206=0,"",C206/C$169)</f>
        <v/>
      </c>
      <c r="F206" s="27">
        <f t="shared" si="87"/>
        <v>9.2592592592592587E-3</v>
      </c>
      <c r="G206" s="35">
        <f t="shared" si="65"/>
        <v>1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1</v>
      </c>
      <c r="D207" s="42">
        <v>0</v>
      </c>
      <c r="E207" s="27">
        <f t="shared" si="87"/>
        <v>6.9444444444444441E-3</v>
      </c>
      <c r="F207" s="27" t="str">
        <f t="shared" si="87"/>
        <v/>
      </c>
      <c r="G207" s="35">
        <f t="shared" si="65"/>
        <v>-1</v>
      </c>
      <c r="H207" s="25">
        <f t="shared" si="66"/>
        <v>-6.9444444444444441E-3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8</v>
      </c>
      <c r="D210" s="42">
        <v>5</v>
      </c>
      <c r="E210" s="27">
        <f t="shared" si="87"/>
        <v>5.5555555555555552E-2</v>
      </c>
      <c r="F210" s="27">
        <f t="shared" si="87"/>
        <v>4.6296296296296294E-2</v>
      </c>
      <c r="G210" s="35">
        <f t="shared" si="65"/>
        <v>-0.375</v>
      </c>
      <c r="H210" s="25">
        <f t="shared" si="66"/>
        <v>-2.0833333333333332E-2</v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1</v>
      </c>
      <c r="E218" s="27" t="str">
        <f t="shared" si="95"/>
        <v/>
      </c>
      <c r="F218" s="27">
        <f t="shared" si="96"/>
        <v>9.2592592592592587E-3</v>
      </c>
      <c r="G218" s="35">
        <f t="shared" si="65"/>
        <v>1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1</v>
      </c>
      <c r="D219" s="42">
        <v>1</v>
      </c>
      <c r="E219" s="27">
        <f t="shared" si="95"/>
        <v>6.9444444444444441E-3</v>
      </c>
      <c r="F219" s="27">
        <f t="shared" si="96"/>
        <v>9.2592592592592587E-3</v>
      </c>
      <c r="G219" s="35">
        <f t="shared" si="65"/>
        <v>0</v>
      </c>
      <c r="H219" s="25">
        <f t="shared" si="66"/>
        <v>0</v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1</v>
      </c>
      <c r="D222" s="42">
        <v>2</v>
      </c>
      <c r="E222" s="27">
        <f t="shared" si="95"/>
        <v>6.9444444444444441E-3</v>
      </c>
      <c r="F222" s="27">
        <f t="shared" si="96"/>
        <v>1.8518518518518517E-2</v>
      </c>
      <c r="G222" s="35">
        <f t="shared" si="65"/>
        <v>1</v>
      </c>
      <c r="H222" s="25">
        <f t="shared" si="66"/>
        <v>6.9444444444444441E-3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0</v>
      </c>
      <c r="D236" s="42">
        <v>6</v>
      </c>
      <c r="E236" s="27" t="str">
        <f t="shared" si="95"/>
        <v/>
      </c>
      <c r="F236" s="27">
        <f t="shared" si="96"/>
        <v>5.5555555555555552E-2</v>
      </c>
      <c r="G236" s="35">
        <f t="shared" si="65"/>
        <v>1</v>
      </c>
      <c r="H236" s="25" t="str">
        <f t="shared" si="66"/>
        <v/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20</v>
      </c>
      <c r="D239" s="42">
        <v>2</v>
      </c>
      <c r="E239" s="27">
        <f t="shared" si="95"/>
        <v>0.1388888888888889</v>
      </c>
      <c r="F239" s="27">
        <f t="shared" si="96"/>
        <v>1.8518518518518517E-2</v>
      </c>
      <c r="G239" s="35">
        <f t="shared" si="102"/>
        <v>-0.9</v>
      </c>
      <c r="H239" s="25">
        <f t="shared" si="66"/>
        <v>-0.125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4</v>
      </c>
      <c r="D263" s="42">
        <v>1</v>
      </c>
      <c r="E263" s="27">
        <f t="shared" si="107"/>
        <v>2.7777777777777776E-2</v>
      </c>
      <c r="F263" s="27">
        <f t="shared" si="107"/>
        <v>9.2592592592592587E-3</v>
      </c>
      <c r="G263" s="35">
        <f t="shared" si="102"/>
        <v>-0.75</v>
      </c>
      <c r="H263" s="25">
        <f t="shared" si="103"/>
        <v>-2.0833333333333332E-2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11</v>
      </c>
      <c r="D265" s="42">
        <v>0</v>
      </c>
      <c r="E265" s="26">
        <f t="shared" ref="E265:E270" si="108">+IF(C265=0,"",C265/C$169)</f>
        <v>7.6388888888888895E-2</v>
      </c>
      <c r="F265" s="26" t="str">
        <f t="shared" ref="F265:F270" si="109">+IF(D265=0,"",D265/D$169)</f>
        <v/>
      </c>
      <c r="G265" s="35">
        <f t="shared" si="102"/>
        <v>-1</v>
      </c>
      <c r="H265" s="24">
        <f t="shared" ref="H265:H270" si="110">+IF(OR(AND(E265=""),(G265="")),"",E265*G265)</f>
        <v>-7.6388888888888895E-2</v>
      </c>
      <c r="I265" s="2"/>
    </row>
    <row r="266" spans="1:9" s="55" customFormat="1" ht="15" x14ac:dyDescent="0.25">
      <c r="A266" s="50"/>
      <c r="B266" s="21" t="s">
        <v>532</v>
      </c>
      <c r="C266" s="42">
        <v>30</v>
      </c>
      <c r="D266" s="42">
        <v>27</v>
      </c>
      <c r="E266" s="26">
        <f t="shared" si="108"/>
        <v>0.20833333333333334</v>
      </c>
      <c r="F266" s="26">
        <f t="shared" si="109"/>
        <v>0.25</v>
      </c>
      <c r="G266" s="35">
        <f t="shared" si="102"/>
        <v>-0.1</v>
      </c>
      <c r="H266" s="24">
        <f t="shared" si="110"/>
        <v>-2.0833333333333336E-2</v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2</v>
      </c>
      <c r="D268" s="42">
        <v>0</v>
      </c>
      <c r="E268" s="26">
        <f t="shared" si="108"/>
        <v>1.3888888888888888E-2</v>
      </c>
      <c r="F268" s="26" t="str">
        <f t="shared" si="109"/>
        <v/>
      </c>
      <c r="G268" s="35">
        <f t="shared" si="102"/>
        <v>-1</v>
      </c>
      <c r="H268" s="24">
        <f t="shared" si="110"/>
        <v>-1.3888888888888888E-2</v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1</v>
      </c>
      <c r="D270" s="42">
        <v>0</v>
      </c>
      <c r="E270" s="26">
        <f t="shared" si="108"/>
        <v>6.9444444444444441E-3</v>
      </c>
      <c r="F270" s="26" t="str">
        <f t="shared" si="109"/>
        <v/>
      </c>
      <c r="G270" s="35">
        <f t="shared" si="102"/>
        <v>-1</v>
      </c>
      <c r="H270" s="24">
        <f t="shared" si="110"/>
        <v>-6.9444444444444441E-3</v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1</v>
      </c>
      <c r="E274" s="26" t="str">
        <f t="shared" si="111"/>
        <v/>
      </c>
      <c r="F274" s="26">
        <f t="shared" si="112"/>
        <v>9.2592592592592587E-3</v>
      </c>
      <c r="G274" s="35">
        <f t="shared" si="113"/>
        <v>1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0</v>
      </c>
      <c r="D275" s="42">
        <v>1</v>
      </c>
      <c r="E275" s="26" t="str">
        <f t="shared" si="111"/>
        <v/>
      </c>
      <c r="F275" s="26">
        <f t="shared" si="112"/>
        <v>9.2592592592592587E-3</v>
      </c>
      <c r="G275" s="35">
        <f t="shared" si="113"/>
        <v>1</v>
      </c>
      <c r="H275" s="24" t="str">
        <f t="shared" si="114"/>
        <v/>
      </c>
      <c r="I275" s="2"/>
    </row>
    <row r="276" spans="1:9" s="54" customFormat="1" ht="15" x14ac:dyDescent="0.25">
      <c r="A276" s="48"/>
      <c r="B276" s="28" t="s">
        <v>61</v>
      </c>
      <c r="C276" s="42">
        <v>0</v>
      </c>
      <c r="D276" s="42">
        <v>0</v>
      </c>
      <c r="E276" s="26" t="str">
        <f t="shared" si="111"/>
        <v/>
      </c>
      <c r="F276" s="26" t="str">
        <f t="shared" si="112"/>
        <v/>
      </c>
      <c r="G276" s="35" t="str">
        <f t="shared" si="113"/>
        <v xml:space="preserve"> 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1</v>
      </c>
      <c r="D279" s="42">
        <v>0</v>
      </c>
      <c r="E279" s="26">
        <f t="shared" si="111"/>
        <v>6.9444444444444441E-3</v>
      </c>
      <c r="F279" s="26" t="str">
        <f t="shared" si="112"/>
        <v/>
      </c>
      <c r="G279" s="35">
        <f t="shared" si="113"/>
        <v>-1</v>
      </c>
      <c r="H279" s="24">
        <f t="shared" si="114"/>
        <v>-6.9444444444444441E-3</v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1</v>
      </c>
      <c r="E281" s="26" t="str">
        <f t="shared" si="111"/>
        <v/>
      </c>
      <c r="F281" s="26">
        <f t="shared" si="112"/>
        <v>9.2592592592592587E-3</v>
      </c>
      <c r="G281" s="35">
        <f t="shared" si="113"/>
        <v>1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0</v>
      </c>
      <c r="E282" s="26" t="str">
        <f t="shared" si="111"/>
        <v/>
      </c>
      <c r="F282" s="26" t="str">
        <f t="shared" si="112"/>
        <v/>
      </c>
      <c r="G282" s="35" t="str">
        <f t="shared" si="113"/>
        <v xml:space="preserve"> 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0</v>
      </c>
      <c r="E287" s="27" t="str">
        <f t="shared" si="115"/>
        <v/>
      </c>
      <c r="F287" s="27" t="str">
        <f t="shared" si="115"/>
        <v/>
      </c>
      <c r="G287" s="35" t="str">
        <f t="shared" si="102"/>
        <v xml:space="preserve"> 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1</v>
      </c>
      <c r="E289" s="26" t="str">
        <f t="shared" ref="E289:E290" si="116">+IF(C289=0,"",C289/C$169)</f>
        <v/>
      </c>
      <c r="F289" s="26">
        <f t="shared" ref="F289:F290" si="117">+IF(D289=0,"",D289/D$169)</f>
        <v>9.2592592592592587E-3</v>
      </c>
      <c r="G289" s="35">
        <f t="shared" si="102"/>
        <v>1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2</v>
      </c>
      <c r="D291" s="42">
        <v>0</v>
      </c>
      <c r="E291" s="27">
        <f>+IF(C291=0,"",C291/C$169)</f>
        <v>1.3888888888888888E-2</v>
      </c>
      <c r="F291" s="27" t="str">
        <f>+IF(D291=0,"",D291/D$169)</f>
        <v/>
      </c>
      <c r="G291" s="35">
        <f t="shared" si="102"/>
        <v>-1</v>
      </c>
      <c r="H291" s="25">
        <f t="shared" si="103"/>
        <v>-1.3888888888888888E-2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2</v>
      </c>
      <c r="D299" s="42">
        <v>2</v>
      </c>
      <c r="E299" s="27">
        <f>+IF(C299=0,"",C299/C$169)</f>
        <v>1.3888888888888888E-2</v>
      </c>
      <c r="F299" s="27">
        <f>+IF(D299=0,"",D299/D$169)</f>
        <v>1.8518518518518517E-2</v>
      </c>
      <c r="G299" s="35">
        <f t="shared" si="102"/>
        <v>0</v>
      </c>
      <c r="H299" s="25">
        <f t="shared" si="103"/>
        <v>0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1</v>
      </c>
      <c r="D304" s="42">
        <v>0</v>
      </c>
      <c r="E304" s="27">
        <f t="shared" si="128"/>
        <v>6.9444444444444441E-3</v>
      </c>
      <c r="F304" s="27" t="str">
        <f t="shared" si="129"/>
        <v/>
      </c>
      <c r="G304" s="35">
        <f t="shared" si="130"/>
        <v>-1</v>
      </c>
      <c r="H304" s="25">
        <f t="shared" si="103"/>
        <v>-6.9444444444444441E-3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1</v>
      </c>
      <c r="E309" s="27" t="str">
        <f t="shared" si="128"/>
        <v/>
      </c>
      <c r="F309" s="27">
        <f t="shared" si="129"/>
        <v>9.2592592592592587E-3</v>
      </c>
      <c r="G309" s="35">
        <f t="shared" si="130"/>
        <v>1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2</v>
      </c>
      <c r="D313" s="42">
        <v>1</v>
      </c>
      <c r="E313" s="27">
        <f t="shared" si="128"/>
        <v>1.3888888888888888E-2</v>
      </c>
      <c r="F313" s="27">
        <f t="shared" si="129"/>
        <v>9.2592592592592587E-3</v>
      </c>
      <c r="G313" s="35">
        <f t="shared" si="130"/>
        <v>-0.5</v>
      </c>
      <c r="H313" s="25">
        <f t="shared" si="103"/>
        <v>-6.9444444444444441E-3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2</v>
      </c>
      <c r="D315" s="42">
        <v>4</v>
      </c>
      <c r="E315" s="27">
        <f t="shared" si="128"/>
        <v>1.3888888888888888E-2</v>
      </c>
      <c r="F315" s="27">
        <f t="shared" si="129"/>
        <v>3.7037037037037035E-2</v>
      </c>
      <c r="G315" s="35">
        <f t="shared" si="130"/>
        <v>1</v>
      </c>
      <c r="H315" s="25">
        <f t="shared" si="103"/>
        <v>1.3888888888888888E-2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1</v>
      </c>
      <c r="E319" s="27" t="str">
        <f t="shared" si="128"/>
        <v/>
      </c>
      <c r="F319" s="27">
        <f t="shared" si="129"/>
        <v>9.2592592592592587E-3</v>
      </c>
      <c r="G319" s="35">
        <f t="shared" si="130"/>
        <v>1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3</v>
      </c>
      <c r="D334" s="42">
        <v>2</v>
      </c>
      <c r="E334" s="27">
        <f t="shared" si="135"/>
        <v>2.0833333333333332E-2</v>
      </c>
      <c r="F334" s="27">
        <f t="shared" si="136"/>
        <v>1.8518518518518517E-2</v>
      </c>
      <c r="G334" s="35">
        <f t="shared" si="130"/>
        <v>-0.33333333333333331</v>
      </c>
      <c r="H334" s="25">
        <f t="shared" si="137"/>
        <v>-6.9444444444444441E-3</v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172</v>
      </c>
      <c r="D345" s="38">
        <f>SUM(D346:D564)</f>
        <v>752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3.3720930232558142</v>
      </c>
      <c r="H345" s="40">
        <f>+IF(OR(AND(E345=""),(G345="")),"",E345*G345)</f>
        <v>3.3720930232558142</v>
      </c>
    </row>
    <row r="346" spans="1:9" s="54" customFormat="1" ht="15" x14ac:dyDescent="0.25">
      <c r="A346" s="48"/>
      <c r="B346" s="41" t="s">
        <v>74</v>
      </c>
      <c r="C346" s="42">
        <v>2</v>
      </c>
      <c r="D346" s="42">
        <v>2</v>
      </c>
      <c r="E346" s="46">
        <f t="shared" si="141"/>
        <v>1.1627906976744186E-2</v>
      </c>
      <c r="F346" s="46">
        <f t="shared" si="142"/>
        <v>2.6595744680851063E-3</v>
      </c>
      <c r="G346" s="35">
        <f t="shared" ref="G346:G410" si="143">+IF(AND(C346=0,D346=0)," ",IF(C346=0,1,IF(D346=0,-1,(D346-C346)/C346)))</f>
        <v>0</v>
      </c>
      <c r="H346" s="43">
        <f>+IF(OR(AND(E346=""),(G346="")),"",E346*G346)</f>
        <v>0</v>
      </c>
      <c r="I346" s="2"/>
    </row>
    <row r="347" spans="1:9" s="54" customFormat="1" ht="15" x14ac:dyDescent="0.25">
      <c r="A347" s="48"/>
      <c r="B347" s="5" t="s">
        <v>77</v>
      </c>
      <c r="C347" s="42">
        <v>1</v>
      </c>
      <c r="D347" s="42">
        <v>1</v>
      </c>
      <c r="E347" s="27">
        <f t="shared" si="141"/>
        <v>5.8139534883720929E-3</v>
      </c>
      <c r="F347" s="27">
        <f t="shared" si="142"/>
        <v>1.3297872340425532E-3</v>
      </c>
      <c r="G347" s="35">
        <f t="shared" si="143"/>
        <v>0</v>
      </c>
      <c r="H347" s="25">
        <f t="shared" ref="H347:H414" si="144">+IF(OR(AND(E347=""),(G347="")),"",E347*G347)</f>
        <v>0</v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201</v>
      </c>
      <c r="E348" s="27" t="str">
        <f t="shared" si="141"/>
        <v/>
      </c>
      <c r="F348" s="27">
        <f t="shared" si="142"/>
        <v>0.26728723404255317</v>
      </c>
      <c r="G348" s="35">
        <f t="shared" si="143"/>
        <v>1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2</v>
      </c>
      <c r="D351" s="42">
        <v>7</v>
      </c>
      <c r="E351" s="27">
        <f t="shared" si="141"/>
        <v>1.1627906976744186E-2</v>
      </c>
      <c r="F351" s="27">
        <f t="shared" si="142"/>
        <v>9.3085106382978719E-3</v>
      </c>
      <c r="G351" s="35">
        <f t="shared" si="143"/>
        <v>2.5</v>
      </c>
      <c r="H351" s="25">
        <f t="shared" si="144"/>
        <v>2.9069767441860465E-2</v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2</v>
      </c>
      <c r="E352" s="27" t="str">
        <f t="shared" si="141"/>
        <v/>
      </c>
      <c r="F352" s="27">
        <f t="shared" si="142"/>
        <v>2.6595744680851063E-3</v>
      </c>
      <c r="G352" s="35">
        <f t="shared" si="143"/>
        <v>1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0</v>
      </c>
      <c r="D354" s="42">
        <v>1</v>
      </c>
      <c r="E354" s="27" t="str">
        <f t="shared" si="141"/>
        <v/>
      </c>
      <c r="F354" s="27">
        <f t="shared" si="142"/>
        <v>1.3297872340425532E-3</v>
      </c>
      <c r="G354" s="35">
        <f t="shared" si="143"/>
        <v>1</v>
      </c>
      <c r="H354" s="25" t="str">
        <f t="shared" si="144"/>
        <v/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3</v>
      </c>
      <c r="D357" s="42">
        <v>4</v>
      </c>
      <c r="E357" s="27">
        <f t="shared" si="141"/>
        <v>1.7441860465116279E-2</v>
      </c>
      <c r="F357" s="27">
        <f t="shared" si="142"/>
        <v>5.3191489361702126E-3</v>
      </c>
      <c r="G357" s="35">
        <f t="shared" si="143"/>
        <v>0.33333333333333331</v>
      </c>
      <c r="H357" s="25">
        <f t="shared" si="144"/>
        <v>5.8139534883720929E-3</v>
      </c>
      <c r="I357" s="2"/>
    </row>
    <row r="358" spans="1:9" s="54" customFormat="1" ht="15" x14ac:dyDescent="0.25">
      <c r="A358" s="48"/>
      <c r="B358" s="5" t="s">
        <v>577</v>
      </c>
      <c r="C358" s="42">
        <v>0</v>
      </c>
      <c r="D358" s="42">
        <v>1</v>
      </c>
      <c r="E358" s="27" t="str">
        <f t="shared" si="141"/>
        <v/>
      </c>
      <c r="F358" s="27">
        <f t="shared" si="142"/>
        <v>1.3297872340425532E-3</v>
      </c>
      <c r="G358" s="35">
        <f t="shared" si="143"/>
        <v>1</v>
      </c>
      <c r="H358" s="25" t="str">
        <f t="shared" si="144"/>
        <v/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1</v>
      </c>
      <c r="D360" s="42">
        <v>3</v>
      </c>
      <c r="E360" s="27">
        <f t="shared" si="141"/>
        <v>5.8139534883720929E-3</v>
      </c>
      <c r="F360" s="27">
        <f t="shared" si="142"/>
        <v>3.9893617021276593E-3</v>
      </c>
      <c r="G360" s="35">
        <f t="shared" si="143"/>
        <v>2</v>
      </c>
      <c r="H360" s="25">
        <f t="shared" si="144"/>
        <v>1.1627906976744186E-2</v>
      </c>
      <c r="I360" s="2"/>
    </row>
    <row r="361" spans="1:9" s="54" customFormat="1" ht="15" x14ac:dyDescent="0.25">
      <c r="A361" s="48"/>
      <c r="B361" s="5" t="s">
        <v>615</v>
      </c>
      <c r="C361" s="42">
        <v>1</v>
      </c>
      <c r="D361" s="42">
        <v>1</v>
      </c>
      <c r="E361" s="27">
        <f t="shared" si="141"/>
        <v>5.8139534883720929E-3</v>
      </c>
      <c r="F361" s="27">
        <f t="shared" si="142"/>
        <v>1.3297872340425532E-3</v>
      </c>
      <c r="G361" s="35">
        <f t="shared" si="143"/>
        <v>0</v>
      </c>
      <c r="H361" s="25">
        <f t="shared" si="144"/>
        <v>0</v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0</v>
      </c>
      <c r="D365" s="42">
        <v>210</v>
      </c>
      <c r="E365" s="27" t="str">
        <f t="shared" si="141"/>
        <v/>
      </c>
      <c r="F365" s="27">
        <f t="shared" si="142"/>
        <v>0.27925531914893614</v>
      </c>
      <c r="G365" s="35">
        <f t="shared" si="143"/>
        <v>1</v>
      </c>
      <c r="H365" s="25" t="str">
        <f t="shared" si="144"/>
        <v/>
      </c>
      <c r="I365" s="2"/>
    </row>
    <row r="366" spans="1:9" s="54" customFormat="1" ht="15" x14ac:dyDescent="0.25">
      <c r="A366" s="48"/>
      <c r="B366" s="5" t="s">
        <v>250</v>
      </c>
      <c r="C366" s="42">
        <v>1</v>
      </c>
      <c r="D366" s="42">
        <v>35</v>
      </c>
      <c r="E366" s="27">
        <f t="shared" si="141"/>
        <v>5.8139534883720929E-3</v>
      </c>
      <c r="F366" s="27">
        <f t="shared" si="142"/>
        <v>4.6542553191489359E-2</v>
      </c>
      <c r="G366" s="35">
        <f t="shared" si="143"/>
        <v>34</v>
      </c>
      <c r="H366" s="25">
        <f t="shared" si="144"/>
        <v>0.19767441860465115</v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0</v>
      </c>
      <c r="E368" s="27" t="str">
        <f t="shared" si="141"/>
        <v/>
      </c>
      <c r="F368" s="27" t="str">
        <f t="shared" si="142"/>
        <v/>
      </c>
      <c r="G368" s="35" t="str">
        <f t="shared" si="143"/>
        <v xml:space="preserve"> 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1</v>
      </c>
      <c r="D369" s="42">
        <v>8</v>
      </c>
      <c r="E369" s="27">
        <f t="shared" si="141"/>
        <v>5.8139534883720929E-3</v>
      </c>
      <c r="F369" s="27">
        <f t="shared" si="142"/>
        <v>1.0638297872340425E-2</v>
      </c>
      <c r="G369" s="35">
        <f t="shared" si="143"/>
        <v>7</v>
      </c>
      <c r="H369" s="25">
        <f t="shared" si="144"/>
        <v>4.0697674418604654E-2</v>
      </c>
      <c r="I369" s="2"/>
    </row>
    <row r="370" spans="1:9" s="54" customFormat="1" ht="15" x14ac:dyDescent="0.25">
      <c r="A370" s="48"/>
      <c r="B370" s="5" t="s">
        <v>85</v>
      </c>
      <c r="C370" s="42">
        <v>0</v>
      </c>
      <c r="D370" s="42">
        <v>1</v>
      </c>
      <c r="E370" s="27" t="str">
        <f t="shared" si="141"/>
        <v/>
      </c>
      <c r="F370" s="27">
        <f t="shared" si="142"/>
        <v>1.3297872340425532E-3</v>
      </c>
      <c r="G370" s="35">
        <f t="shared" si="143"/>
        <v>1</v>
      </c>
      <c r="H370" s="25" t="str">
        <f t="shared" si="144"/>
        <v/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0</v>
      </c>
      <c r="D375" s="42">
        <v>0</v>
      </c>
      <c r="E375" s="27" t="str">
        <f t="shared" si="141"/>
        <v/>
      </c>
      <c r="F375" s="27" t="str">
        <f t="shared" si="142"/>
        <v/>
      </c>
      <c r="G375" s="35" t="str">
        <f t="shared" si="143"/>
        <v xml:space="preserve"> 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1</v>
      </c>
      <c r="D377" s="42">
        <v>9</v>
      </c>
      <c r="E377" s="27">
        <f t="shared" si="141"/>
        <v>5.8139534883720929E-3</v>
      </c>
      <c r="F377" s="27">
        <f t="shared" si="142"/>
        <v>1.1968085106382979E-2</v>
      </c>
      <c r="G377" s="35">
        <f t="shared" si="143"/>
        <v>8</v>
      </c>
      <c r="H377" s="25">
        <f t="shared" si="144"/>
        <v>4.6511627906976744E-2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0</v>
      </c>
      <c r="E378" s="26" t="str">
        <f t="shared" ref="E378:E381" si="150">+IF(C378=0,"",C378/C$345)</f>
        <v/>
      </c>
      <c r="F378" s="26" t="str">
        <f t="shared" ref="F378:F381" si="151">+IF(D378=0,"",D378/D$345)</f>
        <v/>
      </c>
      <c r="G378" s="80" t="str">
        <f t="shared" ref="G378:G381" si="152">+IF(AND(C378=0,D378=0)," ",IF(C378=0,1,IF(D378=0,-1,(D378-C378)/C378)))</f>
        <v xml:space="preserve"> 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1</v>
      </c>
      <c r="D379" s="42">
        <v>11</v>
      </c>
      <c r="E379" s="27">
        <f t="shared" si="150"/>
        <v>5.8139534883720929E-3</v>
      </c>
      <c r="F379" s="27">
        <f t="shared" si="151"/>
        <v>1.4627659574468085E-2</v>
      </c>
      <c r="G379" s="35">
        <f t="shared" si="152"/>
        <v>10</v>
      </c>
      <c r="H379" s="25">
        <f t="shared" si="153"/>
        <v>5.8139534883720929E-2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1</v>
      </c>
      <c r="E380" s="27" t="str">
        <f t="shared" si="150"/>
        <v/>
      </c>
      <c r="F380" s="27">
        <f t="shared" si="151"/>
        <v>1.3297872340425532E-3</v>
      </c>
      <c r="G380" s="35">
        <f t="shared" si="152"/>
        <v>1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3</v>
      </c>
      <c r="E381" s="27" t="str">
        <f t="shared" si="150"/>
        <v/>
      </c>
      <c r="F381" s="27">
        <f t="shared" si="151"/>
        <v>3.9893617021276593E-3</v>
      </c>
      <c r="G381" s="35">
        <f t="shared" si="152"/>
        <v>1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3</v>
      </c>
      <c r="D383" s="42">
        <v>10</v>
      </c>
      <c r="E383" s="27">
        <f t="shared" si="154"/>
        <v>1.7441860465116279E-2</v>
      </c>
      <c r="F383" s="27">
        <f t="shared" si="155"/>
        <v>1.3297872340425532E-2</v>
      </c>
      <c r="G383" s="35">
        <f t="shared" si="143"/>
        <v>2.3333333333333335</v>
      </c>
      <c r="H383" s="25">
        <f t="shared" si="144"/>
        <v>4.0697674418604654E-2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1</v>
      </c>
      <c r="E384" s="27" t="str">
        <f t="shared" si="154"/>
        <v/>
      </c>
      <c r="F384" s="27">
        <f t="shared" si="155"/>
        <v>1.3297872340425532E-3</v>
      </c>
      <c r="G384" s="35">
        <f t="shared" si="143"/>
        <v>1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1</v>
      </c>
      <c r="D385" s="42">
        <v>0</v>
      </c>
      <c r="E385" s="26">
        <f t="shared" si="154"/>
        <v>5.8139534883720929E-3</v>
      </c>
      <c r="F385" s="26" t="str">
        <f t="shared" si="155"/>
        <v/>
      </c>
      <c r="G385" s="35">
        <f t="shared" si="143"/>
        <v>-1</v>
      </c>
      <c r="H385" s="24">
        <f t="shared" ref="H385" si="156">+IF(OR(AND(E385=""),(G385="")),"",E385*G385)</f>
        <v>-5.8139534883720929E-3</v>
      </c>
      <c r="I385" s="2"/>
    </row>
    <row r="386" spans="1:9" s="54" customFormat="1" ht="15" x14ac:dyDescent="0.25">
      <c r="A386" s="48"/>
      <c r="B386" s="5" t="s">
        <v>486</v>
      </c>
      <c r="C386" s="42">
        <v>12</v>
      </c>
      <c r="D386" s="42">
        <v>81</v>
      </c>
      <c r="E386" s="27">
        <f t="shared" si="154"/>
        <v>6.9767441860465115E-2</v>
      </c>
      <c r="F386" s="27">
        <f t="shared" si="155"/>
        <v>0.1077127659574468</v>
      </c>
      <c r="G386" s="35">
        <f t="shared" si="143"/>
        <v>5.75</v>
      </c>
      <c r="H386" s="25">
        <f t="shared" si="144"/>
        <v>0.40116279069767441</v>
      </c>
      <c r="I386" s="2"/>
    </row>
    <row r="387" spans="1:9" s="54" customFormat="1" ht="15" x14ac:dyDescent="0.25">
      <c r="A387" s="48"/>
      <c r="B387" s="5" t="s">
        <v>93</v>
      </c>
      <c r="C387" s="42">
        <v>6</v>
      </c>
      <c r="D387" s="42">
        <v>2</v>
      </c>
      <c r="E387" s="27">
        <f t="shared" si="154"/>
        <v>3.4883720930232558E-2</v>
      </c>
      <c r="F387" s="27">
        <f t="shared" si="155"/>
        <v>2.6595744680851063E-3</v>
      </c>
      <c r="G387" s="35">
        <f t="shared" si="143"/>
        <v>-0.66666666666666663</v>
      </c>
      <c r="H387" s="25">
        <f t="shared" si="144"/>
        <v>-2.3255813953488372E-2</v>
      </c>
      <c r="I387" s="2"/>
    </row>
    <row r="388" spans="1:9" s="54" customFormat="1" ht="15" x14ac:dyDescent="0.25">
      <c r="A388" s="48"/>
      <c r="B388" s="5" t="s">
        <v>86</v>
      </c>
      <c r="C388" s="42">
        <v>1</v>
      </c>
      <c r="D388" s="42">
        <v>5</v>
      </c>
      <c r="E388" s="27">
        <f t="shared" si="154"/>
        <v>5.8139534883720929E-3</v>
      </c>
      <c r="F388" s="27">
        <f t="shared" si="155"/>
        <v>6.648936170212766E-3</v>
      </c>
      <c r="G388" s="35">
        <f t="shared" si="143"/>
        <v>4</v>
      </c>
      <c r="H388" s="25">
        <f t="shared" si="144"/>
        <v>2.3255813953488372E-2</v>
      </c>
      <c r="I388" s="2"/>
    </row>
    <row r="389" spans="1:9" s="54" customFormat="1" ht="15" x14ac:dyDescent="0.25">
      <c r="A389" s="48"/>
      <c r="B389" s="5" t="s">
        <v>92</v>
      </c>
      <c r="C389" s="42">
        <v>0</v>
      </c>
      <c r="D389" s="42">
        <v>5</v>
      </c>
      <c r="E389" s="27" t="str">
        <f t="shared" si="154"/>
        <v/>
      </c>
      <c r="F389" s="27">
        <f t="shared" si="155"/>
        <v>6.648936170212766E-3</v>
      </c>
      <c r="G389" s="35">
        <f t="shared" si="143"/>
        <v>1</v>
      </c>
      <c r="H389" s="25" t="str">
        <f t="shared" si="144"/>
        <v/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6</v>
      </c>
      <c r="D393" s="42">
        <v>0</v>
      </c>
      <c r="E393" s="27">
        <f t="shared" si="154"/>
        <v>3.4883720930232558E-2</v>
      </c>
      <c r="F393" s="27" t="str">
        <f t="shared" si="155"/>
        <v/>
      </c>
      <c r="G393" s="35">
        <f t="shared" si="143"/>
        <v>-1</v>
      </c>
      <c r="H393" s="25">
        <f t="shared" si="144"/>
        <v>-3.4883720930232558E-2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9</v>
      </c>
      <c r="E397" s="27" t="str">
        <f t="shared" si="154"/>
        <v/>
      </c>
      <c r="F397" s="27">
        <f t="shared" si="155"/>
        <v>1.1968085106382979E-2</v>
      </c>
      <c r="G397" s="35">
        <f t="shared" si="143"/>
        <v>1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1</v>
      </c>
      <c r="D398" s="42">
        <v>0</v>
      </c>
      <c r="E398" s="27">
        <f t="shared" si="154"/>
        <v>5.8139534883720929E-3</v>
      </c>
      <c r="F398" s="27" t="str">
        <f t="shared" si="155"/>
        <v/>
      </c>
      <c r="G398" s="35">
        <f t="shared" si="143"/>
        <v>-1</v>
      </c>
      <c r="H398" s="25">
        <f t="shared" si="144"/>
        <v>-5.8139534883720929E-3</v>
      </c>
      <c r="I398" s="2"/>
    </row>
    <row r="399" spans="1:9" s="54" customFormat="1" ht="15" x14ac:dyDescent="0.25">
      <c r="A399" s="48"/>
      <c r="B399" s="5" t="s">
        <v>257</v>
      </c>
      <c r="C399" s="42">
        <v>7</v>
      </c>
      <c r="D399" s="42">
        <v>11</v>
      </c>
      <c r="E399" s="27">
        <f t="shared" si="154"/>
        <v>4.0697674418604654E-2</v>
      </c>
      <c r="F399" s="27">
        <f t="shared" si="155"/>
        <v>1.4627659574468085E-2</v>
      </c>
      <c r="G399" s="35">
        <f t="shared" si="143"/>
        <v>0.5714285714285714</v>
      </c>
      <c r="H399" s="25">
        <f t="shared" si="144"/>
        <v>2.3255813953488372E-2</v>
      </c>
      <c r="I399" s="2"/>
    </row>
    <row r="400" spans="1:9" s="54" customFormat="1" ht="15" x14ac:dyDescent="0.25">
      <c r="A400" s="48"/>
      <c r="B400" s="5" t="s">
        <v>581</v>
      </c>
      <c r="C400" s="42">
        <v>2</v>
      </c>
      <c r="D400" s="42">
        <v>1</v>
      </c>
      <c r="E400" s="27">
        <f t="shared" si="154"/>
        <v>1.1627906976744186E-2</v>
      </c>
      <c r="F400" s="27">
        <f t="shared" si="155"/>
        <v>1.3297872340425532E-3</v>
      </c>
      <c r="G400" s="35">
        <f t="shared" si="143"/>
        <v>-0.5</v>
      </c>
      <c r="H400" s="25">
        <f t="shared" si="144"/>
        <v>-5.8139534883720929E-3</v>
      </c>
      <c r="I400" s="2"/>
    </row>
    <row r="401" spans="1:9" s="54" customFormat="1" ht="15" x14ac:dyDescent="0.25">
      <c r="A401" s="48"/>
      <c r="B401" s="5" t="s">
        <v>88</v>
      </c>
      <c r="C401" s="42">
        <v>7</v>
      </c>
      <c r="D401" s="42">
        <v>7</v>
      </c>
      <c r="E401" s="27">
        <f t="shared" si="154"/>
        <v>4.0697674418604654E-2</v>
      </c>
      <c r="F401" s="27">
        <f t="shared" si="155"/>
        <v>9.3085106382978719E-3</v>
      </c>
      <c r="G401" s="35">
        <f t="shared" si="143"/>
        <v>0</v>
      </c>
      <c r="H401" s="25">
        <f t="shared" si="144"/>
        <v>0</v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0</v>
      </c>
      <c r="D409" s="42">
        <v>1</v>
      </c>
      <c r="E409" s="27" t="str">
        <f t="shared" si="160"/>
        <v/>
      </c>
      <c r="F409" s="27">
        <f t="shared" si="161"/>
        <v>1.3297872340425532E-3</v>
      </c>
      <c r="G409" s="35">
        <f t="shared" si="143"/>
        <v>1</v>
      </c>
      <c r="H409" s="25" t="str">
        <f t="shared" si="144"/>
        <v/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2</v>
      </c>
      <c r="D412" s="42">
        <v>0</v>
      </c>
      <c r="E412" s="27">
        <f t="shared" si="160"/>
        <v>1.1627906976744186E-2</v>
      </c>
      <c r="F412" s="27" t="str">
        <f t="shared" si="161"/>
        <v/>
      </c>
      <c r="G412" s="35">
        <f t="shared" si="162"/>
        <v>-1</v>
      </c>
      <c r="H412" s="25">
        <f t="shared" si="144"/>
        <v>-1.1627906976744186E-2</v>
      </c>
      <c r="I412" s="2"/>
    </row>
    <row r="413" spans="1:9" s="54" customFormat="1" ht="15" x14ac:dyDescent="0.25">
      <c r="A413" s="48"/>
      <c r="B413" s="5" t="s">
        <v>489</v>
      </c>
      <c r="C413" s="42">
        <v>0</v>
      </c>
      <c r="D413" s="42">
        <v>0</v>
      </c>
      <c r="E413" s="27" t="str">
        <f t="shared" si="160"/>
        <v/>
      </c>
      <c r="F413" s="27" t="str">
        <f t="shared" si="161"/>
        <v/>
      </c>
      <c r="G413" s="35" t="str">
        <f t="shared" si="162"/>
        <v xml:space="preserve"> </v>
      </c>
      <c r="H413" s="25" t="str">
        <f t="shared" si="144"/>
        <v/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0</v>
      </c>
      <c r="E417" s="26" t="str">
        <f t="shared" ref="E417:E419" si="166">+IF(C417=0,"",C417/C$345)</f>
        <v/>
      </c>
      <c r="F417" s="26" t="str">
        <f t="shared" ref="F417:F419" si="167">+IF(D417=0,"",D417/D$345)</f>
        <v/>
      </c>
      <c r="G417" s="35" t="str">
        <f t="shared" si="162"/>
        <v xml:space="preserve"> 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1</v>
      </c>
      <c r="D418" s="42">
        <v>0</v>
      </c>
      <c r="E418" s="26">
        <f t="shared" si="166"/>
        <v>5.8139534883720929E-3</v>
      </c>
      <c r="F418" s="26" t="str">
        <f t="shared" si="167"/>
        <v/>
      </c>
      <c r="G418" s="35">
        <f t="shared" si="162"/>
        <v>-1</v>
      </c>
      <c r="H418" s="24">
        <f t="shared" si="168"/>
        <v>-5.8139534883720929E-3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2</v>
      </c>
      <c r="D421" s="42">
        <v>7</v>
      </c>
      <c r="E421" s="27">
        <f t="shared" si="163"/>
        <v>1.1627906976744186E-2</v>
      </c>
      <c r="F421" s="27">
        <f t="shared" si="164"/>
        <v>9.3085106382978719E-3</v>
      </c>
      <c r="G421" s="35">
        <f t="shared" si="162"/>
        <v>2.5</v>
      </c>
      <c r="H421" s="25">
        <f t="shared" si="165"/>
        <v>2.9069767441860465E-2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0</v>
      </c>
      <c r="D423" s="42">
        <v>0</v>
      </c>
      <c r="E423" s="27" t="str">
        <f t="shared" si="163"/>
        <v/>
      </c>
      <c r="F423" s="27" t="str">
        <f t="shared" si="164"/>
        <v/>
      </c>
      <c r="G423" s="35" t="str">
        <f t="shared" si="162"/>
        <v xml:space="preserve"> 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1</v>
      </c>
      <c r="E424" s="27" t="str">
        <f t="shared" si="163"/>
        <v/>
      </c>
      <c r="F424" s="27">
        <f t="shared" si="164"/>
        <v>1.3297872340425532E-3</v>
      </c>
      <c r="G424" s="35">
        <f t="shared" si="162"/>
        <v>1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0</v>
      </c>
      <c r="D434" s="42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1</v>
      </c>
      <c r="E442" s="27" t="str">
        <f t="shared" si="163"/>
        <v/>
      </c>
      <c r="F442" s="27">
        <f t="shared" si="164"/>
        <v>1.3297872340425532E-3</v>
      </c>
      <c r="G442" s="35">
        <f t="shared" si="162"/>
        <v>1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1</v>
      </c>
      <c r="E443" s="27" t="str">
        <f t="shared" si="163"/>
        <v/>
      </c>
      <c r="F443" s="27">
        <f t="shared" si="164"/>
        <v>1.3297872340425532E-3</v>
      </c>
      <c r="G443" s="35">
        <f t="shared" si="162"/>
        <v>1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1</v>
      </c>
      <c r="E444" s="27" t="str">
        <f t="shared" si="163"/>
        <v/>
      </c>
      <c r="F444" s="27">
        <f t="shared" si="164"/>
        <v>1.3297872340425532E-3</v>
      </c>
      <c r="G444" s="35">
        <f t="shared" si="162"/>
        <v>1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1</v>
      </c>
      <c r="D445" s="42">
        <v>7</v>
      </c>
      <c r="E445" s="27">
        <f t="shared" si="163"/>
        <v>5.8139534883720929E-3</v>
      </c>
      <c r="F445" s="27">
        <f t="shared" si="164"/>
        <v>9.3085106382978719E-3</v>
      </c>
      <c r="G445" s="35">
        <f t="shared" si="162"/>
        <v>6</v>
      </c>
      <c r="H445" s="25">
        <f t="shared" si="165"/>
        <v>3.4883720930232558E-2</v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4</v>
      </c>
      <c r="D453" s="42">
        <v>0</v>
      </c>
      <c r="E453" s="27">
        <f t="shared" si="163"/>
        <v>2.3255813953488372E-2</v>
      </c>
      <c r="F453" s="27" t="str">
        <f t="shared" si="164"/>
        <v/>
      </c>
      <c r="G453" s="35">
        <f t="shared" si="162"/>
        <v>-1</v>
      </c>
      <c r="H453" s="25">
        <f t="shared" si="165"/>
        <v>-2.3255813953488372E-2</v>
      </c>
      <c r="I453" s="2"/>
    </row>
    <row r="454" spans="1:9" s="54" customFormat="1" ht="15" x14ac:dyDescent="0.25">
      <c r="A454" s="48"/>
      <c r="B454" s="5" t="s">
        <v>107</v>
      </c>
      <c r="C454" s="42">
        <v>11</v>
      </c>
      <c r="D454" s="42">
        <v>0</v>
      </c>
      <c r="E454" s="27">
        <f t="shared" si="163"/>
        <v>6.3953488372093026E-2</v>
      </c>
      <c r="F454" s="27" t="str">
        <f t="shared" si="164"/>
        <v/>
      </c>
      <c r="G454" s="35">
        <f t="shared" si="162"/>
        <v>-1</v>
      </c>
      <c r="H454" s="25">
        <f t="shared" si="165"/>
        <v>-6.3953488372093026E-2</v>
      </c>
      <c r="I454" s="2"/>
    </row>
    <row r="455" spans="1:9" s="54" customFormat="1" ht="15" x14ac:dyDescent="0.25">
      <c r="A455" s="48"/>
      <c r="B455" s="5" t="s">
        <v>272</v>
      </c>
      <c r="C455" s="42">
        <v>12</v>
      </c>
      <c r="D455" s="42">
        <v>7</v>
      </c>
      <c r="E455" s="27">
        <f t="shared" si="163"/>
        <v>6.9767441860465115E-2</v>
      </c>
      <c r="F455" s="27">
        <f t="shared" si="164"/>
        <v>9.3085106382978719E-3</v>
      </c>
      <c r="G455" s="35">
        <f t="shared" si="162"/>
        <v>-0.41666666666666669</v>
      </c>
      <c r="H455" s="25">
        <f t="shared" si="165"/>
        <v>-2.9069767441860465E-2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8</v>
      </c>
      <c r="D457" s="42">
        <v>2</v>
      </c>
      <c r="E457" s="27">
        <f t="shared" si="163"/>
        <v>4.6511627906976744E-2</v>
      </c>
      <c r="F457" s="27">
        <f t="shared" si="164"/>
        <v>2.6595744680851063E-3</v>
      </c>
      <c r="G457" s="35">
        <f t="shared" si="162"/>
        <v>-0.75</v>
      </c>
      <c r="H457" s="25">
        <f t="shared" si="165"/>
        <v>-3.4883720930232558E-2</v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1</v>
      </c>
      <c r="D460" s="42">
        <v>0</v>
      </c>
      <c r="E460" s="27">
        <f t="shared" si="163"/>
        <v>5.8139534883720929E-3</v>
      </c>
      <c r="F460" s="27" t="str">
        <f t="shared" si="164"/>
        <v/>
      </c>
      <c r="G460" s="35">
        <f t="shared" si="162"/>
        <v>-1</v>
      </c>
      <c r="H460" s="25">
        <f t="shared" si="165"/>
        <v>-5.8139534883720929E-3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13</v>
      </c>
      <c r="D468" s="42">
        <v>20</v>
      </c>
      <c r="E468" s="27">
        <f t="shared" si="163"/>
        <v>7.5581395348837205E-2</v>
      </c>
      <c r="F468" s="27">
        <f t="shared" si="164"/>
        <v>2.6595744680851064E-2</v>
      </c>
      <c r="G468" s="35">
        <f t="shared" si="162"/>
        <v>0.53846153846153844</v>
      </c>
      <c r="H468" s="25">
        <f t="shared" si="165"/>
        <v>4.0697674418604647E-2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1</v>
      </c>
      <c r="E472" s="27" t="str">
        <f t="shared" si="163"/>
        <v/>
      </c>
      <c r="F472" s="27">
        <f t="shared" si="164"/>
        <v>1.3297872340425532E-3</v>
      </c>
      <c r="G472" s="35">
        <f t="shared" si="162"/>
        <v>1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2</v>
      </c>
      <c r="D473" s="42">
        <v>0</v>
      </c>
      <c r="E473" s="27">
        <f t="shared" si="163"/>
        <v>1.1627906976744186E-2</v>
      </c>
      <c r="F473" s="27" t="str">
        <f t="shared" si="164"/>
        <v/>
      </c>
      <c r="G473" s="35">
        <f t="shared" si="162"/>
        <v>-1</v>
      </c>
      <c r="H473" s="25">
        <f t="shared" si="165"/>
        <v>-1.1627906976744186E-2</v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1</v>
      </c>
      <c r="D475" s="42">
        <v>0</v>
      </c>
      <c r="E475" s="27">
        <f t="shared" si="163"/>
        <v>5.8139534883720929E-3</v>
      </c>
      <c r="F475" s="27" t="str">
        <f t="shared" si="164"/>
        <v/>
      </c>
      <c r="G475" s="35">
        <f t="shared" si="162"/>
        <v>-1</v>
      </c>
      <c r="H475" s="25">
        <f t="shared" si="165"/>
        <v>-5.8139534883720929E-3</v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1</v>
      </c>
      <c r="E476" s="27" t="str">
        <f t="shared" si="163"/>
        <v/>
      </c>
      <c r="F476" s="27">
        <f t="shared" si="164"/>
        <v>1.3297872340425532E-3</v>
      </c>
      <c r="G476" s="35">
        <f t="shared" si="162"/>
        <v>1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2</v>
      </c>
      <c r="D478" s="42">
        <v>0</v>
      </c>
      <c r="E478" s="27">
        <f t="shared" si="163"/>
        <v>1.1627906976744186E-2</v>
      </c>
      <c r="F478" s="27" t="str">
        <f t="shared" si="164"/>
        <v/>
      </c>
      <c r="G478" s="35">
        <f t="shared" ref="G478:G541" si="182">+IF(AND(C478=0,D478=0)," ",IF(C478=0,1,IF(D478=0,-1,(D478-C478)/C478)))</f>
        <v>-1</v>
      </c>
      <c r="H478" s="25">
        <f t="shared" si="165"/>
        <v>-1.1627906976744186E-2</v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1</v>
      </c>
      <c r="E479" s="27" t="str">
        <f t="shared" si="163"/>
        <v/>
      </c>
      <c r="F479" s="27">
        <f t="shared" si="164"/>
        <v>1.3297872340425532E-3</v>
      </c>
      <c r="G479" s="35">
        <f t="shared" si="182"/>
        <v>1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6</v>
      </c>
      <c r="D489" s="42">
        <v>0</v>
      </c>
      <c r="E489" s="27">
        <f t="shared" si="163"/>
        <v>3.4883720930232558E-2</v>
      </c>
      <c r="F489" s="27" t="str">
        <f t="shared" si="164"/>
        <v/>
      </c>
      <c r="G489" s="35">
        <f t="shared" si="182"/>
        <v>-1</v>
      </c>
      <c r="H489" s="25">
        <f t="shared" si="165"/>
        <v>-3.4883720930232558E-2</v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0</v>
      </c>
      <c r="E499" s="27" t="str">
        <f t="shared" si="183"/>
        <v/>
      </c>
      <c r="F499" s="27" t="str">
        <f t="shared" si="184"/>
        <v/>
      </c>
      <c r="G499" s="35" t="str">
        <f t="shared" si="182"/>
        <v xml:space="preserve"> 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1</v>
      </c>
      <c r="E504" s="27" t="str">
        <f t="shared" si="183"/>
        <v/>
      </c>
      <c r="F504" s="27">
        <f t="shared" si="184"/>
        <v>1.3297872340425532E-3</v>
      </c>
      <c r="G504" s="35">
        <f t="shared" si="182"/>
        <v>1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1</v>
      </c>
      <c r="D521" s="42">
        <v>1</v>
      </c>
      <c r="E521" s="27">
        <f t="shared" si="183"/>
        <v>5.8139534883720929E-3</v>
      </c>
      <c r="F521" s="27">
        <f t="shared" si="184"/>
        <v>1.3297872340425532E-3</v>
      </c>
      <c r="G521" s="35">
        <f t="shared" si="182"/>
        <v>0</v>
      </c>
      <c r="H521" s="25">
        <f t="shared" si="185"/>
        <v>0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7</v>
      </c>
      <c r="D524" s="42">
        <v>0</v>
      </c>
      <c r="E524" s="27">
        <f t="shared" ref="E524:E549" si="189">+IF(C524=0,"",C524/C$345)</f>
        <v>4.0697674418604654E-2</v>
      </c>
      <c r="F524" s="27" t="str">
        <f t="shared" ref="F524:F549" si="190">+IF(D524=0,"",D524/D$345)</f>
        <v/>
      </c>
      <c r="G524" s="35">
        <f t="shared" si="182"/>
        <v>-1</v>
      </c>
      <c r="H524" s="25">
        <f t="shared" si="185"/>
        <v>-4.0697674418604654E-2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4</v>
      </c>
      <c r="D527" s="42">
        <v>33</v>
      </c>
      <c r="E527" s="27">
        <f t="shared" si="189"/>
        <v>2.3255813953488372E-2</v>
      </c>
      <c r="F527" s="27">
        <f t="shared" si="190"/>
        <v>4.3882978723404256E-2</v>
      </c>
      <c r="G527" s="35">
        <f t="shared" si="182"/>
        <v>7.25</v>
      </c>
      <c r="H527" s="25">
        <f t="shared" si="185"/>
        <v>0.16860465116279069</v>
      </c>
      <c r="I527" s="2"/>
    </row>
    <row r="528" spans="1:9" s="54" customFormat="1" ht="15" x14ac:dyDescent="0.25">
      <c r="A528" s="48"/>
      <c r="B528" s="5" t="s">
        <v>339</v>
      </c>
      <c r="C528" s="42">
        <v>6</v>
      </c>
      <c r="D528" s="42">
        <v>5</v>
      </c>
      <c r="E528" s="27">
        <f t="shared" si="189"/>
        <v>3.4883720930232558E-2</v>
      </c>
      <c r="F528" s="27">
        <f t="shared" si="190"/>
        <v>6.648936170212766E-3</v>
      </c>
      <c r="G528" s="35">
        <f t="shared" si="182"/>
        <v>-0.16666666666666666</v>
      </c>
      <c r="H528" s="25">
        <f t="shared" si="185"/>
        <v>-5.8139534883720929E-3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1</v>
      </c>
      <c r="E530" s="27" t="str">
        <f t="shared" si="189"/>
        <v/>
      </c>
      <c r="F530" s="27">
        <f t="shared" si="190"/>
        <v>1.3297872340425532E-3</v>
      </c>
      <c r="G530" s="35">
        <f t="shared" si="182"/>
        <v>1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1</v>
      </c>
      <c r="D539" s="42">
        <v>2</v>
      </c>
      <c r="E539" s="27">
        <f t="shared" si="189"/>
        <v>5.8139534883720929E-3</v>
      </c>
      <c r="F539" s="27">
        <f t="shared" si="190"/>
        <v>2.6595744680851063E-3</v>
      </c>
      <c r="G539" s="35">
        <f t="shared" si="182"/>
        <v>1</v>
      </c>
      <c r="H539" s="25">
        <f t="shared" si="185"/>
        <v>5.8139534883720929E-3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0</v>
      </c>
      <c r="D542" s="42">
        <v>2</v>
      </c>
      <c r="E542" s="27" t="str">
        <f t="shared" si="189"/>
        <v/>
      </c>
      <c r="F542" s="27">
        <f t="shared" si="190"/>
        <v>2.6595744680851063E-3</v>
      </c>
      <c r="G542" s="35">
        <f t="shared" ref="G542:G564" si="191">+IF(AND(C542=0,D542=0)," ",IF(C542=0,1,IF(D542=0,-1,(D542-C542)/C542)))</f>
        <v>1</v>
      </c>
      <c r="H542" s="25" t="str">
        <f t="shared" si="185"/>
        <v/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1</v>
      </c>
      <c r="E544" s="27" t="str">
        <f t="shared" si="189"/>
        <v/>
      </c>
      <c r="F544" s="27">
        <f t="shared" si="190"/>
        <v>1.3297872340425532E-3</v>
      </c>
      <c r="G544" s="35">
        <f t="shared" si="191"/>
        <v>1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12</v>
      </c>
      <c r="D547" s="42">
        <v>15</v>
      </c>
      <c r="E547" s="27">
        <f t="shared" si="189"/>
        <v>6.9767441860465115E-2</v>
      </c>
      <c r="F547" s="27">
        <f t="shared" si="190"/>
        <v>1.9946808510638299E-2</v>
      </c>
      <c r="G547" s="35">
        <f t="shared" si="191"/>
        <v>0.25</v>
      </c>
      <c r="H547" s="25">
        <f t="shared" si="185"/>
        <v>1.7441860465116279E-2</v>
      </c>
      <c r="I547" s="2"/>
    </row>
    <row r="548" spans="1:9" s="54" customFormat="1" ht="15" x14ac:dyDescent="0.25">
      <c r="A548" s="48"/>
      <c r="B548" s="5" t="s">
        <v>142</v>
      </c>
      <c r="C548" s="42">
        <v>3</v>
      </c>
      <c r="D548" s="42">
        <v>1</v>
      </c>
      <c r="E548" s="27">
        <f t="shared" si="189"/>
        <v>1.7441860465116279E-2</v>
      </c>
      <c r="F548" s="27">
        <f t="shared" si="190"/>
        <v>1.3297872340425532E-3</v>
      </c>
      <c r="G548" s="35">
        <f t="shared" si="191"/>
        <v>-0.66666666666666663</v>
      </c>
      <c r="H548" s="25">
        <f t="shared" si="185"/>
        <v>-1.1627906976744186E-2</v>
      </c>
      <c r="I548" s="2"/>
    </row>
    <row r="549" spans="1:9" s="54" customFormat="1" ht="15" x14ac:dyDescent="0.25">
      <c r="A549" s="48"/>
      <c r="B549" s="5" t="s">
        <v>314</v>
      </c>
      <c r="C549" s="42">
        <v>8</v>
      </c>
      <c r="D549" s="42">
        <v>5</v>
      </c>
      <c r="E549" s="27">
        <f t="shared" si="189"/>
        <v>4.6511627906976744E-2</v>
      </c>
      <c r="F549" s="27">
        <f t="shared" si="190"/>
        <v>6.648936170212766E-3</v>
      </c>
      <c r="G549" s="35">
        <f t="shared" si="191"/>
        <v>-0.375</v>
      </c>
      <c r="H549" s="25">
        <f t="shared" si="185"/>
        <v>-1.7441860465116279E-2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1</v>
      </c>
      <c r="D551" s="42">
        <v>0</v>
      </c>
      <c r="E551" s="27">
        <f>+IF(C551=0,"",C551/C$345)</f>
        <v>5.8139534883720929E-3</v>
      </c>
      <c r="F551" s="27" t="str">
        <f>+IF(D551=0,"",D551/D$345)</f>
        <v/>
      </c>
      <c r="G551" s="35">
        <f t="shared" si="191"/>
        <v>-1</v>
      </c>
      <c r="H551" s="25">
        <f t="shared" si="185"/>
        <v>-5.8139534883720929E-3</v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0</v>
      </c>
      <c r="D556" s="42">
        <v>0</v>
      </c>
      <c r="E556" s="27" t="str">
        <f t="shared" si="195"/>
        <v/>
      </c>
      <c r="F556" s="27" t="str">
        <f t="shared" si="196"/>
        <v/>
      </c>
      <c r="G556" s="35" t="str">
        <f t="shared" si="191"/>
        <v xml:space="preserve"> </v>
      </c>
      <c r="H556" s="25" t="str">
        <f t="shared" si="197"/>
        <v/>
      </c>
      <c r="I556" s="2"/>
    </row>
    <row r="557" spans="1:9" s="54" customFormat="1" ht="15" x14ac:dyDescent="0.25">
      <c r="A557" s="48"/>
      <c r="B557" s="5" t="s">
        <v>510</v>
      </c>
      <c r="C557" s="42">
        <v>3</v>
      </c>
      <c r="D557" s="42">
        <v>0</v>
      </c>
      <c r="E557" s="27">
        <f t="shared" si="195"/>
        <v>1.7441860465116279E-2</v>
      </c>
      <c r="F557" s="27" t="str">
        <f t="shared" si="196"/>
        <v/>
      </c>
      <c r="G557" s="35">
        <f t="shared" si="191"/>
        <v>-1</v>
      </c>
      <c r="H557" s="25">
        <f t="shared" si="197"/>
        <v>-1.7441860465116279E-2</v>
      </c>
      <c r="I557" s="2"/>
    </row>
    <row r="558" spans="1:9" s="54" customFormat="1" ht="15" x14ac:dyDescent="0.25">
      <c r="A558" s="48"/>
      <c r="B558" s="5" t="s">
        <v>317</v>
      </c>
      <c r="C558" s="42">
        <v>0</v>
      </c>
      <c r="D558" s="42">
        <v>1</v>
      </c>
      <c r="E558" s="27" t="str">
        <f t="shared" si="195"/>
        <v/>
      </c>
      <c r="F558" s="27">
        <f t="shared" si="196"/>
        <v>1.3297872340425532E-3</v>
      </c>
      <c r="G558" s="35">
        <f t="shared" si="191"/>
        <v>1</v>
      </c>
      <c r="H558" s="25" t="str">
        <f t="shared" si="197"/>
        <v/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223</v>
      </c>
      <c r="D570" s="38">
        <f>SUM(D571:D596)</f>
        <v>276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0.23766816143497757</v>
      </c>
      <c r="H570" s="40">
        <f>+IF(OR(AND(E570=""),(G570="")),"",E570*G570)</f>
        <v>0.23766816143497757</v>
      </c>
    </row>
    <row r="571" spans="1:9" ht="15" x14ac:dyDescent="0.25">
      <c r="B571" s="41" t="s">
        <v>322</v>
      </c>
      <c r="C571" s="42">
        <v>0</v>
      </c>
      <c r="D571" s="42">
        <v>2</v>
      </c>
      <c r="E571" s="46" t="str">
        <f t="shared" si="198"/>
        <v/>
      </c>
      <c r="F571" s="46">
        <f t="shared" si="199"/>
        <v>7.246376811594203E-3</v>
      </c>
      <c r="G571" s="35">
        <f t="shared" ref="G571:G596" si="200">+IF(AND(C571=0,D571=0)," ",IF(C571=0,1,IF(D571=0,-1,(D571-C571)/C571)))</f>
        <v>1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0</v>
      </c>
      <c r="D572" s="42">
        <v>5</v>
      </c>
      <c r="E572" s="27" t="str">
        <f t="shared" si="198"/>
        <v/>
      </c>
      <c r="F572" s="27">
        <f t="shared" si="199"/>
        <v>1.8115942028985508E-2</v>
      </c>
      <c r="G572" s="35">
        <f t="shared" si="200"/>
        <v>1</v>
      </c>
      <c r="H572" s="25" t="str">
        <f t="shared" ref="H572:H596" si="201">+IF(OR(AND(E572=""),(G572="")),"",E572*G572)</f>
        <v/>
      </c>
    </row>
    <row r="573" spans="1:9" ht="15" x14ac:dyDescent="0.25">
      <c r="B573" s="5" t="s">
        <v>584</v>
      </c>
      <c r="C573" s="42">
        <v>100</v>
      </c>
      <c r="D573" s="42">
        <v>35</v>
      </c>
      <c r="E573" s="27">
        <f t="shared" si="198"/>
        <v>0.44843049327354262</v>
      </c>
      <c r="F573" s="27">
        <f t="shared" si="199"/>
        <v>0.12681159420289856</v>
      </c>
      <c r="G573" s="35">
        <f t="shared" si="200"/>
        <v>-0.65</v>
      </c>
      <c r="H573" s="25">
        <f t="shared" si="201"/>
        <v>-0.2914798206278027</v>
      </c>
    </row>
    <row r="574" spans="1:9" ht="15" x14ac:dyDescent="0.25">
      <c r="B574" s="5" t="s">
        <v>323</v>
      </c>
      <c r="C574" s="42">
        <v>75</v>
      </c>
      <c r="D574" s="42">
        <v>27</v>
      </c>
      <c r="E574" s="27">
        <f t="shared" si="198"/>
        <v>0.33632286995515698</v>
      </c>
      <c r="F574" s="27">
        <f t="shared" si="199"/>
        <v>9.7826086956521743E-2</v>
      </c>
      <c r="G574" s="35">
        <f t="shared" si="200"/>
        <v>-0.64</v>
      </c>
      <c r="H574" s="25">
        <f t="shared" si="201"/>
        <v>-0.21524663677130046</v>
      </c>
    </row>
    <row r="575" spans="1:9" ht="15" x14ac:dyDescent="0.25">
      <c r="B575" s="5" t="s">
        <v>145</v>
      </c>
      <c r="C575" s="42">
        <v>0</v>
      </c>
      <c r="D575" s="42">
        <v>1</v>
      </c>
      <c r="E575" s="27" t="str">
        <f t="shared" si="198"/>
        <v/>
      </c>
      <c r="F575" s="27">
        <f t="shared" si="199"/>
        <v>3.6231884057971015E-3</v>
      </c>
      <c r="G575" s="35">
        <f t="shared" si="200"/>
        <v>1</v>
      </c>
      <c r="H575" s="25" t="str">
        <f t="shared" si="201"/>
        <v/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2</v>
      </c>
      <c r="D579" s="42">
        <v>1</v>
      </c>
      <c r="E579" s="27">
        <f t="shared" si="198"/>
        <v>8.9686098654708519E-3</v>
      </c>
      <c r="F579" s="27">
        <f t="shared" si="199"/>
        <v>3.6231884057971015E-3</v>
      </c>
      <c r="G579" s="35">
        <f t="shared" si="200"/>
        <v>-0.5</v>
      </c>
      <c r="H579" s="25">
        <f t="shared" si="201"/>
        <v>-4.4843049327354259E-3</v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5</v>
      </c>
      <c r="D581" s="42">
        <v>1</v>
      </c>
      <c r="E581" s="26">
        <f t="shared" ref="E581" si="202">+IF(C581=0,"",C581/C$570)</f>
        <v>2.2421524663677129E-2</v>
      </c>
      <c r="F581" s="26">
        <f t="shared" ref="F581" si="203">+IF(D581=0,"",D581/D$570)</f>
        <v>3.6231884057971015E-3</v>
      </c>
      <c r="G581" s="35">
        <f t="shared" si="200"/>
        <v>-0.8</v>
      </c>
      <c r="H581" s="24">
        <f t="shared" ref="H581" si="204">+IF(OR(AND(E581=""),(G581="")),"",E581*G581)</f>
        <v>-1.7937219730941704E-2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14</v>
      </c>
      <c r="D584" s="42">
        <v>11</v>
      </c>
      <c r="E584" s="27">
        <f t="shared" si="208"/>
        <v>6.2780269058295965E-2</v>
      </c>
      <c r="F584" s="27">
        <f t="shared" si="209"/>
        <v>3.9855072463768113E-2</v>
      </c>
      <c r="G584" s="35">
        <f t="shared" si="200"/>
        <v>-0.21428571428571427</v>
      </c>
      <c r="H584" s="25">
        <f t="shared" si="201"/>
        <v>-1.3452914798206277E-2</v>
      </c>
    </row>
    <row r="585" spans="1:9" ht="15" x14ac:dyDescent="0.25">
      <c r="B585" s="5" t="s">
        <v>147</v>
      </c>
      <c r="C585" s="42">
        <v>1</v>
      </c>
      <c r="D585" s="42">
        <v>2</v>
      </c>
      <c r="E585" s="27">
        <f t="shared" si="208"/>
        <v>4.4843049327354259E-3</v>
      </c>
      <c r="F585" s="27">
        <f t="shared" si="209"/>
        <v>7.246376811594203E-3</v>
      </c>
      <c r="G585" s="35">
        <f t="shared" si="200"/>
        <v>1</v>
      </c>
      <c r="H585" s="25">
        <f t="shared" si="201"/>
        <v>4.4843049327354259E-3</v>
      </c>
    </row>
    <row r="586" spans="1:9" ht="15" x14ac:dyDescent="0.25">
      <c r="B586" s="5" t="s">
        <v>148</v>
      </c>
      <c r="C586" s="42">
        <v>0</v>
      </c>
      <c r="D586" s="42">
        <v>0</v>
      </c>
      <c r="E586" s="27" t="str">
        <f t="shared" si="208"/>
        <v/>
      </c>
      <c r="F586" s="27" t="str">
        <f t="shared" si="209"/>
        <v/>
      </c>
      <c r="G586" s="35" t="str">
        <f t="shared" si="200"/>
        <v xml:space="preserve"> </v>
      </c>
      <c r="H586" s="25" t="str">
        <f t="shared" si="201"/>
        <v/>
      </c>
    </row>
    <row r="587" spans="1:9" ht="15" x14ac:dyDescent="0.25">
      <c r="B587" s="5" t="s">
        <v>328</v>
      </c>
      <c r="C587" s="42">
        <v>21</v>
      </c>
      <c r="D587" s="42">
        <v>162</v>
      </c>
      <c r="E587" s="27">
        <f t="shared" si="208"/>
        <v>9.417040358744394E-2</v>
      </c>
      <c r="F587" s="27">
        <f t="shared" si="209"/>
        <v>0.58695652173913049</v>
      </c>
      <c r="G587" s="35">
        <f t="shared" si="200"/>
        <v>6.7142857142857144</v>
      </c>
      <c r="H587" s="25">
        <f t="shared" si="201"/>
        <v>0.63228699551569501</v>
      </c>
    </row>
    <row r="588" spans="1:9" ht="15" x14ac:dyDescent="0.25">
      <c r="B588" s="5" t="s">
        <v>149</v>
      </c>
      <c r="C588" s="42">
        <v>0</v>
      </c>
      <c r="D588" s="42">
        <v>15</v>
      </c>
      <c r="E588" s="27" t="str">
        <f t="shared" si="208"/>
        <v/>
      </c>
      <c r="F588" s="27">
        <f t="shared" si="209"/>
        <v>5.434782608695652E-2</v>
      </c>
      <c r="G588" s="35">
        <f t="shared" si="200"/>
        <v>1</v>
      </c>
      <c r="H588" s="25" t="str">
        <f t="shared" si="201"/>
        <v/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2</v>
      </c>
      <c r="E590" s="27" t="str">
        <f t="shared" si="208"/>
        <v/>
      </c>
      <c r="F590" s="27">
        <f t="shared" si="209"/>
        <v>7.246376811594203E-3</v>
      </c>
      <c r="G590" s="35">
        <f t="shared" si="200"/>
        <v>1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5</v>
      </c>
      <c r="D592" s="42">
        <v>11</v>
      </c>
      <c r="E592" s="27">
        <f t="shared" si="208"/>
        <v>2.2421524663677129E-2</v>
      </c>
      <c r="F592" s="27">
        <f t="shared" si="209"/>
        <v>3.9855072463768113E-2</v>
      </c>
      <c r="G592" s="35">
        <f t="shared" si="200"/>
        <v>1.2</v>
      </c>
      <c r="H592" s="25">
        <f t="shared" si="201"/>
        <v>2.6905829596412554E-2</v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0</v>
      </c>
      <c r="D595" s="42">
        <v>1</v>
      </c>
      <c r="E595" s="27" t="str">
        <f t="shared" si="208"/>
        <v/>
      </c>
      <c r="F595" s="27">
        <f t="shared" si="209"/>
        <v>3.6231884057971015E-3</v>
      </c>
      <c r="G595" s="35">
        <f t="shared" si="200"/>
        <v>1</v>
      </c>
      <c r="H595" s="25" t="str">
        <f t="shared" si="201"/>
        <v/>
      </c>
    </row>
    <row r="596" spans="2:8" ht="15" x14ac:dyDescent="0.25">
      <c r="B596" s="5" t="s">
        <v>514</v>
      </c>
      <c r="C596" s="42">
        <v>0</v>
      </c>
      <c r="D596" s="42">
        <v>0</v>
      </c>
      <c r="E596" s="27" t="str">
        <f t="shared" si="208"/>
        <v/>
      </c>
      <c r="F596" s="27" t="str">
        <f t="shared" si="209"/>
        <v/>
      </c>
      <c r="G596" s="35" t="str">
        <f t="shared" si="200"/>
        <v xml:space="preserve"> </v>
      </c>
      <c r="H596" s="25" t="str">
        <f t="shared" si="201"/>
        <v/>
      </c>
    </row>
    <row r="597" spans="2:8" x14ac:dyDescent="0.2">
      <c r="B597" s="9" t="s">
        <v>383</v>
      </c>
      <c r="C597" s="8"/>
      <c r="D597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402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358</v>
      </c>
      <c r="C8" s="37">
        <f>+C18+C74+C169+C345+C570</f>
        <v>279</v>
      </c>
      <c r="D8" s="38">
        <f>+D18+D74+D169+D345+D570</f>
        <v>166</v>
      </c>
      <c r="E8" s="39">
        <f>+C8/C$8</f>
        <v>1</v>
      </c>
      <c r="F8" s="39">
        <f>+D8/D$8</f>
        <v>1</v>
      </c>
      <c r="G8" s="39">
        <f>+(D8-C8)/C8</f>
        <v>-0.4050179211469534</v>
      </c>
      <c r="H8" s="40">
        <f>+E8*G8</f>
        <v>-0.4050179211469534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10</v>
      </c>
      <c r="D9" s="84">
        <f>+D18</f>
        <v>0</v>
      </c>
      <c r="E9" s="85">
        <f t="shared" ref="E9:E13" si="0">C9/$C$8</f>
        <v>3.5842293906810034E-2</v>
      </c>
      <c r="F9" s="85">
        <f>D9/$D$8</f>
        <v>0</v>
      </c>
      <c r="G9" s="86">
        <f>+IF(AND(C9=0,D9=0)," ",IF(C9=0,1,IF(D9=0,-1,(D9-C9)/C9)))</f>
        <v>-1</v>
      </c>
      <c r="H9" s="87">
        <f>+IF(OR(AND(E9=""),(G9="")),"",E9*G9)</f>
        <v>-3.5842293906810034E-2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128</v>
      </c>
      <c r="D10" s="23">
        <f>+D74</f>
        <v>106</v>
      </c>
      <c r="E10" s="24">
        <f t="shared" si="0"/>
        <v>0.45878136200716846</v>
      </c>
      <c r="F10" s="24">
        <f>D10/$D$8</f>
        <v>0.63855421686746983</v>
      </c>
      <c r="G10" s="35">
        <f t="shared" ref="G10:G13" si="1">+IF(AND(C10=0,D10=0)," ",IF(C10=0,1,IF(D10=0,-1,(D10-C10)/C10)))</f>
        <v>-0.171875</v>
      </c>
      <c r="H10" s="30">
        <f>+IF(OR(AND(E10=""),(G10="")),"",E10*G10)</f>
        <v>-7.8853046594982074E-2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46</v>
      </c>
      <c r="D11" s="23">
        <f>+D169</f>
        <v>17</v>
      </c>
      <c r="E11" s="24">
        <f t="shared" si="0"/>
        <v>0.16487455197132617</v>
      </c>
      <c r="F11" s="24">
        <f>D11/$D$8</f>
        <v>0.10240963855421686</v>
      </c>
      <c r="G11" s="35">
        <f t="shared" si="1"/>
        <v>-0.63043478260869568</v>
      </c>
      <c r="H11" s="30">
        <f>+IF(OR(AND(E11=""),(G11="")),"",E11*G11)</f>
        <v>-0.10394265232974911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82</v>
      </c>
      <c r="D12" s="23">
        <f>+D345</f>
        <v>31</v>
      </c>
      <c r="E12" s="24">
        <f t="shared" si="0"/>
        <v>0.29390681003584229</v>
      </c>
      <c r="F12" s="24">
        <f>D12/$D$8</f>
        <v>0.18674698795180722</v>
      </c>
      <c r="G12" s="35">
        <f t="shared" si="1"/>
        <v>-0.62195121951219512</v>
      </c>
      <c r="H12" s="30">
        <f>+IF(OR(AND(E12=""),(G12="")),"",E12*G12)</f>
        <v>-0.18279569892473119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13</v>
      </c>
      <c r="D13" s="32">
        <f>+D570</f>
        <v>12</v>
      </c>
      <c r="E13" s="33">
        <f t="shared" si="0"/>
        <v>4.6594982078853049E-2</v>
      </c>
      <c r="F13" s="33">
        <f>D13/$D$8</f>
        <v>7.2289156626506021E-2</v>
      </c>
      <c r="G13" s="88">
        <f t="shared" si="1"/>
        <v>-7.6923076923076927E-2</v>
      </c>
      <c r="H13" s="34">
        <f>+IF(OR(AND(E13=""),(G13="")),"",E13*G13)</f>
        <v>-3.584229390681004E-3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10</v>
      </c>
      <c r="D18" s="38">
        <f>SUM(D19:D68)</f>
        <v>0</v>
      </c>
      <c r="E18" s="39">
        <f>+IF(C18=0,"",C18/C$18)</f>
        <v>1</v>
      </c>
      <c r="F18" s="39" t="str">
        <f>+IF(D18=0,"",D18/D$18)</f>
        <v/>
      </c>
      <c r="G18" s="39" t="str">
        <f>+IF(OR(AND(D18=0),(C18=0)),"0",((D18-C18)/C18))</f>
        <v>0</v>
      </c>
      <c r="H18" s="40">
        <f>+IF(OR(AND(E18=""),(G18="")),"",E18*G18)</f>
        <v>0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1</v>
      </c>
      <c r="D26" s="42">
        <v>0</v>
      </c>
      <c r="E26" s="25">
        <f t="shared" si="2"/>
        <v>0.1</v>
      </c>
      <c r="F26" s="25" t="str">
        <f t="shared" si="3"/>
        <v/>
      </c>
      <c r="G26" s="35">
        <f t="shared" si="4"/>
        <v>-1</v>
      </c>
      <c r="H26" s="25">
        <f t="shared" si="5"/>
        <v>-0.1</v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9</v>
      </c>
      <c r="D29" s="42">
        <v>0</v>
      </c>
      <c r="E29" s="25">
        <f t="shared" si="2"/>
        <v>0.9</v>
      </c>
      <c r="F29" s="25" t="str">
        <f t="shared" si="3"/>
        <v/>
      </c>
      <c r="G29" s="35">
        <f t="shared" si="4"/>
        <v>-1</v>
      </c>
      <c r="H29" s="25">
        <f t="shared" si="5"/>
        <v>-0.9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0</v>
      </c>
      <c r="D49" s="42">
        <v>0</v>
      </c>
      <c r="E49" s="25" t="str">
        <f t="shared" si="2"/>
        <v/>
      </c>
      <c r="F49" s="25" t="str">
        <f t="shared" si="3"/>
        <v/>
      </c>
      <c r="G49" s="35" t="str">
        <f t="shared" si="4"/>
        <v xml:space="preserve"> </v>
      </c>
      <c r="H49" s="25" t="str">
        <f t="shared" si="5"/>
        <v/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0</v>
      </c>
      <c r="E53" s="25" t="str">
        <f t="shared" si="2"/>
        <v/>
      </c>
      <c r="F53" s="25" t="str">
        <f t="shared" si="3"/>
        <v/>
      </c>
      <c r="G53" s="35" t="str">
        <f t="shared" si="4"/>
        <v xml:space="preserve"> 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0</v>
      </c>
      <c r="E66" s="25" t="str">
        <f t="shared" si="2"/>
        <v/>
      </c>
      <c r="F66" s="25" t="str">
        <f t="shared" si="3"/>
        <v/>
      </c>
      <c r="G66" s="35" t="str">
        <f t="shared" si="4"/>
        <v xml:space="preserve"> 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128</v>
      </c>
      <c r="D74" s="38">
        <f>SUM(D75:D163)</f>
        <v>106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-0.171875</v>
      </c>
      <c r="H74" s="40">
        <f>+IF(OR(AND(E74=""),(G74="")),"",E74*G74)</f>
        <v>-0.171875</v>
      </c>
      <c r="I74" s="2"/>
    </row>
    <row r="75" spans="1:9" ht="15" x14ac:dyDescent="0.25">
      <c r="B75" s="41" t="s">
        <v>421</v>
      </c>
      <c r="C75" s="42">
        <v>3</v>
      </c>
      <c r="D75" s="42">
        <v>0</v>
      </c>
      <c r="E75" s="46">
        <f>+IF(C75=0,"",C75/C$74)</f>
        <v>2.34375E-2</v>
      </c>
      <c r="F75" s="46" t="str">
        <f>+IF(D75=0,"",D75/D$74)</f>
        <v/>
      </c>
      <c r="G75" s="35">
        <f t="shared" ref="G75:G138" si="16">+IF(AND(C75=0,D75=0)," ",IF(C75=0,1,IF(D75=0,-1,(D75-C75)/C75)))</f>
        <v>-1</v>
      </c>
      <c r="H75" s="43">
        <f>+IF(OR(AND(E75=""),(G75="")),"",E75*G75)</f>
        <v>-2.34375E-2</v>
      </c>
    </row>
    <row r="76" spans="1:9" ht="15" x14ac:dyDescent="0.25">
      <c r="B76" s="5" t="s">
        <v>563</v>
      </c>
      <c r="C76" s="42">
        <v>0</v>
      </c>
      <c r="D76" s="42">
        <v>0</v>
      </c>
      <c r="E76" s="27" t="str">
        <f t="shared" ref="E76:E148" si="17">+IF(C76=0,"",C76/C$74)</f>
        <v/>
      </c>
      <c r="F76" s="27" t="str">
        <f t="shared" ref="F76:F148" si="18">+IF(D76=0,"",D76/D$74)</f>
        <v/>
      </c>
      <c r="G76" s="35" t="str">
        <f t="shared" si="16"/>
        <v xml:space="preserve"> </v>
      </c>
      <c r="H76" s="25" t="str">
        <f t="shared" ref="H76:H148" si="19">+IF(OR(AND(E76=""),(G76="")),"",E76*G76)</f>
        <v/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3</v>
      </c>
      <c r="D78" s="42">
        <v>0</v>
      </c>
      <c r="E78" s="27">
        <f t="shared" si="17"/>
        <v>2.34375E-2</v>
      </c>
      <c r="F78" s="27" t="str">
        <f t="shared" si="18"/>
        <v/>
      </c>
      <c r="G78" s="35">
        <f t="shared" si="16"/>
        <v>-1</v>
      </c>
      <c r="H78" s="25">
        <f t="shared" si="19"/>
        <v>-2.34375E-2</v>
      </c>
    </row>
    <row r="79" spans="1:9" ht="15" x14ac:dyDescent="0.25">
      <c r="B79" s="5" t="s">
        <v>175</v>
      </c>
      <c r="C79" s="42">
        <v>2</v>
      </c>
      <c r="D79" s="42">
        <v>0</v>
      </c>
      <c r="E79" s="27">
        <f t="shared" si="17"/>
        <v>1.5625E-2</v>
      </c>
      <c r="F79" s="27" t="str">
        <f t="shared" si="18"/>
        <v/>
      </c>
      <c r="G79" s="35">
        <f t="shared" si="16"/>
        <v>-1</v>
      </c>
      <c r="H79" s="25">
        <f t="shared" si="19"/>
        <v>-1.5625E-2</v>
      </c>
    </row>
    <row r="80" spans="1:9" ht="15" x14ac:dyDescent="0.25">
      <c r="B80" s="5" t="s">
        <v>16</v>
      </c>
      <c r="C80" s="42">
        <v>1</v>
      </c>
      <c r="D80" s="42">
        <v>0</v>
      </c>
      <c r="E80" s="27">
        <f t="shared" si="17"/>
        <v>7.8125E-3</v>
      </c>
      <c r="F80" s="27" t="str">
        <f t="shared" si="18"/>
        <v/>
      </c>
      <c r="G80" s="35">
        <f t="shared" si="16"/>
        <v>-1</v>
      </c>
      <c r="H80" s="25">
        <f t="shared" si="19"/>
        <v>-7.8125E-3</v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1</v>
      </c>
      <c r="D83" s="42">
        <v>0</v>
      </c>
      <c r="E83" s="27">
        <f t="shared" si="17"/>
        <v>7.8125E-3</v>
      </c>
      <c r="F83" s="27" t="str">
        <f t="shared" si="18"/>
        <v/>
      </c>
      <c r="G83" s="35">
        <f t="shared" si="16"/>
        <v>-1</v>
      </c>
      <c r="H83" s="25">
        <f t="shared" si="19"/>
        <v>-7.8125E-3</v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0</v>
      </c>
      <c r="E86" s="27" t="str">
        <f t="shared" si="17"/>
        <v/>
      </c>
      <c r="F86" s="27" t="str">
        <f t="shared" si="18"/>
        <v/>
      </c>
      <c r="G86" s="35" t="str">
        <f t="shared" si="16"/>
        <v xml:space="preserve"> 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1</v>
      </c>
      <c r="E87" s="27" t="str">
        <f t="shared" si="17"/>
        <v/>
      </c>
      <c r="F87" s="27">
        <f t="shared" si="18"/>
        <v>9.433962264150943E-3</v>
      </c>
      <c r="G87" s="35">
        <f t="shared" si="16"/>
        <v>1</v>
      </c>
      <c r="H87" s="25" t="str">
        <f t="shared" si="19"/>
        <v/>
      </c>
    </row>
    <row r="88" spans="1:9" ht="15" x14ac:dyDescent="0.25">
      <c r="B88" s="5" t="s">
        <v>180</v>
      </c>
      <c r="C88" s="42">
        <v>1</v>
      </c>
      <c r="D88" s="42">
        <v>70</v>
      </c>
      <c r="E88" s="27">
        <f t="shared" si="17"/>
        <v>7.8125E-3</v>
      </c>
      <c r="F88" s="27">
        <f t="shared" si="18"/>
        <v>0.660377358490566</v>
      </c>
      <c r="G88" s="35">
        <f t="shared" si="16"/>
        <v>69</v>
      </c>
      <c r="H88" s="25">
        <f t="shared" si="19"/>
        <v>0.5390625</v>
      </c>
    </row>
    <row r="89" spans="1:9" s="20" customFormat="1" ht="15" x14ac:dyDescent="0.25">
      <c r="A89" s="50"/>
      <c r="B89" s="19" t="s">
        <v>565</v>
      </c>
      <c r="C89" s="42">
        <v>2</v>
      </c>
      <c r="D89" s="42">
        <v>0</v>
      </c>
      <c r="E89" s="26">
        <f t="shared" ref="E89" si="26">+IF(C89=0,"",C89/C$74)</f>
        <v>1.5625E-2</v>
      </c>
      <c r="F89" s="26" t="str">
        <f t="shared" ref="F89" si="27">+IF(D89=0,"",D89/D$74)</f>
        <v/>
      </c>
      <c r="G89" s="35">
        <f t="shared" si="16"/>
        <v>-1</v>
      </c>
      <c r="H89" s="24">
        <f t="shared" ref="H89" si="28">+IF(OR(AND(E89=""),(G89="")),"",E89*G89)</f>
        <v>-1.5625E-2</v>
      </c>
      <c r="I89" s="2"/>
    </row>
    <row r="90" spans="1:9" ht="15" x14ac:dyDescent="0.25">
      <c r="B90" s="5" t="s">
        <v>181</v>
      </c>
      <c r="C90" s="42">
        <v>1</v>
      </c>
      <c r="D90" s="42">
        <v>0</v>
      </c>
      <c r="E90" s="27">
        <f t="shared" si="17"/>
        <v>7.8125E-3</v>
      </c>
      <c r="F90" s="27" t="str">
        <f t="shared" si="18"/>
        <v/>
      </c>
      <c r="G90" s="35">
        <f t="shared" si="16"/>
        <v>-1</v>
      </c>
      <c r="H90" s="25">
        <f t="shared" si="19"/>
        <v>-7.8125E-3</v>
      </c>
    </row>
    <row r="91" spans="1:9" ht="15" x14ac:dyDescent="0.25">
      <c r="B91" s="5" t="s">
        <v>182</v>
      </c>
      <c r="C91" s="42">
        <v>0</v>
      </c>
      <c r="D91" s="42">
        <v>0</v>
      </c>
      <c r="E91" s="27" t="str">
        <f t="shared" si="17"/>
        <v/>
      </c>
      <c r="F91" s="27" t="str">
        <f t="shared" si="18"/>
        <v/>
      </c>
      <c r="G91" s="35" t="str">
        <f t="shared" si="16"/>
        <v xml:space="preserve"> </v>
      </c>
      <c r="H91" s="25" t="str">
        <f t="shared" si="19"/>
        <v/>
      </c>
    </row>
    <row r="92" spans="1:9" ht="15" x14ac:dyDescent="0.25">
      <c r="B92" s="5" t="s">
        <v>21</v>
      </c>
      <c r="C92" s="42">
        <v>0</v>
      </c>
      <c r="D92" s="42">
        <v>0</v>
      </c>
      <c r="E92" s="27" t="str">
        <f t="shared" si="17"/>
        <v/>
      </c>
      <c r="F92" s="27" t="str">
        <f t="shared" si="18"/>
        <v/>
      </c>
      <c r="G92" s="35" t="str">
        <f t="shared" si="16"/>
        <v xml:space="preserve"> </v>
      </c>
      <c r="H92" s="25" t="str">
        <f t="shared" si="19"/>
        <v/>
      </c>
    </row>
    <row r="93" spans="1:9" ht="15" x14ac:dyDescent="0.25">
      <c r="B93" s="5" t="s">
        <v>423</v>
      </c>
      <c r="C93" s="42">
        <v>0</v>
      </c>
      <c r="D93" s="42">
        <v>0</v>
      </c>
      <c r="E93" s="27" t="str">
        <f t="shared" si="17"/>
        <v/>
      </c>
      <c r="F93" s="27" t="str">
        <f t="shared" si="18"/>
        <v/>
      </c>
      <c r="G93" s="35" t="str">
        <f t="shared" si="16"/>
        <v xml:space="preserve"> </v>
      </c>
      <c r="H93" s="25" t="str">
        <f t="shared" si="19"/>
        <v/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0</v>
      </c>
      <c r="D98" s="42">
        <v>0</v>
      </c>
      <c r="E98" s="26" t="str">
        <f t="shared" si="32"/>
        <v/>
      </c>
      <c r="F98" s="26" t="str">
        <f t="shared" si="33"/>
        <v/>
      </c>
      <c r="G98" s="35" t="str">
        <f t="shared" si="34"/>
        <v xml:space="preserve"> </v>
      </c>
      <c r="H98" s="24" t="str">
        <f t="shared" si="35"/>
        <v/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0</v>
      </c>
      <c r="D102" s="42">
        <v>0</v>
      </c>
      <c r="E102" s="27" t="str">
        <f t="shared" si="17"/>
        <v/>
      </c>
      <c r="F102" s="27" t="str">
        <f t="shared" si="18"/>
        <v/>
      </c>
      <c r="G102" s="35" t="str">
        <f t="shared" si="16"/>
        <v xml:space="preserve"> </v>
      </c>
      <c r="H102" s="25" t="str">
        <f t="shared" si="19"/>
        <v/>
      </c>
    </row>
    <row r="103" spans="1:9" ht="15" x14ac:dyDescent="0.25">
      <c r="B103" s="5" t="s">
        <v>424</v>
      </c>
      <c r="C103" s="42">
        <v>1</v>
      </c>
      <c r="D103" s="42">
        <v>0</v>
      </c>
      <c r="E103" s="27">
        <f t="shared" si="17"/>
        <v>7.8125E-3</v>
      </c>
      <c r="F103" s="27" t="str">
        <f t="shared" si="18"/>
        <v/>
      </c>
      <c r="G103" s="35">
        <f t="shared" si="16"/>
        <v>-1</v>
      </c>
      <c r="H103" s="25">
        <f t="shared" si="19"/>
        <v>-7.8125E-3</v>
      </c>
    </row>
    <row r="104" spans="1:9" ht="15" x14ac:dyDescent="0.25">
      <c r="B104" s="5" t="s">
        <v>18</v>
      </c>
      <c r="C104" s="42">
        <v>0</v>
      </c>
      <c r="D104" s="42">
        <v>0</v>
      </c>
      <c r="E104" s="27" t="str">
        <f t="shared" si="17"/>
        <v/>
      </c>
      <c r="F104" s="27" t="str">
        <f t="shared" si="18"/>
        <v/>
      </c>
      <c r="G104" s="35" t="str">
        <f t="shared" si="16"/>
        <v xml:space="preserve"> 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1</v>
      </c>
      <c r="D109" s="42">
        <v>0</v>
      </c>
      <c r="E109" s="27">
        <f t="shared" si="17"/>
        <v>7.8125E-3</v>
      </c>
      <c r="F109" s="27" t="str">
        <f t="shared" si="18"/>
        <v/>
      </c>
      <c r="G109" s="35">
        <f t="shared" si="16"/>
        <v>-1</v>
      </c>
      <c r="H109" s="25">
        <f t="shared" si="19"/>
        <v>-7.8125E-3</v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0</v>
      </c>
      <c r="D111" s="42">
        <v>0</v>
      </c>
      <c r="E111" s="27" t="str">
        <f t="shared" si="17"/>
        <v/>
      </c>
      <c r="F111" s="27" t="str">
        <f t="shared" si="18"/>
        <v/>
      </c>
      <c r="G111" s="35" t="str">
        <f t="shared" si="16"/>
        <v xml:space="preserve"> </v>
      </c>
      <c r="H111" s="25" t="str">
        <f t="shared" si="19"/>
        <v/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0</v>
      </c>
      <c r="D113" s="42">
        <v>0</v>
      </c>
      <c r="E113" s="27" t="str">
        <f t="shared" si="17"/>
        <v/>
      </c>
      <c r="F113" s="27" t="str">
        <f t="shared" si="18"/>
        <v/>
      </c>
      <c r="G113" s="35" t="str">
        <f t="shared" si="16"/>
        <v xml:space="preserve"> </v>
      </c>
      <c r="H113" s="25" t="str">
        <f t="shared" si="19"/>
        <v/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0</v>
      </c>
      <c r="E115" s="27" t="str">
        <f t="shared" si="17"/>
        <v/>
      </c>
      <c r="F115" s="27" t="str">
        <f t="shared" si="18"/>
        <v/>
      </c>
      <c r="G115" s="35" t="str">
        <f t="shared" si="16"/>
        <v xml:space="preserve"> 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0</v>
      </c>
      <c r="D118" s="42">
        <v>0</v>
      </c>
      <c r="E118" s="27" t="str">
        <f t="shared" si="17"/>
        <v/>
      </c>
      <c r="F118" s="27" t="str">
        <f t="shared" si="18"/>
        <v/>
      </c>
      <c r="G118" s="35" t="str">
        <f t="shared" si="16"/>
        <v xml:space="preserve"> </v>
      </c>
      <c r="H118" s="25" t="str">
        <f t="shared" si="19"/>
        <v/>
      </c>
    </row>
    <row r="119" spans="2:8" ht="15" x14ac:dyDescent="0.25">
      <c r="B119" s="5" t="s">
        <v>24</v>
      </c>
      <c r="C119" s="42">
        <v>0</v>
      </c>
      <c r="D119" s="42">
        <v>0</v>
      </c>
      <c r="E119" s="27" t="str">
        <f t="shared" si="17"/>
        <v/>
      </c>
      <c r="F119" s="27" t="str">
        <f t="shared" si="18"/>
        <v/>
      </c>
      <c r="G119" s="35" t="str">
        <f t="shared" si="16"/>
        <v xml:space="preserve"> 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2">
        <v>2</v>
      </c>
      <c r="D122" s="42">
        <v>0</v>
      </c>
      <c r="E122" s="27">
        <f t="shared" si="17"/>
        <v>1.5625E-2</v>
      </c>
      <c r="F122" s="27" t="str">
        <f t="shared" si="18"/>
        <v/>
      </c>
      <c r="G122" s="35">
        <f t="shared" si="16"/>
        <v>-1</v>
      </c>
      <c r="H122" s="25">
        <f t="shared" si="19"/>
        <v>-1.5625E-2</v>
      </c>
    </row>
    <row r="123" spans="2:8" ht="15" x14ac:dyDescent="0.25">
      <c r="B123" s="5" t="s">
        <v>26</v>
      </c>
      <c r="C123" s="42">
        <v>0</v>
      </c>
      <c r="D123" s="42">
        <v>2</v>
      </c>
      <c r="E123" s="27" t="str">
        <f t="shared" si="17"/>
        <v/>
      </c>
      <c r="F123" s="27">
        <f t="shared" si="18"/>
        <v>1.8867924528301886E-2</v>
      </c>
      <c r="G123" s="35">
        <f t="shared" si="16"/>
        <v>1</v>
      </c>
      <c r="H123" s="25" t="str">
        <f t="shared" si="19"/>
        <v/>
      </c>
    </row>
    <row r="124" spans="2:8" ht="15" x14ac:dyDescent="0.25">
      <c r="B124" s="5" t="s">
        <v>195</v>
      </c>
      <c r="C124" s="42">
        <v>0</v>
      </c>
      <c r="D124" s="42">
        <v>0</v>
      </c>
      <c r="E124" s="27" t="str">
        <f t="shared" si="17"/>
        <v/>
      </c>
      <c r="F124" s="27" t="str">
        <f t="shared" si="18"/>
        <v/>
      </c>
      <c r="G124" s="35" t="str">
        <f t="shared" si="16"/>
        <v xml:space="preserve"> </v>
      </c>
      <c r="H124" s="25" t="str">
        <f t="shared" si="19"/>
        <v/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0</v>
      </c>
      <c r="E126" s="27" t="str">
        <f t="shared" si="17"/>
        <v/>
      </c>
      <c r="F126" s="27" t="str">
        <f t="shared" si="18"/>
        <v/>
      </c>
      <c r="G126" s="35" t="str">
        <f t="shared" si="16"/>
        <v xml:space="preserve"> </v>
      </c>
      <c r="H126" s="25" t="str">
        <f t="shared" si="19"/>
        <v/>
      </c>
    </row>
    <row r="127" spans="2:8" ht="15" x14ac:dyDescent="0.25">
      <c r="B127" s="5" t="s">
        <v>196</v>
      </c>
      <c r="C127" s="42">
        <v>1</v>
      </c>
      <c r="D127" s="42">
        <v>0</v>
      </c>
      <c r="E127" s="27">
        <f t="shared" si="17"/>
        <v>7.8125E-3</v>
      </c>
      <c r="F127" s="27" t="str">
        <f t="shared" si="18"/>
        <v/>
      </c>
      <c r="G127" s="35">
        <f t="shared" si="16"/>
        <v>-1</v>
      </c>
      <c r="H127" s="25">
        <f t="shared" si="19"/>
        <v>-7.8125E-3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103</v>
      </c>
      <c r="D129" s="42">
        <v>15</v>
      </c>
      <c r="E129" s="27">
        <f t="shared" si="17"/>
        <v>0.8046875</v>
      </c>
      <c r="F129" s="27">
        <f t="shared" si="18"/>
        <v>0.14150943396226415</v>
      </c>
      <c r="G129" s="35">
        <f t="shared" si="16"/>
        <v>-0.85436893203883491</v>
      </c>
      <c r="H129" s="25">
        <f t="shared" si="19"/>
        <v>-0.6875</v>
      </c>
    </row>
    <row r="130" spans="1:9" ht="15" x14ac:dyDescent="0.25">
      <c r="B130" s="5" t="s">
        <v>197</v>
      </c>
      <c r="C130" s="42">
        <v>0</v>
      </c>
      <c r="D130" s="42">
        <v>0</v>
      </c>
      <c r="E130" s="27" t="str">
        <f t="shared" si="17"/>
        <v/>
      </c>
      <c r="F130" s="27" t="str">
        <f t="shared" si="18"/>
        <v/>
      </c>
      <c r="G130" s="35" t="str">
        <f t="shared" si="16"/>
        <v xml:space="preserve"> </v>
      </c>
      <c r="H130" s="25" t="str">
        <f t="shared" si="19"/>
        <v/>
      </c>
    </row>
    <row r="131" spans="1:9" ht="15" x14ac:dyDescent="0.25">
      <c r="B131" s="5" t="s">
        <v>198</v>
      </c>
      <c r="C131" s="42">
        <v>0</v>
      </c>
      <c r="D131" s="42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2">
        <v>4</v>
      </c>
      <c r="D132" s="42">
        <v>0</v>
      </c>
      <c r="E132" s="27">
        <f t="shared" si="17"/>
        <v>3.125E-2</v>
      </c>
      <c r="F132" s="27" t="str">
        <f t="shared" si="18"/>
        <v/>
      </c>
      <c r="G132" s="35">
        <f t="shared" si="16"/>
        <v>-1</v>
      </c>
      <c r="H132" s="25">
        <f t="shared" si="19"/>
        <v>-3.125E-2</v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0</v>
      </c>
      <c r="D135" s="42">
        <v>18</v>
      </c>
      <c r="E135" s="27" t="str">
        <f t="shared" si="17"/>
        <v/>
      </c>
      <c r="F135" s="27">
        <f t="shared" si="18"/>
        <v>0.16981132075471697</v>
      </c>
      <c r="G135" s="35">
        <f t="shared" si="16"/>
        <v>1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2</v>
      </c>
      <c r="D155" s="42">
        <v>0</v>
      </c>
      <c r="E155" s="27">
        <f t="shared" si="49"/>
        <v>1.5625E-2</v>
      </c>
      <c r="F155" s="27" t="str">
        <f t="shared" si="50"/>
        <v/>
      </c>
      <c r="G155" s="35">
        <f t="shared" si="42"/>
        <v>-1</v>
      </c>
      <c r="H155" s="25">
        <f t="shared" si="51"/>
        <v>-1.5625E-2</v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0</v>
      </c>
      <c r="E160" s="26" t="str">
        <f t="shared" ref="E160:E163" si="60">+IF(C160=0,"",C160/C$74)</f>
        <v/>
      </c>
      <c r="F160" s="26" t="str">
        <f t="shared" ref="F160:F163" si="61">+IF(D160=0,"",D160/D$74)</f>
        <v/>
      </c>
      <c r="G160" s="35" t="str">
        <f t="shared" si="42"/>
        <v xml:space="preserve"> 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6" customHeight="1" thickBot="1" x14ac:dyDescent="0.25">
      <c r="A169" s="48"/>
      <c r="B169" s="36" t="s">
        <v>380</v>
      </c>
      <c r="C169" s="37">
        <f>SUM(C170:C339)</f>
        <v>46</v>
      </c>
      <c r="D169" s="38">
        <f>SUM(D170:D339)</f>
        <v>17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-0.63043478260869568</v>
      </c>
      <c r="H169" s="40">
        <f>+IF(OR(AND(E169=""),(G169="")),"",E169*G169)</f>
        <v>-0.63043478260869568</v>
      </c>
      <c r="I169" s="2"/>
    </row>
    <row r="170" spans="1:9" s="54" customFormat="1" ht="15" x14ac:dyDescent="0.25">
      <c r="A170" s="48"/>
      <c r="B170" s="47" t="s">
        <v>430</v>
      </c>
      <c r="C170" s="42">
        <v>0</v>
      </c>
      <c r="D170" s="42">
        <v>0</v>
      </c>
      <c r="E170" s="46" t="str">
        <f t="shared" si="63"/>
        <v/>
      </c>
      <c r="F170" s="46" t="str">
        <f t="shared" si="64"/>
        <v/>
      </c>
      <c r="G170" s="35" t="str">
        <f t="shared" ref="G170:G236" si="65">+IF(AND(C170=0,D170=0)," ",IF(C170=0,1,IF(D170=0,-1,(D170-C170)/C170)))</f>
        <v xml:space="preserve"> </v>
      </c>
      <c r="H170" s="43" t="str">
        <f>+IF(OR(AND(E170=""),(G170="")),"",E170*G170)</f>
        <v/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3</v>
      </c>
      <c r="E172" s="27" t="str">
        <f t="shared" si="63"/>
        <v/>
      </c>
      <c r="F172" s="27">
        <f t="shared" si="64"/>
        <v>0.17647058823529413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1</v>
      </c>
      <c r="E173" s="27" t="str">
        <f t="shared" si="63"/>
        <v/>
      </c>
      <c r="F173" s="27">
        <f t="shared" si="64"/>
        <v>5.8823529411764705E-2</v>
      </c>
      <c r="G173" s="35">
        <f t="shared" si="65"/>
        <v>1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0</v>
      </c>
      <c r="D174" s="42">
        <v>0</v>
      </c>
      <c r="E174" s="27" t="str">
        <f t="shared" si="63"/>
        <v/>
      </c>
      <c r="F174" s="27" t="str">
        <f t="shared" si="64"/>
        <v/>
      </c>
      <c r="G174" s="35" t="str">
        <f t="shared" si="65"/>
        <v xml:space="preserve"> 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2">
        <v>5</v>
      </c>
      <c r="D175" s="42">
        <v>0</v>
      </c>
      <c r="E175" s="27">
        <f t="shared" si="63"/>
        <v>0.10869565217391304</v>
      </c>
      <c r="F175" s="27" t="str">
        <f t="shared" si="64"/>
        <v/>
      </c>
      <c r="G175" s="35">
        <f t="shared" si="65"/>
        <v>-1</v>
      </c>
      <c r="H175" s="25">
        <f t="shared" si="66"/>
        <v>-0.10869565217391304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3</v>
      </c>
      <c r="D177" s="42">
        <v>0</v>
      </c>
      <c r="E177" s="27">
        <f t="shared" si="63"/>
        <v>6.5217391304347824E-2</v>
      </c>
      <c r="F177" s="27" t="str">
        <f t="shared" si="64"/>
        <v/>
      </c>
      <c r="G177" s="35">
        <f t="shared" si="65"/>
        <v>-1</v>
      </c>
      <c r="H177" s="25">
        <f t="shared" si="66"/>
        <v>-6.5217391304347824E-2</v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0</v>
      </c>
      <c r="E183" s="26" t="str">
        <f t="shared" ref="E183" si="67">+IF(C183=0,"",C183/C$169)</f>
        <v/>
      </c>
      <c r="F183" s="26" t="str">
        <f t="shared" ref="F183" si="68">+IF(D183=0,"",D183/D$169)</f>
        <v/>
      </c>
      <c r="G183" s="35" t="str">
        <f t="shared" si="65"/>
        <v xml:space="preserve"> 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3</v>
      </c>
      <c r="D184" s="42">
        <v>0</v>
      </c>
      <c r="E184" s="27">
        <f t="shared" ref="E184:F187" si="70">+IF(C184=0,"",C184/C$169)</f>
        <v>6.5217391304347824E-2</v>
      </c>
      <c r="F184" s="27" t="str">
        <f t="shared" si="70"/>
        <v/>
      </c>
      <c r="G184" s="35">
        <f t="shared" si="65"/>
        <v>-1</v>
      </c>
      <c r="H184" s="25">
        <f t="shared" si="66"/>
        <v>-6.5217391304347824E-2</v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0</v>
      </c>
      <c r="E191" s="27" t="str">
        <f t="shared" ref="E191:F196" si="78">+IF(C191=0,"",C191/C$169)</f>
        <v/>
      </c>
      <c r="F191" s="27" t="str">
        <f t="shared" si="78"/>
        <v/>
      </c>
      <c r="G191" s="35" t="str">
        <f t="shared" si="65"/>
        <v xml:space="preserve"> 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3</v>
      </c>
      <c r="D196" s="42">
        <v>0</v>
      </c>
      <c r="E196" s="27">
        <f t="shared" si="78"/>
        <v>6.5217391304347824E-2</v>
      </c>
      <c r="F196" s="27" t="str">
        <f t="shared" si="78"/>
        <v/>
      </c>
      <c r="G196" s="35">
        <f t="shared" si="65"/>
        <v>-1</v>
      </c>
      <c r="H196" s="25">
        <f t="shared" si="66"/>
        <v>-6.5217391304347824E-2</v>
      </c>
      <c r="I196" s="2"/>
    </row>
    <row r="197" spans="1:9" s="55" customFormat="1" ht="15" x14ac:dyDescent="0.25">
      <c r="A197" s="50"/>
      <c r="B197" s="21" t="s">
        <v>526</v>
      </c>
      <c r="C197" s="42">
        <v>4</v>
      </c>
      <c r="D197" s="42">
        <v>0</v>
      </c>
      <c r="E197" s="26">
        <f t="shared" ref="E197" si="80">+IF(C197=0,"",C197/C$169)</f>
        <v>8.6956521739130432E-2</v>
      </c>
      <c r="F197" s="26" t="str">
        <f t="shared" ref="F197" si="81">+IF(D197=0,"",D197/D$169)</f>
        <v/>
      </c>
      <c r="G197" s="35">
        <f t="shared" si="65"/>
        <v>-1</v>
      </c>
      <c r="H197" s="24">
        <f t="shared" ref="H197" si="82">+IF(OR(AND(E197=""),(G197="")),"",E197*G197)</f>
        <v>-8.6956521739130432E-2</v>
      </c>
      <c r="I197" s="2"/>
    </row>
    <row r="198" spans="1:9" s="54" customFormat="1" ht="15" x14ac:dyDescent="0.25">
      <c r="A198" s="48"/>
      <c r="B198" s="28" t="s">
        <v>213</v>
      </c>
      <c r="C198" s="42">
        <v>0</v>
      </c>
      <c r="D198" s="42">
        <v>0</v>
      </c>
      <c r="E198" s="27" t="str">
        <f t="shared" ref="E198:F204" si="83">+IF(C198=0,"",C198/C$169)</f>
        <v/>
      </c>
      <c r="F198" s="27" t="str">
        <f t="shared" si="83"/>
        <v/>
      </c>
      <c r="G198" s="35" t="str">
        <f t="shared" si="65"/>
        <v xml:space="preserve"> </v>
      </c>
      <c r="H198" s="25" t="str">
        <f t="shared" si="66"/>
        <v/>
      </c>
      <c r="I198" s="2"/>
    </row>
    <row r="199" spans="1:9" s="54" customFormat="1" ht="15" x14ac:dyDescent="0.25">
      <c r="A199" s="48"/>
      <c r="B199" s="28" t="s">
        <v>214</v>
      </c>
      <c r="C199" s="42">
        <v>0</v>
      </c>
      <c r="D199" s="42">
        <v>0</v>
      </c>
      <c r="E199" s="27" t="str">
        <f t="shared" si="83"/>
        <v/>
      </c>
      <c r="F199" s="27" t="str">
        <f t="shared" si="83"/>
        <v/>
      </c>
      <c r="G199" s="35" t="str">
        <f t="shared" si="65"/>
        <v xml:space="preserve"> </v>
      </c>
      <c r="H199" s="25" t="str">
        <f t="shared" si="66"/>
        <v/>
      </c>
      <c r="I199" s="2"/>
    </row>
    <row r="200" spans="1:9" s="54" customFormat="1" ht="15" x14ac:dyDescent="0.25">
      <c r="A200" s="48"/>
      <c r="B200" s="28" t="s">
        <v>215</v>
      </c>
      <c r="C200" s="42">
        <v>2</v>
      </c>
      <c r="D200" s="42">
        <v>0</v>
      </c>
      <c r="E200" s="27">
        <f t="shared" si="83"/>
        <v>4.3478260869565216E-2</v>
      </c>
      <c r="F200" s="27" t="str">
        <f t="shared" si="83"/>
        <v/>
      </c>
      <c r="G200" s="35">
        <f t="shared" si="65"/>
        <v>-1</v>
      </c>
      <c r="H200" s="25">
        <f t="shared" si="66"/>
        <v>-4.3478260869565216E-2</v>
      </c>
      <c r="I200" s="2"/>
    </row>
    <row r="201" spans="1:9" s="54" customFormat="1" ht="15" x14ac:dyDescent="0.25">
      <c r="A201" s="48"/>
      <c r="B201" s="28" t="s">
        <v>216</v>
      </c>
      <c r="C201" s="42">
        <v>0</v>
      </c>
      <c r="D201" s="42">
        <v>0</v>
      </c>
      <c r="E201" s="27" t="str">
        <f t="shared" si="83"/>
        <v/>
      </c>
      <c r="F201" s="27" t="str">
        <f t="shared" si="83"/>
        <v/>
      </c>
      <c r="G201" s="35" t="str">
        <f t="shared" si="65"/>
        <v xml:space="preserve"> </v>
      </c>
      <c r="H201" s="25" t="str">
        <f t="shared" si="66"/>
        <v/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0</v>
      </c>
      <c r="E202" s="27" t="str">
        <f t="shared" si="83"/>
        <v/>
      </c>
      <c r="F202" s="27" t="str">
        <f t="shared" si="83"/>
        <v/>
      </c>
      <c r="G202" s="35" t="str">
        <f t="shared" si="65"/>
        <v xml:space="preserve"> 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0</v>
      </c>
      <c r="E203" s="27" t="str">
        <f t="shared" si="83"/>
        <v/>
      </c>
      <c r="F203" s="27" t="str">
        <f t="shared" si="83"/>
        <v/>
      </c>
      <c r="G203" s="35" t="str">
        <f t="shared" si="65"/>
        <v xml:space="preserve"> 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0</v>
      </c>
      <c r="D205" s="42">
        <v>0</v>
      </c>
      <c r="E205" s="26" t="str">
        <f t="shared" ref="E205" si="84">+IF(C205=0,"",C205/C$169)</f>
        <v/>
      </c>
      <c r="F205" s="26" t="str">
        <f t="shared" ref="F205" si="85">+IF(D205=0,"",D205/D$169)</f>
        <v/>
      </c>
      <c r="G205" s="35" t="str">
        <f t="shared" si="65"/>
        <v xml:space="preserve"> </v>
      </c>
      <c r="H205" s="24" t="str">
        <f t="shared" ref="H205" si="86">+IF(OR(AND(E205=""),(G205="")),"",E205*G205)</f>
        <v/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0</v>
      </c>
      <c r="E206" s="27" t="str">
        <f t="shared" ref="E206:F213" si="87">+IF(C206=0,"",C206/C$169)</f>
        <v/>
      </c>
      <c r="F206" s="27" t="str">
        <f t="shared" si="87"/>
        <v/>
      </c>
      <c r="G206" s="35" t="str">
        <f t="shared" si="65"/>
        <v xml:space="preserve"> 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1</v>
      </c>
      <c r="D207" s="42">
        <v>0</v>
      </c>
      <c r="E207" s="27">
        <f t="shared" si="87"/>
        <v>2.1739130434782608E-2</v>
      </c>
      <c r="F207" s="27" t="str">
        <f t="shared" si="87"/>
        <v/>
      </c>
      <c r="G207" s="35">
        <f t="shared" si="65"/>
        <v>-1</v>
      </c>
      <c r="H207" s="25">
        <f t="shared" si="66"/>
        <v>-2.1739130434782608E-2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6</v>
      </c>
      <c r="D210" s="42">
        <v>1</v>
      </c>
      <c r="E210" s="27">
        <f t="shared" si="87"/>
        <v>0.13043478260869565</v>
      </c>
      <c r="F210" s="27">
        <f t="shared" si="87"/>
        <v>5.8823529411764705E-2</v>
      </c>
      <c r="G210" s="35">
        <f t="shared" si="65"/>
        <v>-0.83333333333333337</v>
      </c>
      <c r="H210" s="25">
        <f t="shared" si="66"/>
        <v>-0.10869565217391304</v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2</v>
      </c>
      <c r="D222" s="42">
        <v>2</v>
      </c>
      <c r="E222" s="27">
        <f t="shared" si="95"/>
        <v>4.3478260869565216E-2</v>
      </c>
      <c r="F222" s="27">
        <f t="shared" si="96"/>
        <v>0.11764705882352941</v>
      </c>
      <c r="G222" s="35">
        <f t="shared" si="65"/>
        <v>0</v>
      </c>
      <c r="H222" s="25">
        <f t="shared" si="66"/>
        <v>0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0</v>
      </c>
      <c r="D236" s="42">
        <v>0</v>
      </c>
      <c r="E236" s="27" t="str">
        <f t="shared" si="95"/>
        <v/>
      </c>
      <c r="F236" s="27" t="str">
        <f t="shared" si="96"/>
        <v/>
      </c>
      <c r="G236" s="35" t="str">
        <f t="shared" si="65"/>
        <v xml:space="preserve"> </v>
      </c>
      <c r="H236" s="25" t="str">
        <f t="shared" si="66"/>
        <v/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0</v>
      </c>
      <c r="D239" s="42">
        <v>0</v>
      </c>
      <c r="E239" s="27" t="str">
        <f t="shared" si="95"/>
        <v/>
      </c>
      <c r="F239" s="27" t="str">
        <f t="shared" si="96"/>
        <v/>
      </c>
      <c r="G239" s="35" t="str">
        <f t="shared" si="102"/>
        <v xml:space="preserve"> </v>
      </c>
      <c r="H239" s="25" t="str">
        <f t="shared" si="66"/>
        <v/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1</v>
      </c>
      <c r="D252" s="42">
        <v>0</v>
      </c>
      <c r="E252" s="27">
        <f t="shared" si="95"/>
        <v>2.1739130434782608E-2</v>
      </c>
      <c r="F252" s="27" t="str">
        <f t="shared" si="96"/>
        <v/>
      </c>
      <c r="G252" s="35">
        <f t="shared" si="102"/>
        <v>-1</v>
      </c>
      <c r="H252" s="25">
        <f t="shared" si="103"/>
        <v>-2.1739130434782608E-2</v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2</v>
      </c>
      <c r="D263" s="42">
        <v>0</v>
      </c>
      <c r="E263" s="27">
        <f t="shared" si="107"/>
        <v>4.3478260869565216E-2</v>
      </c>
      <c r="F263" s="27" t="str">
        <f t="shared" si="107"/>
        <v/>
      </c>
      <c r="G263" s="35">
        <f t="shared" si="102"/>
        <v>-1</v>
      </c>
      <c r="H263" s="25">
        <f t="shared" si="103"/>
        <v>-4.3478260869565216E-2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2</v>
      </c>
      <c r="E274" s="26" t="str">
        <f t="shared" si="111"/>
        <v/>
      </c>
      <c r="F274" s="26">
        <f t="shared" si="112"/>
        <v>0.11764705882352941</v>
      </c>
      <c r="G274" s="35">
        <f t="shared" si="113"/>
        <v>1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0</v>
      </c>
      <c r="D275" s="42">
        <v>0</v>
      </c>
      <c r="E275" s="26" t="str">
        <f t="shared" si="111"/>
        <v/>
      </c>
      <c r="F275" s="26" t="str">
        <f t="shared" si="112"/>
        <v/>
      </c>
      <c r="G275" s="35" t="str">
        <f t="shared" si="113"/>
        <v xml:space="preserve"> </v>
      </c>
      <c r="H275" s="24" t="str">
        <f t="shared" si="114"/>
        <v/>
      </c>
      <c r="I275" s="2"/>
    </row>
    <row r="276" spans="1:9" s="54" customFormat="1" ht="15" x14ac:dyDescent="0.25">
      <c r="A276" s="48"/>
      <c r="B276" s="28" t="s">
        <v>61</v>
      </c>
      <c r="C276" s="42">
        <v>0</v>
      </c>
      <c r="D276" s="42">
        <v>8</v>
      </c>
      <c r="E276" s="26" t="str">
        <f t="shared" si="111"/>
        <v/>
      </c>
      <c r="F276" s="26">
        <f t="shared" si="112"/>
        <v>0.47058823529411764</v>
      </c>
      <c r="G276" s="35">
        <f t="shared" si="113"/>
        <v>1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0</v>
      </c>
      <c r="E282" s="26" t="str">
        <f t="shared" si="111"/>
        <v/>
      </c>
      <c r="F282" s="26" t="str">
        <f t="shared" si="112"/>
        <v/>
      </c>
      <c r="G282" s="35" t="str">
        <f t="shared" si="113"/>
        <v xml:space="preserve"> 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0</v>
      </c>
      <c r="E287" s="27" t="str">
        <f t="shared" si="115"/>
        <v/>
      </c>
      <c r="F287" s="27" t="str">
        <f t="shared" si="115"/>
        <v/>
      </c>
      <c r="G287" s="35" t="str">
        <f t="shared" si="102"/>
        <v xml:space="preserve"> 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3</v>
      </c>
      <c r="D291" s="42">
        <v>0</v>
      </c>
      <c r="E291" s="27">
        <f>+IF(C291=0,"",C291/C$169)</f>
        <v>6.5217391304347824E-2</v>
      </c>
      <c r="F291" s="27" t="str">
        <f>+IF(D291=0,"",D291/D$169)</f>
        <v/>
      </c>
      <c r="G291" s="35">
        <f t="shared" si="102"/>
        <v>-1</v>
      </c>
      <c r="H291" s="25">
        <f t="shared" si="103"/>
        <v>-6.5217391304347824E-2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5</v>
      </c>
      <c r="D297" s="42">
        <v>0</v>
      </c>
      <c r="E297" s="26">
        <f t="shared" si="122"/>
        <v>0.10869565217391304</v>
      </c>
      <c r="F297" s="26" t="str">
        <f t="shared" si="123"/>
        <v/>
      </c>
      <c r="G297" s="35">
        <f t="shared" si="102"/>
        <v>-1</v>
      </c>
      <c r="H297" s="24">
        <f t="shared" si="124"/>
        <v>-0.10869565217391304</v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0</v>
      </c>
      <c r="D299" s="42">
        <v>0</v>
      </c>
      <c r="E299" s="27" t="str">
        <f>+IF(C299=0,"",C299/C$169)</f>
        <v/>
      </c>
      <c r="F299" s="27" t="str">
        <f>+IF(D299=0,"",D299/D$169)</f>
        <v/>
      </c>
      <c r="G299" s="35" t="str">
        <f t="shared" si="102"/>
        <v xml:space="preserve"> </v>
      </c>
      <c r="H299" s="25" t="str">
        <f t="shared" si="103"/>
        <v/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3</v>
      </c>
      <c r="D304" s="42">
        <v>0</v>
      </c>
      <c r="E304" s="27">
        <f t="shared" si="128"/>
        <v>6.5217391304347824E-2</v>
      </c>
      <c r="F304" s="27" t="str">
        <f t="shared" si="129"/>
        <v/>
      </c>
      <c r="G304" s="35">
        <f t="shared" si="130"/>
        <v>-1</v>
      </c>
      <c r="H304" s="25">
        <f t="shared" si="103"/>
        <v>-6.5217391304347824E-2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0</v>
      </c>
      <c r="D313" s="42">
        <v>0</v>
      </c>
      <c r="E313" s="27" t="str">
        <f t="shared" si="128"/>
        <v/>
      </c>
      <c r="F313" s="27" t="str">
        <f t="shared" si="129"/>
        <v/>
      </c>
      <c r="G313" s="35" t="str">
        <f t="shared" si="130"/>
        <v xml:space="preserve"> </v>
      </c>
      <c r="H313" s="25" t="str">
        <f t="shared" si="103"/>
        <v/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0</v>
      </c>
      <c r="D315" s="42">
        <v>0</v>
      </c>
      <c r="E315" s="27" t="str">
        <f t="shared" si="128"/>
        <v/>
      </c>
      <c r="F315" s="27" t="str">
        <f t="shared" si="129"/>
        <v/>
      </c>
      <c r="G315" s="35" t="str">
        <f t="shared" si="130"/>
        <v xml:space="preserve"> </v>
      </c>
      <c r="H315" s="25" t="str">
        <f t="shared" si="103"/>
        <v/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3</v>
      </c>
      <c r="D324" s="42">
        <v>0</v>
      </c>
      <c r="E324" s="26">
        <f t="shared" ref="E324" si="131">+IF(C324=0,"",C324/C$169)</f>
        <v>6.5217391304347824E-2</v>
      </c>
      <c r="F324" s="26" t="str">
        <f t="shared" ref="F324" si="132">+IF(D324=0,"",D324/D$169)</f>
        <v/>
      </c>
      <c r="G324" s="35">
        <f t="shared" si="130"/>
        <v>-1</v>
      </c>
      <c r="H324" s="24">
        <f t="shared" ref="H324" si="133">+IF(OR(AND(E324=""),(G324="")),"",E324*G324)</f>
        <v>-6.5217391304347824E-2</v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82</v>
      </c>
      <c r="D345" s="38">
        <f>SUM(D346:D564)</f>
        <v>31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-0.62195121951219512</v>
      </c>
      <c r="H345" s="40">
        <f>+IF(OR(AND(E345=""),(G345="")),"",E345*G345)</f>
        <v>-0.62195121951219512</v>
      </c>
    </row>
    <row r="346" spans="1:9" s="54" customFormat="1" ht="15" x14ac:dyDescent="0.25">
      <c r="A346" s="48"/>
      <c r="B346" s="41" t="s">
        <v>74</v>
      </c>
      <c r="C346" s="42">
        <v>2</v>
      </c>
      <c r="D346" s="42">
        <v>2</v>
      </c>
      <c r="E346" s="46">
        <f t="shared" si="141"/>
        <v>2.4390243902439025E-2</v>
      </c>
      <c r="F346" s="46">
        <f t="shared" si="142"/>
        <v>6.4516129032258063E-2</v>
      </c>
      <c r="G346" s="35">
        <f t="shared" ref="G346:G410" si="143">+IF(AND(C346=0,D346=0)," ",IF(C346=0,1,IF(D346=0,-1,(D346-C346)/C346)))</f>
        <v>0</v>
      </c>
      <c r="H346" s="43">
        <f>+IF(OR(AND(E346=""),(G346="")),"",E346*G346)</f>
        <v>0</v>
      </c>
      <c r="I346" s="2"/>
    </row>
    <row r="347" spans="1:9" s="54" customFormat="1" ht="15" x14ac:dyDescent="0.25">
      <c r="A347" s="48"/>
      <c r="B347" s="5" t="s">
        <v>77</v>
      </c>
      <c r="C347" s="42">
        <v>1</v>
      </c>
      <c r="D347" s="42">
        <v>0</v>
      </c>
      <c r="E347" s="27">
        <f t="shared" si="141"/>
        <v>1.2195121951219513E-2</v>
      </c>
      <c r="F347" s="27" t="str">
        <f t="shared" si="142"/>
        <v/>
      </c>
      <c r="G347" s="35">
        <f t="shared" si="143"/>
        <v>-1</v>
      </c>
      <c r="H347" s="25">
        <f t="shared" ref="H347:H414" si="144">+IF(OR(AND(E347=""),(G347="")),"",E347*G347)</f>
        <v>-1.2195121951219513E-2</v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5</v>
      </c>
      <c r="D351" s="42">
        <v>1</v>
      </c>
      <c r="E351" s="27">
        <f t="shared" si="141"/>
        <v>6.097560975609756E-2</v>
      </c>
      <c r="F351" s="27">
        <f t="shared" si="142"/>
        <v>3.2258064516129031E-2</v>
      </c>
      <c r="G351" s="35">
        <f t="shared" si="143"/>
        <v>-0.8</v>
      </c>
      <c r="H351" s="25">
        <f t="shared" si="144"/>
        <v>-4.878048780487805E-2</v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0</v>
      </c>
      <c r="E352" s="27" t="str">
        <f t="shared" si="141"/>
        <v/>
      </c>
      <c r="F352" s="27" t="str">
        <f t="shared" si="142"/>
        <v/>
      </c>
      <c r="G352" s="35" t="str">
        <f t="shared" si="143"/>
        <v xml:space="preserve"> 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0</v>
      </c>
      <c r="D354" s="42">
        <v>0</v>
      </c>
      <c r="E354" s="27" t="str">
        <f t="shared" si="141"/>
        <v/>
      </c>
      <c r="F354" s="27" t="str">
        <f t="shared" si="142"/>
        <v/>
      </c>
      <c r="G354" s="35" t="str">
        <f t="shared" si="143"/>
        <v xml:space="preserve"> </v>
      </c>
      <c r="H354" s="25" t="str">
        <f t="shared" si="144"/>
        <v/>
      </c>
      <c r="I354" s="2"/>
    </row>
    <row r="355" spans="1:9" s="54" customFormat="1" ht="15" x14ac:dyDescent="0.25">
      <c r="A355" s="48"/>
      <c r="B355" s="5" t="s">
        <v>247</v>
      </c>
      <c r="C355" s="42">
        <v>1</v>
      </c>
      <c r="D355" s="42">
        <v>0</v>
      </c>
      <c r="E355" s="27">
        <f t="shared" si="141"/>
        <v>1.2195121951219513E-2</v>
      </c>
      <c r="F355" s="27" t="str">
        <f t="shared" si="142"/>
        <v/>
      </c>
      <c r="G355" s="35">
        <f t="shared" si="143"/>
        <v>-1</v>
      </c>
      <c r="H355" s="25">
        <f t="shared" si="144"/>
        <v>-1.2195121951219513E-2</v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13</v>
      </c>
      <c r="D357" s="42">
        <v>7</v>
      </c>
      <c r="E357" s="27">
        <f t="shared" si="141"/>
        <v>0.15853658536585366</v>
      </c>
      <c r="F357" s="27">
        <f t="shared" si="142"/>
        <v>0.22580645161290322</v>
      </c>
      <c r="G357" s="35">
        <f t="shared" si="143"/>
        <v>-0.46153846153846156</v>
      </c>
      <c r="H357" s="25">
        <f t="shared" si="144"/>
        <v>-7.3170731707317083E-2</v>
      </c>
      <c r="I357" s="2"/>
    </row>
    <row r="358" spans="1:9" s="54" customFormat="1" ht="15" x14ac:dyDescent="0.25">
      <c r="A358" s="48"/>
      <c r="B358" s="5" t="s">
        <v>577</v>
      </c>
      <c r="C358" s="42">
        <v>10</v>
      </c>
      <c r="D358" s="42">
        <v>0</v>
      </c>
      <c r="E358" s="27">
        <f t="shared" si="141"/>
        <v>0.12195121951219512</v>
      </c>
      <c r="F358" s="27" t="str">
        <f t="shared" si="142"/>
        <v/>
      </c>
      <c r="G358" s="35">
        <f t="shared" si="143"/>
        <v>-1</v>
      </c>
      <c r="H358" s="25">
        <f t="shared" si="144"/>
        <v>-0.12195121951219512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8</v>
      </c>
      <c r="D360" s="42">
        <v>0</v>
      </c>
      <c r="E360" s="27">
        <f t="shared" si="141"/>
        <v>9.7560975609756101E-2</v>
      </c>
      <c r="F360" s="27" t="str">
        <f t="shared" si="142"/>
        <v/>
      </c>
      <c r="G360" s="35">
        <f t="shared" si="143"/>
        <v>-1</v>
      </c>
      <c r="H360" s="25">
        <f t="shared" si="144"/>
        <v>-9.7560975609756101E-2</v>
      </c>
      <c r="I360" s="2"/>
    </row>
    <row r="361" spans="1:9" s="54" customFormat="1" ht="15" x14ac:dyDescent="0.25">
      <c r="A361" s="48"/>
      <c r="B361" s="5" t="s">
        <v>615</v>
      </c>
      <c r="C361" s="42">
        <v>0</v>
      </c>
      <c r="D361" s="42">
        <v>0</v>
      </c>
      <c r="E361" s="27" t="str">
        <f t="shared" si="141"/>
        <v/>
      </c>
      <c r="F361" s="27" t="str">
        <f t="shared" si="142"/>
        <v/>
      </c>
      <c r="G361" s="35" t="str">
        <f t="shared" si="143"/>
        <v xml:space="preserve"> 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0</v>
      </c>
      <c r="D365" s="42">
        <v>0</v>
      </c>
      <c r="E365" s="27" t="str">
        <f t="shared" si="141"/>
        <v/>
      </c>
      <c r="F365" s="27" t="str">
        <f t="shared" si="142"/>
        <v/>
      </c>
      <c r="G365" s="35" t="str">
        <f t="shared" si="143"/>
        <v xml:space="preserve"> </v>
      </c>
      <c r="H365" s="25" t="str">
        <f t="shared" si="144"/>
        <v/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5</v>
      </c>
      <c r="E366" s="27" t="str">
        <f t="shared" si="141"/>
        <v/>
      </c>
      <c r="F366" s="27">
        <f t="shared" si="142"/>
        <v>0.16129032258064516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0</v>
      </c>
      <c r="E368" s="27" t="str">
        <f t="shared" si="141"/>
        <v/>
      </c>
      <c r="F368" s="27" t="str">
        <f t="shared" si="142"/>
        <v/>
      </c>
      <c r="G368" s="35" t="str">
        <f t="shared" si="143"/>
        <v xml:space="preserve"> 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0</v>
      </c>
      <c r="D369" s="42">
        <v>0</v>
      </c>
      <c r="E369" s="27" t="str">
        <f t="shared" si="141"/>
        <v/>
      </c>
      <c r="F369" s="27" t="str">
        <f t="shared" si="142"/>
        <v/>
      </c>
      <c r="G369" s="35" t="str">
        <f t="shared" si="143"/>
        <v xml:space="preserve"> </v>
      </c>
      <c r="H369" s="25" t="str">
        <f t="shared" si="144"/>
        <v/>
      </c>
      <c r="I369" s="2"/>
    </row>
    <row r="370" spans="1:9" s="54" customFormat="1" ht="15" x14ac:dyDescent="0.25">
      <c r="A370" s="48"/>
      <c r="B370" s="5" t="s">
        <v>85</v>
      </c>
      <c r="C370" s="42">
        <v>0</v>
      </c>
      <c r="D370" s="42">
        <v>0</v>
      </c>
      <c r="E370" s="27" t="str">
        <f t="shared" si="141"/>
        <v/>
      </c>
      <c r="F370" s="27" t="str">
        <f t="shared" si="142"/>
        <v/>
      </c>
      <c r="G370" s="35" t="str">
        <f t="shared" si="143"/>
        <v xml:space="preserve"> </v>
      </c>
      <c r="H370" s="25" t="str">
        <f t="shared" si="144"/>
        <v/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0</v>
      </c>
      <c r="D375" s="42">
        <v>0</v>
      </c>
      <c r="E375" s="27" t="str">
        <f t="shared" si="141"/>
        <v/>
      </c>
      <c r="F375" s="27" t="str">
        <f t="shared" si="142"/>
        <v/>
      </c>
      <c r="G375" s="35" t="str">
        <f t="shared" si="143"/>
        <v xml:space="preserve"> 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0</v>
      </c>
      <c r="E378" s="26" t="str">
        <f t="shared" ref="E378:E381" si="150">+IF(C378=0,"",C378/C$345)</f>
        <v/>
      </c>
      <c r="F378" s="26" t="str">
        <f t="shared" ref="F378:F381" si="151">+IF(D378=0,"",D378/D$345)</f>
        <v/>
      </c>
      <c r="G378" s="80" t="str">
        <f t="shared" ref="G378:G381" si="152">+IF(AND(C378=0,D378=0)," ",IF(C378=0,1,IF(D378=0,-1,(D378-C378)/C378)))</f>
        <v xml:space="preserve"> 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0</v>
      </c>
      <c r="D379" s="42">
        <v>0</v>
      </c>
      <c r="E379" s="27" t="str">
        <f t="shared" si="150"/>
        <v/>
      </c>
      <c r="F379" s="27" t="str">
        <f t="shared" si="151"/>
        <v/>
      </c>
      <c r="G379" s="35" t="str">
        <f t="shared" si="152"/>
        <v xml:space="preserve"> </v>
      </c>
      <c r="H379" s="25" t="str">
        <f t="shared" si="153"/>
        <v/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2</v>
      </c>
      <c r="D381" s="42">
        <v>0</v>
      </c>
      <c r="E381" s="27">
        <f t="shared" si="150"/>
        <v>2.4390243902439025E-2</v>
      </c>
      <c r="F381" s="27" t="str">
        <f t="shared" si="151"/>
        <v/>
      </c>
      <c r="G381" s="35">
        <f t="shared" si="152"/>
        <v>-1</v>
      </c>
      <c r="H381" s="25">
        <f t="shared" si="153"/>
        <v>-2.4390243902439025E-2</v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0</v>
      </c>
      <c r="D383" s="42">
        <v>4</v>
      </c>
      <c r="E383" s="27" t="str">
        <f t="shared" si="154"/>
        <v/>
      </c>
      <c r="F383" s="27">
        <f t="shared" si="155"/>
        <v>0.12903225806451613</v>
      </c>
      <c r="G383" s="35">
        <f t="shared" si="143"/>
        <v>1</v>
      </c>
      <c r="H383" s="25" t="str">
        <f t="shared" si="144"/>
        <v/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0</v>
      </c>
      <c r="E385" s="26" t="str">
        <f t="shared" si="154"/>
        <v/>
      </c>
      <c r="F385" s="26" t="str">
        <f t="shared" si="155"/>
        <v/>
      </c>
      <c r="G385" s="35" t="str">
        <f t="shared" si="143"/>
        <v xml:space="preserve"> 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3</v>
      </c>
      <c r="D386" s="42">
        <v>5</v>
      </c>
      <c r="E386" s="27">
        <f t="shared" si="154"/>
        <v>3.6585365853658534E-2</v>
      </c>
      <c r="F386" s="27">
        <f t="shared" si="155"/>
        <v>0.16129032258064516</v>
      </c>
      <c r="G386" s="35">
        <f t="shared" si="143"/>
        <v>0.66666666666666663</v>
      </c>
      <c r="H386" s="25">
        <f t="shared" si="144"/>
        <v>2.4390243902439022E-2</v>
      </c>
      <c r="I386" s="2"/>
    </row>
    <row r="387" spans="1:9" s="54" customFormat="1" ht="15" x14ac:dyDescent="0.25">
      <c r="A387" s="48"/>
      <c r="B387" s="5" t="s">
        <v>93</v>
      </c>
      <c r="C387" s="42">
        <v>2</v>
      </c>
      <c r="D387" s="42">
        <v>0</v>
      </c>
      <c r="E387" s="27">
        <f t="shared" si="154"/>
        <v>2.4390243902439025E-2</v>
      </c>
      <c r="F387" s="27" t="str">
        <f t="shared" si="155"/>
        <v/>
      </c>
      <c r="G387" s="35">
        <f t="shared" si="143"/>
        <v>-1</v>
      </c>
      <c r="H387" s="25">
        <f t="shared" si="144"/>
        <v>-2.4390243902439025E-2</v>
      </c>
      <c r="I387" s="2"/>
    </row>
    <row r="388" spans="1:9" s="54" customFormat="1" ht="15" x14ac:dyDescent="0.25">
      <c r="A388" s="48"/>
      <c r="B388" s="5" t="s">
        <v>86</v>
      </c>
      <c r="C388" s="42">
        <v>3</v>
      </c>
      <c r="D388" s="42">
        <v>4</v>
      </c>
      <c r="E388" s="27">
        <f t="shared" si="154"/>
        <v>3.6585365853658534E-2</v>
      </c>
      <c r="F388" s="27">
        <f t="shared" si="155"/>
        <v>0.12903225806451613</v>
      </c>
      <c r="G388" s="35">
        <f t="shared" si="143"/>
        <v>0.33333333333333331</v>
      </c>
      <c r="H388" s="25">
        <f t="shared" si="144"/>
        <v>1.2195121951219511E-2</v>
      </c>
      <c r="I388" s="2"/>
    </row>
    <row r="389" spans="1:9" s="54" customFormat="1" ht="15" x14ac:dyDescent="0.25">
      <c r="A389" s="48"/>
      <c r="B389" s="5" t="s">
        <v>92</v>
      </c>
      <c r="C389" s="42">
        <v>2</v>
      </c>
      <c r="D389" s="42">
        <v>0</v>
      </c>
      <c r="E389" s="27">
        <f t="shared" si="154"/>
        <v>2.4390243902439025E-2</v>
      </c>
      <c r="F389" s="27" t="str">
        <f t="shared" si="155"/>
        <v/>
      </c>
      <c r="G389" s="35">
        <f t="shared" si="143"/>
        <v>-1</v>
      </c>
      <c r="H389" s="25">
        <f t="shared" si="144"/>
        <v>-2.4390243902439025E-2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0</v>
      </c>
      <c r="D393" s="42">
        <v>0</v>
      </c>
      <c r="E393" s="27" t="str">
        <f t="shared" si="154"/>
        <v/>
      </c>
      <c r="F393" s="27" t="str">
        <f t="shared" si="155"/>
        <v/>
      </c>
      <c r="G393" s="35" t="str">
        <f t="shared" si="143"/>
        <v xml:space="preserve"> </v>
      </c>
      <c r="H393" s="25" t="str">
        <f t="shared" si="144"/>
        <v/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0</v>
      </c>
      <c r="E397" s="27" t="str">
        <f t="shared" si="154"/>
        <v/>
      </c>
      <c r="F397" s="27" t="str">
        <f t="shared" si="155"/>
        <v/>
      </c>
      <c r="G397" s="35" t="str">
        <f t="shared" si="143"/>
        <v xml:space="preserve"> 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2</v>
      </c>
      <c r="D398" s="42">
        <v>0</v>
      </c>
      <c r="E398" s="27">
        <f t="shared" si="154"/>
        <v>2.4390243902439025E-2</v>
      </c>
      <c r="F398" s="27" t="str">
        <f t="shared" si="155"/>
        <v/>
      </c>
      <c r="G398" s="35">
        <f t="shared" si="143"/>
        <v>-1</v>
      </c>
      <c r="H398" s="25">
        <f t="shared" si="144"/>
        <v>-2.4390243902439025E-2</v>
      </c>
      <c r="I398" s="2"/>
    </row>
    <row r="399" spans="1:9" s="54" customFormat="1" ht="15" x14ac:dyDescent="0.25">
      <c r="A399" s="48"/>
      <c r="B399" s="5" t="s">
        <v>257</v>
      </c>
      <c r="C399" s="42">
        <v>9</v>
      </c>
      <c r="D399" s="42">
        <v>1</v>
      </c>
      <c r="E399" s="27">
        <f t="shared" si="154"/>
        <v>0.10975609756097561</v>
      </c>
      <c r="F399" s="27">
        <f t="shared" si="155"/>
        <v>3.2258064516129031E-2</v>
      </c>
      <c r="G399" s="35">
        <f t="shared" si="143"/>
        <v>-0.88888888888888884</v>
      </c>
      <c r="H399" s="25">
        <f t="shared" si="144"/>
        <v>-9.7560975609756087E-2</v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0</v>
      </c>
      <c r="D401" s="42">
        <v>0</v>
      </c>
      <c r="E401" s="27" t="str">
        <f t="shared" si="154"/>
        <v/>
      </c>
      <c r="F401" s="27" t="str">
        <f t="shared" si="155"/>
        <v/>
      </c>
      <c r="G401" s="35" t="str">
        <f t="shared" si="143"/>
        <v xml:space="preserve"> </v>
      </c>
      <c r="H401" s="25" t="str">
        <f t="shared" si="144"/>
        <v/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2</v>
      </c>
      <c r="D409" s="42">
        <v>0</v>
      </c>
      <c r="E409" s="27">
        <f t="shared" si="160"/>
        <v>2.4390243902439025E-2</v>
      </c>
      <c r="F409" s="27" t="str">
        <f t="shared" si="161"/>
        <v/>
      </c>
      <c r="G409" s="35">
        <f t="shared" si="143"/>
        <v>-1</v>
      </c>
      <c r="H409" s="25">
        <f t="shared" si="144"/>
        <v>-2.4390243902439025E-2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0</v>
      </c>
      <c r="D413" s="42">
        <v>0</v>
      </c>
      <c r="E413" s="27" t="str">
        <f t="shared" si="160"/>
        <v/>
      </c>
      <c r="F413" s="27" t="str">
        <f t="shared" si="161"/>
        <v/>
      </c>
      <c r="G413" s="35" t="str">
        <f t="shared" si="162"/>
        <v xml:space="preserve"> </v>
      </c>
      <c r="H413" s="25" t="str">
        <f t="shared" si="144"/>
        <v/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1</v>
      </c>
      <c r="D417" s="42">
        <v>0</v>
      </c>
      <c r="E417" s="26">
        <f t="shared" ref="E417:E419" si="166">+IF(C417=0,"",C417/C$345)</f>
        <v>1.2195121951219513E-2</v>
      </c>
      <c r="F417" s="26" t="str">
        <f t="shared" ref="F417:F419" si="167">+IF(D417=0,"",D417/D$345)</f>
        <v/>
      </c>
      <c r="G417" s="35">
        <f t="shared" si="162"/>
        <v>-1</v>
      </c>
      <c r="H417" s="24">
        <f t="shared" ref="H417:H419" si="168">+IF(OR(AND(E417=""),(G417="")),"",E417*G417)</f>
        <v>-1.2195121951219513E-2</v>
      </c>
      <c r="I417" s="2"/>
    </row>
    <row r="418" spans="1:9" s="55" customFormat="1" ht="15" x14ac:dyDescent="0.25">
      <c r="A418" s="50"/>
      <c r="B418" s="19" t="s">
        <v>547</v>
      </c>
      <c r="C418" s="42">
        <v>1</v>
      </c>
      <c r="D418" s="42">
        <v>0</v>
      </c>
      <c r="E418" s="26">
        <f t="shared" si="166"/>
        <v>1.2195121951219513E-2</v>
      </c>
      <c r="F418" s="26" t="str">
        <f t="shared" si="167"/>
        <v/>
      </c>
      <c r="G418" s="35">
        <f t="shared" si="162"/>
        <v>-1</v>
      </c>
      <c r="H418" s="24">
        <f t="shared" si="168"/>
        <v>-1.2195121951219513E-2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0</v>
      </c>
      <c r="D421" s="42">
        <v>0</v>
      </c>
      <c r="E421" s="27" t="str">
        <f t="shared" si="163"/>
        <v/>
      </c>
      <c r="F421" s="27" t="str">
        <f t="shared" si="164"/>
        <v/>
      </c>
      <c r="G421" s="35" t="str">
        <f t="shared" si="162"/>
        <v xml:space="preserve"> </v>
      </c>
      <c r="H421" s="25" t="str">
        <f t="shared" si="165"/>
        <v/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0</v>
      </c>
      <c r="D423" s="42">
        <v>0</v>
      </c>
      <c r="E423" s="27" t="str">
        <f t="shared" si="163"/>
        <v/>
      </c>
      <c r="F423" s="27" t="str">
        <f t="shared" si="164"/>
        <v/>
      </c>
      <c r="G423" s="35" t="str">
        <f t="shared" si="162"/>
        <v xml:space="preserve"> 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1</v>
      </c>
      <c r="D431" s="42">
        <v>0</v>
      </c>
      <c r="E431" s="27">
        <f t="shared" si="163"/>
        <v>1.2195121951219513E-2</v>
      </c>
      <c r="F431" s="27" t="str">
        <f t="shared" si="164"/>
        <v/>
      </c>
      <c r="G431" s="35">
        <f t="shared" si="162"/>
        <v>-1</v>
      </c>
      <c r="H431" s="25">
        <f t="shared" si="165"/>
        <v>-1.2195121951219513E-2</v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0</v>
      </c>
      <c r="D434" s="42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0</v>
      </c>
      <c r="E444" s="27" t="str">
        <f t="shared" si="163"/>
        <v/>
      </c>
      <c r="F444" s="27" t="str">
        <f t="shared" si="164"/>
        <v/>
      </c>
      <c r="G444" s="35" t="str">
        <f t="shared" si="162"/>
        <v xml:space="preserve"> 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0</v>
      </c>
      <c r="D445" s="42">
        <v>0</v>
      </c>
      <c r="E445" s="27" t="str">
        <f t="shared" si="163"/>
        <v/>
      </c>
      <c r="F445" s="27" t="str">
        <f t="shared" si="164"/>
        <v/>
      </c>
      <c r="G445" s="35" t="str">
        <f t="shared" si="162"/>
        <v xml:space="preserve"> </v>
      </c>
      <c r="H445" s="25" t="str">
        <f t="shared" si="165"/>
        <v/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0</v>
      </c>
      <c r="D454" s="42">
        <v>1</v>
      </c>
      <c r="E454" s="27" t="str">
        <f t="shared" si="163"/>
        <v/>
      </c>
      <c r="F454" s="27">
        <f t="shared" si="164"/>
        <v>3.2258064516129031E-2</v>
      </c>
      <c r="G454" s="35">
        <f t="shared" si="162"/>
        <v>1</v>
      </c>
      <c r="H454" s="25" t="str">
        <f t="shared" si="165"/>
        <v/>
      </c>
      <c r="I454" s="2"/>
    </row>
    <row r="455" spans="1:9" s="54" customFormat="1" ht="15" x14ac:dyDescent="0.25">
      <c r="A455" s="48"/>
      <c r="B455" s="5" t="s">
        <v>272</v>
      </c>
      <c r="C455" s="42">
        <v>0</v>
      </c>
      <c r="D455" s="42">
        <v>0</v>
      </c>
      <c r="E455" s="27" t="str">
        <f t="shared" si="163"/>
        <v/>
      </c>
      <c r="F455" s="27" t="str">
        <f t="shared" si="164"/>
        <v/>
      </c>
      <c r="G455" s="35" t="str">
        <f t="shared" si="162"/>
        <v xml:space="preserve"> </v>
      </c>
      <c r="H455" s="25" t="str">
        <f t="shared" si="165"/>
        <v/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0</v>
      </c>
      <c r="D457" s="42">
        <v>0</v>
      </c>
      <c r="E457" s="27" t="str">
        <f t="shared" si="163"/>
        <v/>
      </c>
      <c r="F457" s="27" t="str">
        <f t="shared" si="164"/>
        <v/>
      </c>
      <c r="G457" s="35" t="str">
        <f t="shared" si="162"/>
        <v xml:space="preserve"> 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2</v>
      </c>
      <c r="D460" s="42">
        <v>0</v>
      </c>
      <c r="E460" s="27">
        <f t="shared" si="163"/>
        <v>2.4390243902439025E-2</v>
      </c>
      <c r="F460" s="27" t="str">
        <f t="shared" si="164"/>
        <v/>
      </c>
      <c r="G460" s="35">
        <f t="shared" si="162"/>
        <v>-1</v>
      </c>
      <c r="H460" s="25">
        <f t="shared" si="165"/>
        <v>-2.4390243902439025E-2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0</v>
      </c>
      <c r="D468" s="42">
        <v>0</v>
      </c>
      <c r="E468" s="27" t="str">
        <f t="shared" si="163"/>
        <v/>
      </c>
      <c r="F468" s="27" t="str">
        <f t="shared" si="164"/>
        <v/>
      </c>
      <c r="G468" s="35" t="str">
        <f t="shared" si="162"/>
        <v xml:space="preserve"> </v>
      </c>
      <c r="H468" s="25" t="str">
        <f t="shared" si="165"/>
        <v/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1</v>
      </c>
      <c r="D472" s="42">
        <v>0</v>
      </c>
      <c r="E472" s="27">
        <f t="shared" si="163"/>
        <v>1.2195121951219513E-2</v>
      </c>
      <c r="F472" s="27" t="str">
        <f t="shared" si="164"/>
        <v/>
      </c>
      <c r="G472" s="35">
        <f t="shared" si="162"/>
        <v>-1</v>
      </c>
      <c r="H472" s="25">
        <f t="shared" si="165"/>
        <v>-1.2195121951219513E-2</v>
      </c>
      <c r="I472" s="2"/>
    </row>
    <row r="473" spans="1:9" s="54" customFormat="1" ht="15" x14ac:dyDescent="0.25">
      <c r="A473" s="48"/>
      <c r="B473" s="5" t="s">
        <v>277</v>
      </c>
      <c r="C473" s="42">
        <v>2</v>
      </c>
      <c r="D473" s="42">
        <v>0</v>
      </c>
      <c r="E473" s="27">
        <f t="shared" si="163"/>
        <v>2.4390243902439025E-2</v>
      </c>
      <c r="F473" s="27" t="str">
        <f t="shared" si="164"/>
        <v/>
      </c>
      <c r="G473" s="35">
        <f t="shared" si="162"/>
        <v>-1</v>
      </c>
      <c r="H473" s="25">
        <f t="shared" si="165"/>
        <v>-2.4390243902439025E-2</v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2</v>
      </c>
      <c r="D475" s="42">
        <v>0</v>
      </c>
      <c r="E475" s="27">
        <f t="shared" si="163"/>
        <v>2.4390243902439025E-2</v>
      </c>
      <c r="F475" s="27" t="str">
        <f t="shared" si="164"/>
        <v/>
      </c>
      <c r="G475" s="35">
        <f t="shared" si="162"/>
        <v>-1</v>
      </c>
      <c r="H475" s="25">
        <f t="shared" si="165"/>
        <v>-2.4390243902439025E-2</v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0</v>
      </c>
      <c r="D478" s="42">
        <v>0</v>
      </c>
      <c r="E478" s="27" t="str">
        <f t="shared" si="163"/>
        <v/>
      </c>
      <c r="F478" s="27" t="str">
        <f t="shared" si="164"/>
        <v/>
      </c>
      <c r="G478" s="35" t="str">
        <f t="shared" ref="G478:G541" si="182">+IF(AND(C478=0,D478=0)," ",IF(C478=0,1,IF(D478=0,-1,(D478-C478)/C478)))</f>
        <v xml:space="preserve"> </v>
      </c>
      <c r="H478" s="25" t="str">
        <f t="shared" si="165"/>
        <v/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0</v>
      </c>
      <c r="E479" s="27" t="str">
        <f t="shared" si="163"/>
        <v/>
      </c>
      <c r="F479" s="27" t="str">
        <f t="shared" si="164"/>
        <v/>
      </c>
      <c r="G479" s="35" t="str">
        <f t="shared" si="182"/>
        <v xml:space="preserve"> 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0</v>
      </c>
      <c r="E499" s="27" t="str">
        <f t="shared" si="183"/>
        <v/>
      </c>
      <c r="F499" s="27" t="str">
        <f t="shared" si="184"/>
        <v/>
      </c>
      <c r="G499" s="35" t="str">
        <f t="shared" si="182"/>
        <v xml:space="preserve"> 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3</v>
      </c>
      <c r="D505" s="42">
        <v>0</v>
      </c>
      <c r="E505" s="27">
        <f t="shared" si="183"/>
        <v>3.6585365853658534E-2</v>
      </c>
      <c r="F505" s="27" t="str">
        <f t="shared" si="184"/>
        <v/>
      </c>
      <c r="G505" s="35">
        <f t="shared" si="182"/>
        <v>-1</v>
      </c>
      <c r="H505" s="25">
        <f t="shared" si="185"/>
        <v>-3.6585365853658534E-2</v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0</v>
      </c>
      <c r="D521" s="42">
        <v>0</v>
      </c>
      <c r="E521" s="27" t="str">
        <f t="shared" si="183"/>
        <v/>
      </c>
      <c r="F521" s="27" t="str">
        <f t="shared" si="184"/>
        <v/>
      </c>
      <c r="G521" s="35" t="str">
        <f t="shared" si="182"/>
        <v xml:space="preserve"> 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1</v>
      </c>
      <c r="D524" s="42">
        <v>0</v>
      </c>
      <c r="E524" s="27">
        <f t="shared" ref="E524:E549" si="189">+IF(C524=0,"",C524/C$345)</f>
        <v>1.2195121951219513E-2</v>
      </c>
      <c r="F524" s="27" t="str">
        <f t="shared" ref="F524:F549" si="190">+IF(D524=0,"",D524/D$345)</f>
        <v/>
      </c>
      <c r="G524" s="35">
        <f t="shared" si="182"/>
        <v>-1</v>
      </c>
      <c r="H524" s="25">
        <f t="shared" si="185"/>
        <v>-1.2195121951219513E-2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0</v>
      </c>
      <c r="D527" s="42">
        <v>0</v>
      </c>
      <c r="E527" s="27" t="str">
        <f t="shared" si="189"/>
        <v/>
      </c>
      <c r="F527" s="27" t="str">
        <f t="shared" si="190"/>
        <v/>
      </c>
      <c r="G527" s="35" t="str">
        <f t="shared" si="182"/>
        <v xml:space="preserve"> </v>
      </c>
      <c r="H527" s="25" t="str">
        <f t="shared" si="185"/>
        <v/>
      </c>
      <c r="I527" s="2"/>
    </row>
    <row r="528" spans="1:9" s="54" customFormat="1" ht="15" x14ac:dyDescent="0.25">
      <c r="A528" s="48"/>
      <c r="B528" s="5" t="s">
        <v>339</v>
      </c>
      <c r="C528" s="42">
        <v>0</v>
      </c>
      <c r="D528" s="42">
        <v>1</v>
      </c>
      <c r="E528" s="27" t="str">
        <f t="shared" si="189"/>
        <v/>
      </c>
      <c r="F528" s="27">
        <f t="shared" si="190"/>
        <v>3.2258064516129031E-2</v>
      </c>
      <c r="G528" s="35">
        <f t="shared" si="182"/>
        <v>1</v>
      </c>
      <c r="H528" s="25" t="str">
        <f t="shared" si="185"/>
        <v/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0</v>
      </c>
      <c r="E539" s="27" t="str">
        <f t="shared" si="189"/>
        <v/>
      </c>
      <c r="F539" s="27" t="str">
        <f t="shared" si="190"/>
        <v/>
      </c>
      <c r="G539" s="35" t="str">
        <f t="shared" si="182"/>
        <v xml:space="preserve"> 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0</v>
      </c>
      <c r="D542" s="42">
        <v>0</v>
      </c>
      <c r="E542" s="27" t="str">
        <f t="shared" si="189"/>
        <v/>
      </c>
      <c r="F542" s="27" t="str">
        <f t="shared" si="190"/>
        <v/>
      </c>
      <c r="G542" s="35" t="str">
        <f t="shared" ref="G542:G564" si="191">+IF(AND(C542=0,D542=0)," ",IF(C542=0,1,IF(D542=0,-1,(D542-C542)/C542)))</f>
        <v xml:space="preserve"> </v>
      </c>
      <c r="H542" s="25" t="str">
        <f t="shared" si="185"/>
        <v/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0</v>
      </c>
      <c r="D547" s="42">
        <v>0</v>
      </c>
      <c r="E547" s="27" t="str">
        <f t="shared" si="189"/>
        <v/>
      </c>
      <c r="F547" s="27" t="str">
        <f t="shared" si="190"/>
        <v/>
      </c>
      <c r="G547" s="35" t="str">
        <f t="shared" si="191"/>
        <v xml:space="preserve"> </v>
      </c>
      <c r="H547" s="25" t="str">
        <f t="shared" si="185"/>
        <v/>
      </c>
      <c r="I547" s="2"/>
    </row>
    <row r="548" spans="1:9" s="54" customFormat="1" ht="15" x14ac:dyDescent="0.25">
      <c r="A548" s="48"/>
      <c r="B548" s="5" t="s">
        <v>142</v>
      </c>
      <c r="C548" s="42">
        <v>2</v>
      </c>
      <c r="D548" s="42">
        <v>0</v>
      </c>
      <c r="E548" s="27">
        <f t="shared" si="189"/>
        <v>2.4390243902439025E-2</v>
      </c>
      <c r="F548" s="27" t="str">
        <f t="shared" si="190"/>
        <v/>
      </c>
      <c r="G548" s="35">
        <f t="shared" si="191"/>
        <v>-1</v>
      </c>
      <c r="H548" s="25">
        <f t="shared" si="185"/>
        <v>-2.4390243902439025E-2</v>
      </c>
      <c r="I548" s="2"/>
    </row>
    <row r="549" spans="1:9" s="54" customFormat="1" ht="15" x14ac:dyDescent="0.25">
      <c r="A549" s="48"/>
      <c r="B549" s="5" t="s">
        <v>314</v>
      </c>
      <c r="C549" s="42">
        <v>1</v>
      </c>
      <c r="D549" s="42">
        <v>0</v>
      </c>
      <c r="E549" s="27">
        <f t="shared" si="189"/>
        <v>1.2195121951219513E-2</v>
      </c>
      <c r="F549" s="27" t="str">
        <f t="shared" si="190"/>
        <v/>
      </c>
      <c r="G549" s="35">
        <f t="shared" si="191"/>
        <v>-1</v>
      </c>
      <c r="H549" s="25">
        <f t="shared" si="185"/>
        <v>-1.2195121951219513E-2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0</v>
      </c>
      <c r="D556" s="42">
        <v>0</v>
      </c>
      <c r="E556" s="27" t="str">
        <f t="shared" si="195"/>
        <v/>
      </c>
      <c r="F556" s="27" t="str">
        <f t="shared" si="196"/>
        <v/>
      </c>
      <c r="G556" s="35" t="str">
        <f t="shared" si="191"/>
        <v xml:space="preserve"> </v>
      </c>
      <c r="H556" s="25" t="str">
        <f t="shared" si="197"/>
        <v/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0</v>
      </c>
      <c r="E557" s="27" t="str">
        <f t="shared" si="195"/>
        <v/>
      </c>
      <c r="F557" s="27" t="str">
        <f t="shared" si="196"/>
        <v/>
      </c>
      <c r="G557" s="35" t="str">
        <f t="shared" si="191"/>
        <v xml:space="preserve"> 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0</v>
      </c>
      <c r="D558" s="42">
        <v>0</v>
      </c>
      <c r="E558" s="27" t="str">
        <f t="shared" si="195"/>
        <v/>
      </c>
      <c r="F558" s="27" t="str">
        <f t="shared" si="196"/>
        <v/>
      </c>
      <c r="G558" s="35" t="str">
        <f t="shared" si="191"/>
        <v xml:space="preserve"> </v>
      </c>
      <c r="H558" s="25" t="str">
        <f t="shared" si="197"/>
        <v/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13</v>
      </c>
      <c r="D570" s="38">
        <f>SUM(D571:D596)</f>
        <v>12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-7.6923076923076927E-2</v>
      </c>
      <c r="H570" s="40">
        <f>+IF(OR(AND(E570=""),(G570="")),"",E570*G570)</f>
        <v>-7.6923076923076927E-2</v>
      </c>
    </row>
    <row r="571" spans="1:9" ht="15" x14ac:dyDescent="0.25">
      <c r="B571" s="41" t="s">
        <v>322</v>
      </c>
      <c r="C571" s="42">
        <v>0</v>
      </c>
      <c r="D571" s="42">
        <v>0</v>
      </c>
      <c r="E571" s="46" t="str">
        <f t="shared" si="198"/>
        <v/>
      </c>
      <c r="F571" s="46" t="str">
        <f t="shared" si="199"/>
        <v/>
      </c>
      <c r="G571" s="35" t="str">
        <f t="shared" ref="G571:G596" si="200">+IF(AND(C571=0,D571=0)," ",IF(C571=0,1,IF(D571=0,-1,(D571-C571)/C571)))</f>
        <v xml:space="preserve"> 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1</v>
      </c>
      <c r="D572" s="42">
        <v>0</v>
      </c>
      <c r="E572" s="27">
        <f t="shared" si="198"/>
        <v>7.6923076923076927E-2</v>
      </c>
      <c r="F572" s="27" t="str">
        <f t="shared" si="199"/>
        <v/>
      </c>
      <c r="G572" s="35">
        <f t="shared" si="200"/>
        <v>-1</v>
      </c>
      <c r="H572" s="25">
        <f t="shared" ref="H572:H596" si="201">+IF(OR(AND(E572=""),(G572="")),"",E572*G572)</f>
        <v>-7.6923076923076927E-2</v>
      </c>
    </row>
    <row r="573" spans="1:9" ht="15" x14ac:dyDescent="0.25">
      <c r="B573" s="5" t="s">
        <v>584</v>
      </c>
      <c r="C573" s="42">
        <v>5</v>
      </c>
      <c r="D573" s="42">
        <v>11</v>
      </c>
      <c r="E573" s="27">
        <f t="shared" si="198"/>
        <v>0.38461538461538464</v>
      </c>
      <c r="F573" s="27">
        <f t="shared" si="199"/>
        <v>0.91666666666666663</v>
      </c>
      <c r="G573" s="35">
        <f t="shared" si="200"/>
        <v>1.2</v>
      </c>
      <c r="H573" s="25">
        <f t="shared" si="201"/>
        <v>0.46153846153846156</v>
      </c>
    </row>
    <row r="574" spans="1:9" ht="15" x14ac:dyDescent="0.25">
      <c r="B574" s="5" t="s">
        <v>323</v>
      </c>
      <c r="C574" s="42">
        <v>0</v>
      </c>
      <c r="D574" s="42">
        <v>1</v>
      </c>
      <c r="E574" s="27" t="str">
        <f t="shared" si="198"/>
        <v/>
      </c>
      <c r="F574" s="27">
        <f t="shared" si="199"/>
        <v>8.3333333333333329E-2</v>
      </c>
      <c r="G574" s="35">
        <f t="shared" si="200"/>
        <v>1</v>
      </c>
      <c r="H574" s="25" t="str">
        <f t="shared" si="201"/>
        <v/>
      </c>
    </row>
    <row r="575" spans="1:9" ht="15" x14ac:dyDescent="0.25">
      <c r="B575" s="5" t="s">
        <v>145</v>
      </c>
      <c r="C575" s="42">
        <v>0</v>
      </c>
      <c r="D575" s="42">
        <v>0</v>
      </c>
      <c r="E575" s="27" t="str">
        <f t="shared" si="198"/>
        <v/>
      </c>
      <c r="F575" s="27" t="str">
        <f t="shared" si="199"/>
        <v/>
      </c>
      <c r="G575" s="35" t="str">
        <f t="shared" si="200"/>
        <v xml:space="preserve"> </v>
      </c>
      <c r="H575" s="25" t="str">
        <f t="shared" si="201"/>
        <v/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0</v>
      </c>
      <c r="D581" s="42">
        <v>0</v>
      </c>
      <c r="E581" s="26" t="str">
        <f t="shared" ref="E581" si="202">+IF(C581=0,"",C581/C$570)</f>
        <v/>
      </c>
      <c r="F581" s="26" t="str">
        <f t="shared" ref="F581" si="203">+IF(D581=0,"",D581/D$570)</f>
        <v/>
      </c>
      <c r="G581" s="35" t="str">
        <f t="shared" si="200"/>
        <v xml:space="preserve"> </v>
      </c>
      <c r="H581" s="24" t="str">
        <f t="shared" ref="H581" si="204">+IF(OR(AND(E581=""),(G581="")),"",E581*G581)</f>
        <v/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0</v>
      </c>
      <c r="D584" s="42">
        <v>0</v>
      </c>
      <c r="E584" s="27" t="str">
        <f t="shared" si="208"/>
        <v/>
      </c>
      <c r="F584" s="27" t="str">
        <f t="shared" si="209"/>
        <v/>
      </c>
      <c r="G584" s="35" t="str">
        <f t="shared" si="200"/>
        <v xml:space="preserve"> </v>
      </c>
      <c r="H584" s="25" t="str">
        <f t="shared" si="201"/>
        <v/>
      </c>
    </row>
    <row r="585" spans="1:9" ht="15" x14ac:dyDescent="0.25">
      <c r="B585" s="5" t="s">
        <v>147</v>
      </c>
      <c r="C585" s="42">
        <v>1</v>
      </c>
      <c r="D585" s="42">
        <v>0</v>
      </c>
      <c r="E585" s="27">
        <f t="shared" si="208"/>
        <v>7.6923076923076927E-2</v>
      </c>
      <c r="F585" s="27" t="str">
        <f t="shared" si="209"/>
        <v/>
      </c>
      <c r="G585" s="35">
        <f t="shared" si="200"/>
        <v>-1</v>
      </c>
      <c r="H585" s="25">
        <f t="shared" si="201"/>
        <v>-7.6923076923076927E-2</v>
      </c>
    </row>
    <row r="586" spans="1:9" ht="15" x14ac:dyDescent="0.25">
      <c r="B586" s="5" t="s">
        <v>148</v>
      </c>
      <c r="C586" s="42">
        <v>0</v>
      </c>
      <c r="D586" s="42">
        <v>0</v>
      </c>
      <c r="E586" s="27" t="str">
        <f t="shared" si="208"/>
        <v/>
      </c>
      <c r="F586" s="27" t="str">
        <f t="shared" si="209"/>
        <v/>
      </c>
      <c r="G586" s="35" t="str">
        <f t="shared" si="200"/>
        <v xml:space="preserve"> </v>
      </c>
      <c r="H586" s="25" t="str">
        <f t="shared" si="201"/>
        <v/>
      </c>
    </row>
    <row r="587" spans="1:9" ht="15" x14ac:dyDescent="0.25">
      <c r="B587" s="5" t="s">
        <v>328</v>
      </c>
      <c r="C587" s="42">
        <v>0</v>
      </c>
      <c r="D587" s="42">
        <v>0</v>
      </c>
      <c r="E587" s="27" t="str">
        <f t="shared" si="208"/>
        <v/>
      </c>
      <c r="F587" s="27" t="str">
        <f t="shared" si="209"/>
        <v/>
      </c>
      <c r="G587" s="35" t="str">
        <f t="shared" si="200"/>
        <v xml:space="preserve"> </v>
      </c>
      <c r="H587" s="25" t="str">
        <f t="shared" si="201"/>
        <v/>
      </c>
    </row>
    <row r="588" spans="1:9" ht="15" x14ac:dyDescent="0.25">
      <c r="B588" s="5" t="s">
        <v>149</v>
      </c>
      <c r="C588" s="42">
        <v>4</v>
      </c>
      <c r="D588" s="42">
        <v>0</v>
      </c>
      <c r="E588" s="27">
        <f t="shared" si="208"/>
        <v>0.30769230769230771</v>
      </c>
      <c r="F588" s="27" t="str">
        <f t="shared" si="209"/>
        <v/>
      </c>
      <c r="G588" s="35">
        <f t="shared" si="200"/>
        <v>-1</v>
      </c>
      <c r="H588" s="25">
        <f t="shared" si="201"/>
        <v>-0.30769230769230771</v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0</v>
      </c>
      <c r="D592" s="42">
        <v>0</v>
      </c>
      <c r="E592" s="27" t="str">
        <f t="shared" si="208"/>
        <v/>
      </c>
      <c r="F592" s="27" t="str">
        <f t="shared" si="209"/>
        <v/>
      </c>
      <c r="G592" s="35" t="str">
        <f t="shared" si="200"/>
        <v xml:space="preserve"> </v>
      </c>
      <c r="H592" s="25" t="str">
        <f t="shared" si="201"/>
        <v/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2</v>
      </c>
      <c r="D595" s="42">
        <v>0</v>
      </c>
      <c r="E595" s="27">
        <f t="shared" si="208"/>
        <v>0.15384615384615385</v>
      </c>
      <c r="F595" s="27" t="str">
        <f t="shared" si="209"/>
        <v/>
      </c>
      <c r="G595" s="35">
        <f t="shared" si="200"/>
        <v>-1</v>
      </c>
      <c r="H595" s="25">
        <f t="shared" si="201"/>
        <v>-0.15384615384615385</v>
      </c>
    </row>
    <row r="596" spans="2:8" ht="15" x14ac:dyDescent="0.25">
      <c r="B596" s="5" t="s">
        <v>514</v>
      </c>
      <c r="C596" s="42">
        <v>0</v>
      </c>
      <c r="D596" s="42">
        <v>0</v>
      </c>
      <c r="E596" s="27" t="str">
        <f t="shared" si="208"/>
        <v/>
      </c>
      <c r="F596" s="27" t="str">
        <f t="shared" si="209"/>
        <v/>
      </c>
      <c r="G596" s="35" t="str">
        <f t="shared" si="200"/>
        <v xml:space="preserve"> </v>
      </c>
      <c r="H596" s="25" t="str">
        <f t="shared" si="201"/>
        <v/>
      </c>
    </row>
    <row r="597" spans="2:8" x14ac:dyDescent="0.2">
      <c r="B597" s="9" t="s">
        <v>383</v>
      </c>
      <c r="C597" s="8"/>
      <c r="D597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385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375</v>
      </c>
      <c r="C8" s="37">
        <f>+C18+C74+C169+C345+C570</f>
        <v>113</v>
      </c>
      <c r="D8" s="38">
        <f>+D18+D74+D169+D345+D570</f>
        <v>57</v>
      </c>
      <c r="E8" s="39">
        <f>+C8/C$8</f>
        <v>1</v>
      </c>
      <c r="F8" s="39">
        <f>+D8/D$8</f>
        <v>1</v>
      </c>
      <c r="G8" s="39">
        <f>+(D8-C8)/C8</f>
        <v>-0.49557522123893805</v>
      </c>
      <c r="H8" s="40">
        <f>+E8*G8</f>
        <v>-0.49557522123893805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</v>
      </c>
      <c r="D9" s="84">
        <f>+D18</f>
        <v>0</v>
      </c>
      <c r="E9" s="85">
        <f t="shared" ref="E9:E13" si="0">C9/$C$8</f>
        <v>8.8495575221238937E-3</v>
      </c>
      <c r="F9" s="85">
        <f>D9/$D$8</f>
        <v>0</v>
      </c>
      <c r="G9" s="86">
        <f>+IF(AND(C9=0,D9=0)," ",IF(C9=0,1,IF(D9=0,-1,(D9-C9)/C9)))</f>
        <v>-1</v>
      </c>
      <c r="H9" s="87">
        <f>+IF(OR(AND(E9=""),(G9="")),"",E9*G9)</f>
        <v>-8.8495575221238937E-3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56</v>
      </c>
      <c r="D10" s="23">
        <f>+D74</f>
        <v>18</v>
      </c>
      <c r="E10" s="24">
        <f t="shared" si="0"/>
        <v>0.49557522123893805</v>
      </c>
      <c r="F10" s="24">
        <f>D10/$D$8</f>
        <v>0.31578947368421051</v>
      </c>
      <c r="G10" s="35">
        <f t="shared" ref="G10:G13" si="1">+IF(AND(C10=0,D10=0)," ",IF(C10=0,1,IF(D10=0,-1,(D10-C10)/C10)))</f>
        <v>-0.6785714285714286</v>
      </c>
      <c r="H10" s="30">
        <f>+IF(OR(AND(E10=""),(G10="")),"",E10*G10)</f>
        <v>-0.33628318584070799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17</v>
      </c>
      <c r="D11" s="23">
        <f>+D169</f>
        <v>10</v>
      </c>
      <c r="E11" s="24">
        <f t="shared" si="0"/>
        <v>0.15044247787610621</v>
      </c>
      <c r="F11" s="24">
        <f>D11/$D$8</f>
        <v>0.17543859649122806</v>
      </c>
      <c r="G11" s="35">
        <f t="shared" si="1"/>
        <v>-0.41176470588235292</v>
      </c>
      <c r="H11" s="30">
        <f>+IF(OR(AND(E11=""),(G11="")),"",E11*G11)</f>
        <v>-6.1946902654867256E-2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30</v>
      </c>
      <c r="D12" s="23">
        <f>+D345</f>
        <v>27</v>
      </c>
      <c r="E12" s="24">
        <f t="shared" si="0"/>
        <v>0.26548672566371684</v>
      </c>
      <c r="F12" s="24">
        <f>D12/$D$8</f>
        <v>0.47368421052631576</v>
      </c>
      <c r="G12" s="35">
        <f t="shared" si="1"/>
        <v>-0.1</v>
      </c>
      <c r="H12" s="30">
        <f>+IF(OR(AND(E12=""),(G12="")),"",E12*G12)</f>
        <v>-2.6548672566371685E-2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9</v>
      </c>
      <c r="D13" s="32">
        <f>+D570</f>
        <v>2</v>
      </c>
      <c r="E13" s="33">
        <f t="shared" si="0"/>
        <v>7.9646017699115043E-2</v>
      </c>
      <c r="F13" s="33">
        <f>D13/$D$8</f>
        <v>3.5087719298245612E-2</v>
      </c>
      <c r="G13" s="88">
        <f t="shared" si="1"/>
        <v>-0.77777777777777779</v>
      </c>
      <c r="H13" s="34">
        <f>+IF(OR(AND(E13=""),(G13="")),"",E13*G13)</f>
        <v>-6.1946902654867256E-2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</v>
      </c>
      <c r="D18" s="38">
        <f>SUM(D19:D68)</f>
        <v>0</v>
      </c>
      <c r="E18" s="39">
        <f>+IF(C18=0,"",C18/C$18)</f>
        <v>1</v>
      </c>
      <c r="F18" s="39" t="str">
        <f>+IF(D18=0,"",D18/D$18)</f>
        <v/>
      </c>
      <c r="G18" s="39" t="str">
        <f>+IF(OR(AND(D18=0),(C18=0)),"0",((D18-C18)/C18))</f>
        <v>0</v>
      </c>
      <c r="H18" s="40">
        <f>+IF(OR(AND(E18=""),(G18="")),"",E18*G18)</f>
        <v>0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0</v>
      </c>
      <c r="E26" s="25" t="str">
        <f t="shared" si="2"/>
        <v/>
      </c>
      <c r="F26" s="25" t="str">
        <f t="shared" si="3"/>
        <v/>
      </c>
      <c r="G26" s="35" t="str">
        <f t="shared" si="4"/>
        <v xml:space="preserve"> </v>
      </c>
      <c r="H26" s="25" t="str">
        <f t="shared" si="5"/>
        <v/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0</v>
      </c>
      <c r="D29" s="42">
        <v>0</v>
      </c>
      <c r="E29" s="25" t="str">
        <f t="shared" si="2"/>
        <v/>
      </c>
      <c r="F29" s="25" t="str">
        <f t="shared" si="3"/>
        <v/>
      </c>
      <c r="G29" s="35" t="str">
        <f t="shared" si="4"/>
        <v xml:space="preserve"> </v>
      </c>
      <c r="H29" s="25" t="str">
        <f t="shared" si="5"/>
        <v/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0</v>
      </c>
      <c r="D49" s="42">
        <v>0</v>
      </c>
      <c r="E49" s="25" t="str">
        <f t="shared" si="2"/>
        <v/>
      </c>
      <c r="F49" s="25" t="str">
        <f t="shared" si="3"/>
        <v/>
      </c>
      <c r="G49" s="35" t="str">
        <f t="shared" si="4"/>
        <v xml:space="preserve"> </v>
      </c>
      <c r="H49" s="25" t="str">
        <f t="shared" si="5"/>
        <v/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1</v>
      </c>
      <c r="D52" s="42">
        <v>0</v>
      </c>
      <c r="E52" s="25">
        <f t="shared" si="2"/>
        <v>1</v>
      </c>
      <c r="F52" s="25" t="str">
        <f t="shared" si="3"/>
        <v/>
      </c>
      <c r="G52" s="35">
        <f t="shared" si="4"/>
        <v>-1</v>
      </c>
      <c r="H52" s="25">
        <f t="shared" si="5"/>
        <v>-1</v>
      </c>
    </row>
    <row r="53" spans="1:9" ht="15" x14ac:dyDescent="0.25">
      <c r="B53" s="5" t="s">
        <v>419</v>
      </c>
      <c r="C53" s="42">
        <v>0</v>
      </c>
      <c r="D53" s="42">
        <v>0</v>
      </c>
      <c r="E53" s="25" t="str">
        <f t="shared" si="2"/>
        <v/>
      </c>
      <c r="F53" s="25" t="str">
        <f t="shared" si="3"/>
        <v/>
      </c>
      <c r="G53" s="35" t="str">
        <f t="shared" si="4"/>
        <v xml:space="preserve"> 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0</v>
      </c>
      <c r="E66" s="25" t="str">
        <f t="shared" si="2"/>
        <v/>
      </c>
      <c r="F66" s="25" t="str">
        <f t="shared" si="3"/>
        <v/>
      </c>
      <c r="G66" s="35" t="str">
        <f t="shared" si="4"/>
        <v xml:space="preserve"> 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56</v>
      </c>
      <c r="D74" s="38">
        <f>SUM(D75:D163)</f>
        <v>18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-0.6785714285714286</v>
      </c>
      <c r="H74" s="40">
        <f>+IF(OR(AND(E74=""),(G74="")),"",E74*G74)</f>
        <v>-0.6785714285714286</v>
      </c>
      <c r="I74" s="2"/>
    </row>
    <row r="75" spans="1:9" ht="15" x14ac:dyDescent="0.25">
      <c r="B75" s="41" t="s">
        <v>421</v>
      </c>
      <c r="C75" s="42">
        <v>0</v>
      </c>
      <c r="D75" s="42">
        <v>2</v>
      </c>
      <c r="E75" s="46" t="str">
        <f>+IF(C75=0,"",C75/C$74)</f>
        <v/>
      </c>
      <c r="F75" s="46">
        <f>+IF(D75=0,"",D75/D$74)</f>
        <v>0.1111111111111111</v>
      </c>
      <c r="G75" s="35">
        <f t="shared" ref="G75:G138" si="16">+IF(AND(C75=0,D75=0)," ",IF(C75=0,1,IF(D75=0,-1,(D75-C75)/C75)))</f>
        <v>1</v>
      </c>
      <c r="H75" s="43" t="str">
        <f>+IF(OR(AND(E75=""),(G75="")),"",E75*G75)</f>
        <v/>
      </c>
    </row>
    <row r="76" spans="1:9" ht="15" x14ac:dyDescent="0.25">
      <c r="B76" s="5" t="s">
        <v>563</v>
      </c>
      <c r="C76" s="42">
        <v>0</v>
      </c>
      <c r="D76" s="42">
        <v>10</v>
      </c>
      <c r="E76" s="27" t="str">
        <f t="shared" ref="E76:E148" si="17">+IF(C76=0,"",C76/C$74)</f>
        <v/>
      </c>
      <c r="F76" s="27">
        <f t="shared" ref="F76:F148" si="18">+IF(D76=0,"",D76/D$74)</f>
        <v>0.55555555555555558</v>
      </c>
      <c r="G76" s="35">
        <f t="shared" si="16"/>
        <v>1</v>
      </c>
      <c r="H76" s="25" t="str">
        <f t="shared" ref="H76:H148" si="19">+IF(OR(AND(E76=""),(G76="")),"",E76*G76)</f>
        <v/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3</v>
      </c>
      <c r="D78" s="42">
        <v>0</v>
      </c>
      <c r="E78" s="27">
        <f t="shared" si="17"/>
        <v>5.3571428571428568E-2</v>
      </c>
      <c r="F78" s="27" t="str">
        <f t="shared" si="18"/>
        <v/>
      </c>
      <c r="G78" s="35">
        <f t="shared" si="16"/>
        <v>-1</v>
      </c>
      <c r="H78" s="25">
        <f t="shared" si="19"/>
        <v>-5.3571428571428568E-2</v>
      </c>
    </row>
    <row r="79" spans="1:9" ht="15" x14ac:dyDescent="0.25">
      <c r="B79" s="5" t="s">
        <v>175</v>
      </c>
      <c r="C79" s="42">
        <v>0</v>
      </c>
      <c r="D79" s="42">
        <v>0</v>
      </c>
      <c r="E79" s="27" t="str">
        <f t="shared" si="17"/>
        <v/>
      </c>
      <c r="F79" s="27" t="str">
        <f t="shared" si="18"/>
        <v/>
      </c>
      <c r="G79" s="35" t="str">
        <f t="shared" si="16"/>
        <v xml:space="preserve"> </v>
      </c>
      <c r="H79" s="25" t="str">
        <f t="shared" si="19"/>
        <v/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0</v>
      </c>
      <c r="E86" s="27" t="str">
        <f t="shared" si="17"/>
        <v/>
      </c>
      <c r="F86" s="27" t="str">
        <f t="shared" si="18"/>
        <v/>
      </c>
      <c r="G86" s="35" t="str">
        <f t="shared" si="16"/>
        <v xml:space="preserve"> 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1</v>
      </c>
      <c r="D88" s="42">
        <v>0</v>
      </c>
      <c r="E88" s="27">
        <f t="shared" si="17"/>
        <v>1.7857142857142856E-2</v>
      </c>
      <c r="F88" s="27" t="str">
        <f t="shared" si="18"/>
        <v/>
      </c>
      <c r="G88" s="35">
        <f t="shared" si="16"/>
        <v>-1</v>
      </c>
      <c r="H88" s="25">
        <f t="shared" si="19"/>
        <v>-1.7857142857142856E-2</v>
      </c>
    </row>
    <row r="89" spans="1:9" s="20" customFormat="1" ht="15" x14ac:dyDescent="0.25">
      <c r="A89" s="50"/>
      <c r="B89" s="19" t="s">
        <v>565</v>
      </c>
      <c r="C89" s="42">
        <v>0</v>
      </c>
      <c r="D89" s="42">
        <v>0</v>
      </c>
      <c r="E89" s="26" t="str">
        <f t="shared" ref="E89" si="26">+IF(C89=0,"",C89/C$74)</f>
        <v/>
      </c>
      <c r="F89" s="26" t="str">
        <f t="shared" ref="F89" si="27">+IF(D89=0,"",D89/D$74)</f>
        <v/>
      </c>
      <c r="G89" s="35" t="str">
        <f t="shared" si="16"/>
        <v xml:space="preserve"> 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2">
        <v>0</v>
      </c>
      <c r="D90" s="42">
        <v>0</v>
      </c>
      <c r="E90" s="27" t="str">
        <f t="shared" si="17"/>
        <v/>
      </c>
      <c r="F90" s="27" t="str">
        <f t="shared" si="18"/>
        <v/>
      </c>
      <c r="G90" s="35" t="str">
        <f t="shared" si="16"/>
        <v xml:space="preserve"> </v>
      </c>
      <c r="H90" s="25" t="str">
        <f t="shared" si="19"/>
        <v/>
      </c>
    </row>
    <row r="91" spans="1:9" ht="15" x14ac:dyDescent="0.25">
      <c r="B91" s="5" t="s">
        <v>182</v>
      </c>
      <c r="C91" s="42">
        <v>0</v>
      </c>
      <c r="D91" s="42">
        <v>0</v>
      </c>
      <c r="E91" s="27" t="str">
        <f t="shared" si="17"/>
        <v/>
      </c>
      <c r="F91" s="27" t="str">
        <f t="shared" si="18"/>
        <v/>
      </c>
      <c r="G91" s="35" t="str">
        <f t="shared" si="16"/>
        <v xml:space="preserve"> </v>
      </c>
      <c r="H91" s="25" t="str">
        <f t="shared" si="19"/>
        <v/>
      </c>
    </row>
    <row r="92" spans="1:9" ht="15" x14ac:dyDescent="0.25">
      <c r="B92" s="5" t="s">
        <v>21</v>
      </c>
      <c r="C92" s="42">
        <v>0</v>
      </c>
      <c r="D92" s="42">
        <v>0</v>
      </c>
      <c r="E92" s="27" t="str">
        <f t="shared" si="17"/>
        <v/>
      </c>
      <c r="F92" s="27" t="str">
        <f t="shared" si="18"/>
        <v/>
      </c>
      <c r="G92" s="35" t="str">
        <f t="shared" si="16"/>
        <v xml:space="preserve"> </v>
      </c>
      <c r="H92" s="25" t="str">
        <f t="shared" si="19"/>
        <v/>
      </c>
    </row>
    <row r="93" spans="1:9" ht="15" x14ac:dyDescent="0.25">
      <c r="B93" s="5" t="s">
        <v>423</v>
      </c>
      <c r="C93" s="42">
        <v>0</v>
      </c>
      <c r="D93" s="42">
        <v>0</v>
      </c>
      <c r="E93" s="27" t="str">
        <f t="shared" si="17"/>
        <v/>
      </c>
      <c r="F93" s="27" t="str">
        <f t="shared" si="18"/>
        <v/>
      </c>
      <c r="G93" s="35" t="str">
        <f t="shared" si="16"/>
        <v xml:space="preserve"> </v>
      </c>
      <c r="H93" s="25" t="str">
        <f t="shared" si="19"/>
        <v/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0</v>
      </c>
      <c r="D98" s="42">
        <v>0</v>
      </c>
      <c r="E98" s="26" t="str">
        <f t="shared" si="32"/>
        <v/>
      </c>
      <c r="F98" s="26" t="str">
        <f t="shared" si="33"/>
        <v/>
      </c>
      <c r="G98" s="35" t="str">
        <f t="shared" si="34"/>
        <v xml:space="preserve"> </v>
      </c>
      <c r="H98" s="24" t="str">
        <f t="shared" si="35"/>
        <v/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1</v>
      </c>
      <c r="D102" s="42">
        <v>0</v>
      </c>
      <c r="E102" s="27">
        <f t="shared" si="17"/>
        <v>1.7857142857142856E-2</v>
      </c>
      <c r="F102" s="27" t="str">
        <f t="shared" si="18"/>
        <v/>
      </c>
      <c r="G102" s="35">
        <f t="shared" si="16"/>
        <v>-1</v>
      </c>
      <c r="H102" s="25">
        <f t="shared" si="19"/>
        <v>-1.7857142857142856E-2</v>
      </c>
    </row>
    <row r="103" spans="1:9" ht="15" x14ac:dyDescent="0.25">
      <c r="B103" s="5" t="s">
        <v>424</v>
      </c>
      <c r="C103" s="42">
        <v>1</v>
      </c>
      <c r="D103" s="42">
        <v>0</v>
      </c>
      <c r="E103" s="27">
        <f t="shared" si="17"/>
        <v>1.7857142857142856E-2</v>
      </c>
      <c r="F103" s="27" t="str">
        <f t="shared" si="18"/>
        <v/>
      </c>
      <c r="G103" s="35">
        <f t="shared" si="16"/>
        <v>-1</v>
      </c>
      <c r="H103" s="25">
        <f t="shared" si="19"/>
        <v>-1.7857142857142856E-2</v>
      </c>
    </row>
    <row r="104" spans="1:9" ht="15" x14ac:dyDescent="0.25">
      <c r="B104" s="5" t="s">
        <v>18</v>
      </c>
      <c r="C104" s="42">
        <v>0</v>
      </c>
      <c r="D104" s="42">
        <v>0</v>
      </c>
      <c r="E104" s="27" t="str">
        <f t="shared" si="17"/>
        <v/>
      </c>
      <c r="F104" s="27" t="str">
        <f t="shared" si="18"/>
        <v/>
      </c>
      <c r="G104" s="35" t="str">
        <f t="shared" si="16"/>
        <v xml:space="preserve"> 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1</v>
      </c>
      <c r="E109" s="27" t="str">
        <f t="shared" si="17"/>
        <v/>
      </c>
      <c r="F109" s="27">
        <f t="shared" si="18"/>
        <v>5.5555555555555552E-2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0</v>
      </c>
      <c r="D111" s="42">
        <v>0</v>
      </c>
      <c r="E111" s="27" t="str">
        <f t="shared" si="17"/>
        <v/>
      </c>
      <c r="F111" s="27" t="str">
        <f t="shared" si="18"/>
        <v/>
      </c>
      <c r="G111" s="35" t="str">
        <f t="shared" si="16"/>
        <v xml:space="preserve"> </v>
      </c>
      <c r="H111" s="25" t="str">
        <f t="shared" si="19"/>
        <v/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0</v>
      </c>
      <c r="D113" s="42">
        <v>0</v>
      </c>
      <c r="E113" s="27" t="str">
        <f t="shared" si="17"/>
        <v/>
      </c>
      <c r="F113" s="27" t="str">
        <f t="shared" si="18"/>
        <v/>
      </c>
      <c r="G113" s="35" t="str">
        <f t="shared" si="16"/>
        <v xml:space="preserve"> </v>
      </c>
      <c r="H113" s="25" t="str">
        <f t="shared" si="19"/>
        <v/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1</v>
      </c>
      <c r="D115" s="42">
        <v>0</v>
      </c>
      <c r="E115" s="27">
        <f t="shared" si="17"/>
        <v>1.7857142857142856E-2</v>
      </c>
      <c r="F115" s="27" t="str">
        <f t="shared" si="18"/>
        <v/>
      </c>
      <c r="G115" s="35">
        <f t="shared" si="16"/>
        <v>-1</v>
      </c>
      <c r="H115" s="25">
        <f t="shared" si="19"/>
        <v>-1.7857142857142856E-2</v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0</v>
      </c>
      <c r="D118" s="42">
        <v>0</v>
      </c>
      <c r="E118" s="27" t="str">
        <f t="shared" si="17"/>
        <v/>
      </c>
      <c r="F118" s="27" t="str">
        <f t="shared" si="18"/>
        <v/>
      </c>
      <c r="G118" s="35" t="str">
        <f t="shared" si="16"/>
        <v xml:space="preserve"> </v>
      </c>
      <c r="H118" s="25" t="str">
        <f t="shared" si="19"/>
        <v/>
      </c>
    </row>
    <row r="119" spans="2:8" ht="15" x14ac:dyDescent="0.25">
      <c r="B119" s="5" t="s">
        <v>24</v>
      </c>
      <c r="C119" s="42">
        <v>0</v>
      </c>
      <c r="D119" s="42">
        <v>4</v>
      </c>
      <c r="E119" s="27" t="str">
        <f t="shared" si="17"/>
        <v/>
      </c>
      <c r="F119" s="27">
        <f t="shared" si="18"/>
        <v>0.22222222222222221</v>
      </c>
      <c r="G119" s="35">
        <f t="shared" si="16"/>
        <v>1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0</v>
      </c>
      <c r="D123" s="42">
        <v>0</v>
      </c>
      <c r="E123" s="27" t="str">
        <f t="shared" si="17"/>
        <v/>
      </c>
      <c r="F123" s="27" t="str">
        <f t="shared" si="18"/>
        <v/>
      </c>
      <c r="G123" s="35" t="str">
        <f t="shared" si="16"/>
        <v xml:space="preserve"> </v>
      </c>
      <c r="H123" s="25" t="str">
        <f t="shared" si="19"/>
        <v/>
      </c>
    </row>
    <row r="124" spans="2:8" ht="15" x14ac:dyDescent="0.25">
      <c r="B124" s="5" t="s">
        <v>195</v>
      </c>
      <c r="C124" s="42">
        <v>0</v>
      </c>
      <c r="D124" s="42">
        <v>0</v>
      </c>
      <c r="E124" s="27" t="str">
        <f t="shared" si="17"/>
        <v/>
      </c>
      <c r="F124" s="27" t="str">
        <f t="shared" si="18"/>
        <v/>
      </c>
      <c r="G124" s="35" t="str">
        <f t="shared" si="16"/>
        <v xml:space="preserve"> </v>
      </c>
      <c r="H124" s="25" t="str">
        <f t="shared" si="19"/>
        <v/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0</v>
      </c>
      <c r="E126" s="27" t="str">
        <f t="shared" si="17"/>
        <v/>
      </c>
      <c r="F126" s="27" t="str">
        <f t="shared" si="18"/>
        <v/>
      </c>
      <c r="G126" s="35" t="str">
        <f t="shared" si="16"/>
        <v xml:space="preserve"> </v>
      </c>
      <c r="H126" s="25" t="str">
        <f t="shared" si="19"/>
        <v/>
      </c>
    </row>
    <row r="127" spans="2:8" ht="15" x14ac:dyDescent="0.25">
      <c r="B127" s="5" t="s">
        <v>196</v>
      </c>
      <c r="C127" s="42">
        <v>4</v>
      </c>
      <c r="D127" s="42">
        <v>0</v>
      </c>
      <c r="E127" s="27">
        <f t="shared" si="17"/>
        <v>7.1428571428571425E-2</v>
      </c>
      <c r="F127" s="27" t="str">
        <f t="shared" si="18"/>
        <v/>
      </c>
      <c r="G127" s="35">
        <f t="shared" si="16"/>
        <v>-1</v>
      </c>
      <c r="H127" s="25">
        <f t="shared" si="19"/>
        <v>-7.1428571428571425E-2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42</v>
      </c>
      <c r="D129" s="42">
        <v>1</v>
      </c>
      <c r="E129" s="27">
        <f t="shared" si="17"/>
        <v>0.75</v>
      </c>
      <c r="F129" s="27">
        <f t="shared" si="18"/>
        <v>5.5555555555555552E-2</v>
      </c>
      <c r="G129" s="35">
        <f t="shared" si="16"/>
        <v>-0.97619047619047616</v>
      </c>
      <c r="H129" s="25">
        <f t="shared" si="19"/>
        <v>-0.7321428571428571</v>
      </c>
    </row>
    <row r="130" spans="1:9" ht="15" x14ac:dyDescent="0.25">
      <c r="B130" s="5" t="s">
        <v>197</v>
      </c>
      <c r="C130" s="42">
        <v>0</v>
      </c>
      <c r="D130" s="42">
        <v>0</v>
      </c>
      <c r="E130" s="27" t="str">
        <f t="shared" si="17"/>
        <v/>
      </c>
      <c r="F130" s="27" t="str">
        <f t="shared" si="18"/>
        <v/>
      </c>
      <c r="G130" s="35" t="str">
        <f t="shared" si="16"/>
        <v xml:space="preserve"> </v>
      </c>
      <c r="H130" s="25" t="str">
        <f t="shared" si="19"/>
        <v/>
      </c>
    </row>
    <row r="131" spans="1:9" ht="15" x14ac:dyDescent="0.25">
      <c r="B131" s="5" t="s">
        <v>198</v>
      </c>
      <c r="C131" s="42">
        <v>0</v>
      </c>
      <c r="D131" s="42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2">
        <v>0</v>
      </c>
      <c r="D132" s="42">
        <v>0</v>
      </c>
      <c r="E132" s="27" t="str">
        <f t="shared" si="17"/>
        <v/>
      </c>
      <c r="F132" s="27" t="str">
        <f t="shared" si="18"/>
        <v/>
      </c>
      <c r="G132" s="35" t="str">
        <f t="shared" si="16"/>
        <v xml:space="preserve"> 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0</v>
      </c>
      <c r="D135" s="42">
        <v>0</v>
      </c>
      <c r="E135" s="27" t="str">
        <f t="shared" si="17"/>
        <v/>
      </c>
      <c r="F135" s="27" t="str">
        <f t="shared" si="18"/>
        <v/>
      </c>
      <c r="G135" s="35" t="str">
        <f t="shared" si="16"/>
        <v xml:space="preserve"> 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2</v>
      </c>
      <c r="D152" s="42">
        <v>0</v>
      </c>
      <c r="E152" s="27">
        <f t="shared" si="49"/>
        <v>3.5714285714285712E-2</v>
      </c>
      <c r="F152" s="27" t="str">
        <f t="shared" si="50"/>
        <v/>
      </c>
      <c r="G152" s="35">
        <f t="shared" si="42"/>
        <v>-1</v>
      </c>
      <c r="H152" s="25">
        <f t="shared" si="51"/>
        <v>-3.5714285714285712E-2</v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1</v>
      </c>
      <c r="D155" s="42">
        <v>0</v>
      </c>
      <c r="E155" s="27">
        <f t="shared" si="49"/>
        <v>1.7857142857142856E-2</v>
      </c>
      <c r="F155" s="27" t="str">
        <f t="shared" si="50"/>
        <v/>
      </c>
      <c r="G155" s="35">
        <f t="shared" si="42"/>
        <v>-1</v>
      </c>
      <c r="H155" s="25">
        <f t="shared" si="51"/>
        <v>-1.7857142857142856E-2</v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0</v>
      </c>
      <c r="E160" s="26" t="str">
        <f t="shared" ref="E160:E163" si="60">+IF(C160=0,"",C160/C$74)</f>
        <v/>
      </c>
      <c r="F160" s="26" t="str">
        <f t="shared" ref="F160:F163" si="61">+IF(D160=0,"",D160/D$74)</f>
        <v/>
      </c>
      <c r="G160" s="35" t="str">
        <f t="shared" si="42"/>
        <v xml:space="preserve"> 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8.25" customHeight="1" thickBot="1" x14ac:dyDescent="0.25">
      <c r="A169" s="48"/>
      <c r="B169" s="36" t="s">
        <v>380</v>
      </c>
      <c r="C169" s="37">
        <f>SUM(C170:C339)</f>
        <v>17</v>
      </c>
      <c r="D169" s="38">
        <f>SUM(D170:D339)</f>
        <v>10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-0.41176470588235292</v>
      </c>
      <c r="H169" s="40">
        <f>+IF(OR(AND(E169=""),(G169="")),"",E169*G169)</f>
        <v>-0.41176470588235292</v>
      </c>
      <c r="I169" s="2"/>
    </row>
    <row r="170" spans="1:9" s="54" customFormat="1" ht="15" x14ac:dyDescent="0.25">
      <c r="A170" s="48"/>
      <c r="B170" s="47" t="s">
        <v>430</v>
      </c>
      <c r="C170" s="42">
        <v>0</v>
      </c>
      <c r="D170" s="42">
        <v>0</v>
      </c>
      <c r="E170" s="46" t="str">
        <f t="shared" si="63"/>
        <v/>
      </c>
      <c r="F170" s="46" t="str">
        <f t="shared" si="64"/>
        <v/>
      </c>
      <c r="G170" s="35" t="str">
        <f t="shared" ref="G170:G236" si="65">+IF(AND(C170=0,D170=0)," ",IF(C170=0,1,IF(D170=0,-1,(D170-C170)/C170)))</f>
        <v xml:space="preserve"> </v>
      </c>
      <c r="H170" s="43" t="str">
        <f>+IF(OR(AND(E170=""),(G170="")),"",E170*G170)</f>
        <v/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1</v>
      </c>
      <c r="D172" s="42">
        <v>3</v>
      </c>
      <c r="E172" s="27">
        <f t="shared" si="63"/>
        <v>5.8823529411764705E-2</v>
      </c>
      <c r="F172" s="27">
        <f t="shared" si="64"/>
        <v>0.3</v>
      </c>
      <c r="G172" s="35">
        <f t="shared" si="65"/>
        <v>2</v>
      </c>
      <c r="H172" s="25">
        <f t="shared" si="66"/>
        <v>0.11764705882352941</v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0</v>
      </c>
      <c r="D174" s="42">
        <v>0</v>
      </c>
      <c r="E174" s="27" t="str">
        <f t="shared" si="63"/>
        <v/>
      </c>
      <c r="F174" s="27" t="str">
        <f t="shared" si="64"/>
        <v/>
      </c>
      <c r="G174" s="35" t="str">
        <f t="shared" si="65"/>
        <v xml:space="preserve"> 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2">
        <v>4</v>
      </c>
      <c r="D175" s="42">
        <v>0</v>
      </c>
      <c r="E175" s="27">
        <f t="shared" si="63"/>
        <v>0.23529411764705882</v>
      </c>
      <c r="F175" s="27" t="str">
        <f t="shared" si="64"/>
        <v/>
      </c>
      <c r="G175" s="35">
        <f t="shared" si="65"/>
        <v>-1</v>
      </c>
      <c r="H175" s="25">
        <f t="shared" si="66"/>
        <v>-0.23529411764705882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0</v>
      </c>
      <c r="E177" s="27" t="str">
        <f t="shared" si="63"/>
        <v/>
      </c>
      <c r="F177" s="27" t="str">
        <f t="shared" si="64"/>
        <v/>
      </c>
      <c r="G177" s="35" t="str">
        <f t="shared" si="65"/>
        <v xml:space="preserve"> 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0</v>
      </c>
      <c r="E183" s="26" t="str">
        <f t="shared" ref="E183" si="67">+IF(C183=0,"",C183/C$169)</f>
        <v/>
      </c>
      <c r="F183" s="26" t="str">
        <f t="shared" ref="F183" si="68">+IF(D183=0,"",D183/D$169)</f>
        <v/>
      </c>
      <c r="G183" s="35" t="str">
        <f t="shared" si="65"/>
        <v xml:space="preserve"> 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0</v>
      </c>
      <c r="D184" s="42">
        <v>0</v>
      </c>
      <c r="E184" s="27" t="str">
        <f t="shared" ref="E184:F187" si="70">+IF(C184=0,"",C184/C$169)</f>
        <v/>
      </c>
      <c r="F184" s="27" t="str">
        <f t="shared" si="70"/>
        <v/>
      </c>
      <c r="G184" s="35" t="str">
        <f t="shared" si="65"/>
        <v xml:space="preserve"> 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0</v>
      </c>
      <c r="E191" s="27" t="str">
        <f t="shared" ref="E191:F196" si="78">+IF(C191=0,"",C191/C$169)</f>
        <v/>
      </c>
      <c r="F191" s="27" t="str">
        <f t="shared" si="78"/>
        <v/>
      </c>
      <c r="G191" s="35" t="str">
        <f t="shared" si="65"/>
        <v xml:space="preserve"> 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0</v>
      </c>
      <c r="D196" s="42">
        <v>3</v>
      </c>
      <c r="E196" s="27" t="str">
        <f t="shared" si="78"/>
        <v/>
      </c>
      <c r="F196" s="27">
        <f t="shared" si="78"/>
        <v>0.3</v>
      </c>
      <c r="G196" s="35">
        <f t="shared" si="65"/>
        <v>1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0</v>
      </c>
      <c r="E197" s="26" t="str">
        <f t="shared" ref="E197" si="80">+IF(C197=0,"",C197/C$169)</f>
        <v/>
      </c>
      <c r="F197" s="26" t="str">
        <f t="shared" ref="F197" si="81">+IF(D197=0,"",D197/D$169)</f>
        <v/>
      </c>
      <c r="G197" s="35" t="str">
        <f t="shared" si="65"/>
        <v xml:space="preserve"> 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0</v>
      </c>
      <c r="D198" s="42">
        <v>0</v>
      </c>
      <c r="E198" s="27" t="str">
        <f t="shared" ref="E198:F204" si="83">+IF(C198=0,"",C198/C$169)</f>
        <v/>
      </c>
      <c r="F198" s="27" t="str">
        <f t="shared" si="83"/>
        <v/>
      </c>
      <c r="G198" s="35" t="str">
        <f t="shared" si="65"/>
        <v xml:space="preserve"> </v>
      </c>
      <c r="H198" s="25" t="str">
        <f t="shared" si="66"/>
        <v/>
      </c>
      <c r="I198" s="2"/>
    </row>
    <row r="199" spans="1:9" s="54" customFormat="1" ht="15" x14ac:dyDescent="0.25">
      <c r="A199" s="48"/>
      <c r="B199" s="28" t="s">
        <v>214</v>
      </c>
      <c r="C199" s="42">
        <v>0</v>
      </c>
      <c r="D199" s="42">
        <v>0</v>
      </c>
      <c r="E199" s="27" t="str">
        <f t="shared" si="83"/>
        <v/>
      </c>
      <c r="F199" s="27" t="str">
        <f t="shared" si="83"/>
        <v/>
      </c>
      <c r="G199" s="35" t="str">
        <f t="shared" si="65"/>
        <v xml:space="preserve"> </v>
      </c>
      <c r="H199" s="25" t="str">
        <f t="shared" si="66"/>
        <v/>
      </c>
      <c r="I199" s="2"/>
    </row>
    <row r="200" spans="1:9" s="54" customFormat="1" ht="15" x14ac:dyDescent="0.25">
      <c r="A200" s="48"/>
      <c r="B200" s="28" t="s">
        <v>215</v>
      </c>
      <c r="C200" s="42">
        <v>0</v>
      </c>
      <c r="D200" s="42">
        <v>0</v>
      </c>
      <c r="E200" s="27" t="str">
        <f t="shared" si="83"/>
        <v/>
      </c>
      <c r="F200" s="27" t="str">
        <f t="shared" si="83"/>
        <v/>
      </c>
      <c r="G200" s="35" t="str">
        <f t="shared" si="65"/>
        <v xml:space="preserve"> </v>
      </c>
      <c r="H200" s="25" t="str">
        <f t="shared" si="66"/>
        <v/>
      </c>
      <c r="I200" s="2"/>
    </row>
    <row r="201" spans="1:9" s="54" customFormat="1" ht="15" x14ac:dyDescent="0.25">
      <c r="A201" s="48"/>
      <c r="B201" s="28" t="s">
        <v>216</v>
      </c>
      <c r="C201" s="42">
        <v>0</v>
      </c>
      <c r="D201" s="42">
        <v>0</v>
      </c>
      <c r="E201" s="27" t="str">
        <f t="shared" si="83"/>
        <v/>
      </c>
      <c r="F201" s="27" t="str">
        <f t="shared" si="83"/>
        <v/>
      </c>
      <c r="G201" s="35" t="str">
        <f t="shared" si="65"/>
        <v xml:space="preserve"> </v>
      </c>
      <c r="H201" s="25" t="str">
        <f t="shared" si="66"/>
        <v/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0</v>
      </c>
      <c r="E202" s="27" t="str">
        <f t="shared" si="83"/>
        <v/>
      </c>
      <c r="F202" s="27" t="str">
        <f t="shared" si="83"/>
        <v/>
      </c>
      <c r="G202" s="35" t="str">
        <f t="shared" si="65"/>
        <v xml:space="preserve"> 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0</v>
      </c>
      <c r="E203" s="27" t="str">
        <f t="shared" si="83"/>
        <v/>
      </c>
      <c r="F203" s="27" t="str">
        <f t="shared" si="83"/>
        <v/>
      </c>
      <c r="G203" s="35" t="str">
        <f t="shared" si="65"/>
        <v xml:space="preserve"> 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0</v>
      </c>
      <c r="D205" s="42">
        <v>0</v>
      </c>
      <c r="E205" s="26" t="str">
        <f t="shared" ref="E205" si="84">+IF(C205=0,"",C205/C$169)</f>
        <v/>
      </c>
      <c r="F205" s="26" t="str">
        <f t="shared" ref="F205" si="85">+IF(D205=0,"",D205/D$169)</f>
        <v/>
      </c>
      <c r="G205" s="35" t="str">
        <f t="shared" si="65"/>
        <v xml:space="preserve"> </v>
      </c>
      <c r="H205" s="24" t="str">
        <f t="shared" ref="H205" si="86">+IF(OR(AND(E205=""),(G205="")),"",E205*G205)</f>
        <v/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0</v>
      </c>
      <c r="E206" s="27" t="str">
        <f t="shared" ref="E206:F213" si="87">+IF(C206=0,"",C206/C$169)</f>
        <v/>
      </c>
      <c r="F206" s="27" t="str">
        <f t="shared" si="87"/>
        <v/>
      </c>
      <c r="G206" s="35" t="str">
        <f t="shared" si="65"/>
        <v xml:space="preserve"> 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0</v>
      </c>
      <c r="D207" s="42">
        <v>0</v>
      </c>
      <c r="E207" s="27" t="str">
        <f t="shared" si="87"/>
        <v/>
      </c>
      <c r="F207" s="27" t="str">
        <f t="shared" si="87"/>
        <v/>
      </c>
      <c r="G207" s="35" t="str">
        <f t="shared" si="65"/>
        <v xml:space="preserve"> </v>
      </c>
      <c r="H207" s="25" t="str">
        <f t="shared" si="66"/>
        <v/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1</v>
      </c>
      <c r="D210" s="42">
        <v>3</v>
      </c>
      <c r="E210" s="27">
        <f t="shared" si="87"/>
        <v>5.8823529411764705E-2</v>
      </c>
      <c r="F210" s="27">
        <f t="shared" si="87"/>
        <v>0.3</v>
      </c>
      <c r="G210" s="35">
        <f t="shared" si="65"/>
        <v>2</v>
      </c>
      <c r="H210" s="25">
        <f t="shared" si="66"/>
        <v>0.11764705882352941</v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0</v>
      </c>
      <c r="D222" s="42">
        <v>0</v>
      </c>
      <c r="E222" s="27" t="str">
        <f t="shared" si="95"/>
        <v/>
      </c>
      <c r="F222" s="27" t="str">
        <f t="shared" si="96"/>
        <v/>
      </c>
      <c r="G222" s="35" t="str">
        <f t="shared" si="65"/>
        <v xml:space="preserve"> </v>
      </c>
      <c r="H222" s="25" t="str">
        <f t="shared" si="66"/>
        <v/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1</v>
      </c>
      <c r="D236" s="42">
        <v>0</v>
      </c>
      <c r="E236" s="27">
        <f t="shared" si="95"/>
        <v>5.8823529411764705E-2</v>
      </c>
      <c r="F236" s="27" t="str">
        <f t="shared" si="96"/>
        <v/>
      </c>
      <c r="G236" s="35">
        <f t="shared" si="65"/>
        <v>-1</v>
      </c>
      <c r="H236" s="25">
        <f t="shared" si="66"/>
        <v>-5.8823529411764705E-2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6</v>
      </c>
      <c r="D239" s="42">
        <v>0</v>
      </c>
      <c r="E239" s="27">
        <f t="shared" si="95"/>
        <v>0.35294117647058826</v>
      </c>
      <c r="F239" s="27" t="str">
        <f t="shared" si="96"/>
        <v/>
      </c>
      <c r="G239" s="35">
        <f t="shared" si="102"/>
        <v>-1</v>
      </c>
      <c r="H239" s="25">
        <f t="shared" si="66"/>
        <v>-0.35294117647058826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0</v>
      </c>
      <c r="D263" s="42">
        <v>0</v>
      </c>
      <c r="E263" s="27" t="str">
        <f t="shared" si="107"/>
        <v/>
      </c>
      <c r="F263" s="27" t="str">
        <f t="shared" si="107"/>
        <v/>
      </c>
      <c r="G263" s="35" t="str">
        <f t="shared" si="102"/>
        <v xml:space="preserve"> </v>
      </c>
      <c r="H263" s="25" t="str">
        <f t="shared" si="103"/>
        <v/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0</v>
      </c>
      <c r="E274" s="26" t="str">
        <f t="shared" si="111"/>
        <v/>
      </c>
      <c r="F274" s="26" t="str">
        <f t="shared" si="112"/>
        <v/>
      </c>
      <c r="G274" s="35" t="str">
        <f t="shared" si="113"/>
        <v xml:space="preserve"> 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0</v>
      </c>
      <c r="D275" s="42">
        <v>0</v>
      </c>
      <c r="E275" s="26" t="str">
        <f t="shared" si="111"/>
        <v/>
      </c>
      <c r="F275" s="26" t="str">
        <f t="shared" si="112"/>
        <v/>
      </c>
      <c r="G275" s="35" t="str">
        <f t="shared" si="113"/>
        <v xml:space="preserve"> </v>
      </c>
      <c r="H275" s="24" t="str">
        <f t="shared" si="114"/>
        <v/>
      </c>
      <c r="I275" s="2"/>
    </row>
    <row r="276" spans="1:9" s="54" customFormat="1" ht="15" x14ac:dyDescent="0.25">
      <c r="A276" s="48"/>
      <c r="B276" s="28" t="s">
        <v>61</v>
      </c>
      <c r="C276" s="42">
        <v>1</v>
      </c>
      <c r="D276" s="42">
        <v>0</v>
      </c>
      <c r="E276" s="26">
        <f t="shared" si="111"/>
        <v>5.8823529411764705E-2</v>
      </c>
      <c r="F276" s="26" t="str">
        <f t="shared" si="112"/>
        <v/>
      </c>
      <c r="G276" s="35">
        <f t="shared" si="113"/>
        <v>-1</v>
      </c>
      <c r="H276" s="24">
        <f t="shared" si="114"/>
        <v>-5.8823529411764705E-2</v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1</v>
      </c>
      <c r="E277" s="26" t="str">
        <f t="shared" si="111"/>
        <v/>
      </c>
      <c r="F277" s="26">
        <f t="shared" si="112"/>
        <v>0.1</v>
      </c>
      <c r="G277" s="35">
        <f t="shared" si="113"/>
        <v>1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0</v>
      </c>
      <c r="E282" s="26" t="str">
        <f t="shared" si="111"/>
        <v/>
      </c>
      <c r="F282" s="26" t="str">
        <f t="shared" si="112"/>
        <v/>
      </c>
      <c r="G282" s="35" t="str">
        <f t="shared" si="113"/>
        <v xml:space="preserve"> 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0</v>
      </c>
      <c r="E287" s="27" t="str">
        <f t="shared" si="115"/>
        <v/>
      </c>
      <c r="F287" s="27" t="str">
        <f t="shared" si="115"/>
        <v/>
      </c>
      <c r="G287" s="35" t="str">
        <f t="shared" si="102"/>
        <v xml:space="preserve"> 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0</v>
      </c>
      <c r="D291" s="42">
        <v>0</v>
      </c>
      <c r="E291" s="27" t="str">
        <f>+IF(C291=0,"",C291/C$169)</f>
        <v/>
      </c>
      <c r="F291" s="27" t="str">
        <f>+IF(D291=0,"",D291/D$169)</f>
        <v/>
      </c>
      <c r="G291" s="35" t="str">
        <f t="shared" si="102"/>
        <v xml:space="preserve"> </v>
      </c>
      <c r="H291" s="25" t="str">
        <f t="shared" si="103"/>
        <v/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1</v>
      </c>
      <c r="D297" s="42">
        <v>0</v>
      </c>
      <c r="E297" s="26">
        <f t="shared" si="122"/>
        <v>5.8823529411764705E-2</v>
      </c>
      <c r="F297" s="26" t="str">
        <f t="shared" si="123"/>
        <v/>
      </c>
      <c r="G297" s="35">
        <f t="shared" si="102"/>
        <v>-1</v>
      </c>
      <c r="H297" s="24">
        <f t="shared" si="124"/>
        <v>-5.8823529411764705E-2</v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0</v>
      </c>
      <c r="D299" s="42">
        <v>0</v>
      </c>
      <c r="E299" s="27" t="str">
        <f>+IF(C299=0,"",C299/C$169)</f>
        <v/>
      </c>
      <c r="F299" s="27" t="str">
        <f>+IF(D299=0,"",D299/D$169)</f>
        <v/>
      </c>
      <c r="G299" s="35" t="str">
        <f t="shared" si="102"/>
        <v xml:space="preserve"> </v>
      </c>
      <c r="H299" s="25" t="str">
        <f t="shared" si="103"/>
        <v/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0</v>
      </c>
      <c r="E304" s="27" t="str">
        <f t="shared" si="128"/>
        <v/>
      </c>
      <c r="F304" s="27" t="str">
        <f t="shared" si="129"/>
        <v/>
      </c>
      <c r="G304" s="35" t="str">
        <f t="shared" si="130"/>
        <v xml:space="preserve"> 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1</v>
      </c>
      <c r="D313" s="42">
        <v>0</v>
      </c>
      <c r="E313" s="27">
        <f t="shared" si="128"/>
        <v>5.8823529411764705E-2</v>
      </c>
      <c r="F313" s="27" t="str">
        <f t="shared" si="129"/>
        <v/>
      </c>
      <c r="G313" s="35">
        <f t="shared" si="130"/>
        <v>-1</v>
      </c>
      <c r="H313" s="25">
        <f t="shared" si="103"/>
        <v>-5.8823529411764705E-2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0</v>
      </c>
      <c r="D315" s="42">
        <v>0</v>
      </c>
      <c r="E315" s="27" t="str">
        <f t="shared" si="128"/>
        <v/>
      </c>
      <c r="F315" s="27" t="str">
        <f t="shared" si="129"/>
        <v/>
      </c>
      <c r="G315" s="35" t="str">
        <f t="shared" si="130"/>
        <v xml:space="preserve"> </v>
      </c>
      <c r="H315" s="25" t="str">
        <f t="shared" si="103"/>
        <v/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1</v>
      </c>
      <c r="D324" s="42">
        <v>0</v>
      </c>
      <c r="E324" s="26">
        <f t="shared" ref="E324" si="131">+IF(C324=0,"",C324/C$169)</f>
        <v>5.8823529411764705E-2</v>
      </c>
      <c r="F324" s="26" t="str">
        <f t="shared" ref="F324" si="132">+IF(D324=0,"",D324/D$169)</f>
        <v/>
      </c>
      <c r="G324" s="35">
        <f t="shared" si="130"/>
        <v>-1</v>
      </c>
      <c r="H324" s="24">
        <f t="shared" ref="H324" si="133">+IF(OR(AND(E324=""),(G324="")),"",E324*G324)</f>
        <v>-5.8823529411764705E-2</v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6"/>
      <c r="D340" s="6"/>
      <c r="E340" s="17"/>
      <c r="F340" s="17"/>
      <c r="G340" s="14"/>
      <c r="H340" s="15"/>
    </row>
    <row r="341" spans="1:9" ht="15" customHeight="1" x14ac:dyDescent="0.2">
      <c r="B341" s="13"/>
      <c r="C341" s="6"/>
      <c r="D341" s="6"/>
      <c r="E341" s="17"/>
      <c r="F341" s="17"/>
      <c r="G341" s="14"/>
      <c r="H341" s="15"/>
    </row>
    <row r="342" spans="1:9" ht="15" customHeight="1" thickBot="1" x14ac:dyDescent="0.25">
      <c r="B342" s="12"/>
      <c r="C342" s="12"/>
      <c r="D342" s="12"/>
      <c r="E342" s="12"/>
      <c r="F342" s="12"/>
      <c r="H342" s="3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s="4" customFormat="1" ht="22.5" customHeight="1" x14ac:dyDescent="0.2">
      <c r="A344" s="48"/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  <c r="I344" s="2"/>
    </row>
    <row r="345" spans="1:9" s="4" customFormat="1" ht="26.25" customHeight="1" thickBot="1" x14ac:dyDescent="0.25">
      <c r="A345" s="48"/>
      <c r="B345" s="36" t="s">
        <v>381</v>
      </c>
      <c r="C345" s="37">
        <f>SUM(C346:C564)</f>
        <v>30</v>
      </c>
      <c r="D345" s="38">
        <f>SUM(D346:D564)</f>
        <v>27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-0.1</v>
      </c>
      <c r="H345" s="40">
        <f>+IF(OR(AND(E345=""),(G345="")),"",E345*G345)</f>
        <v>-0.1</v>
      </c>
      <c r="I345" s="2"/>
    </row>
    <row r="346" spans="1:9" s="54" customFormat="1" ht="15" x14ac:dyDescent="0.25">
      <c r="A346" s="48"/>
      <c r="B346" s="41" t="s">
        <v>74</v>
      </c>
      <c r="C346" s="42">
        <v>0</v>
      </c>
      <c r="D346" s="42">
        <v>1</v>
      </c>
      <c r="E346" s="46" t="str">
        <f t="shared" si="141"/>
        <v/>
      </c>
      <c r="F346" s="46">
        <f t="shared" si="142"/>
        <v>3.7037037037037035E-2</v>
      </c>
      <c r="G346" s="35">
        <f t="shared" ref="G346:G410" si="143">+IF(AND(C346=0,D346=0)," ",IF(C346=0,1,IF(D346=0,-1,(D346-C346)/C346)))</f>
        <v>1</v>
      </c>
      <c r="H346" s="43" t="str">
        <f>+IF(OR(AND(E346=""),(G346="")),"",E346*G346)</f>
        <v/>
      </c>
      <c r="I346" s="2"/>
    </row>
    <row r="347" spans="1:9" s="54" customFormat="1" ht="15" x14ac:dyDescent="0.25">
      <c r="A347" s="48"/>
      <c r="B347" s="5" t="s">
        <v>77</v>
      </c>
      <c r="C347" s="42">
        <v>4</v>
      </c>
      <c r="D347" s="42">
        <v>0</v>
      </c>
      <c r="E347" s="27">
        <f t="shared" si="141"/>
        <v>0.13333333333333333</v>
      </c>
      <c r="F347" s="27" t="str">
        <f t="shared" si="142"/>
        <v/>
      </c>
      <c r="G347" s="35">
        <f t="shared" si="143"/>
        <v>-1</v>
      </c>
      <c r="H347" s="25">
        <f t="shared" ref="H347:H414" si="144">+IF(OR(AND(E347=""),(G347="")),"",E347*G347)</f>
        <v>-0.13333333333333333</v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0</v>
      </c>
      <c r="D351" s="42">
        <v>0</v>
      </c>
      <c r="E351" s="27" t="str">
        <f t="shared" si="141"/>
        <v/>
      </c>
      <c r="F351" s="27" t="str">
        <f t="shared" si="142"/>
        <v/>
      </c>
      <c r="G351" s="35" t="str">
        <f t="shared" si="143"/>
        <v xml:space="preserve"> </v>
      </c>
      <c r="H351" s="25" t="str">
        <f t="shared" si="144"/>
        <v/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0</v>
      </c>
      <c r="E352" s="27" t="str">
        <f t="shared" si="141"/>
        <v/>
      </c>
      <c r="F352" s="27" t="str">
        <f t="shared" si="142"/>
        <v/>
      </c>
      <c r="G352" s="35" t="str">
        <f t="shared" si="143"/>
        <v xml:space="preserve"> 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0</v>
      </c>
      <c r="D354" s="42">
        <v>0</v>
      </c>
      <c r="E354" s="27" t="str">
        <f t="shared" si="141"/>
        <v/>
      </c>
      <c r="F354" s="27" t="str">
        <f t="shared" si="142"/>
        <v/>
      </c>
      <c r="G354" s="35" t="str">
        <f t="shared" si="143"/>
        <v xml:space="preserve"> </v>
      </c>
      <c r="H354" s="25" t="str">
        <f t="shared" si="144"/>
        <v/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0</v>
      </c>
      <c r="D357" s="42">
        <v>1</v>
      </c>
      <c r="E357" s="27" t="str">
        <f t="shared" si="141"/>
        <v/>
      </c>
      <c r="F357" s="27">
        <f t="shared" si="142"/>
        <v>3.7037037037037035E-2</v>
      </c>
      <c r="G357" s="35">
        <f t="shared" si="143"/>
        <v>1</v>
      </c>
      <c r="H357" s="25" t="str">
        <f t="shared" si="144"/>
        <v/>
      </c>
      <c r="I357" s="2"/>
    </row>
    <row r="358" spans="1:9" s="54" customFormat="1" ht="15" x14ac:dyDescent="0.25">
      <c r="A358" s="48"/>
      <c r="B358" s="5" t="s">
        <v>577</v>
      </c>
      <c r="C358" s="42">
        <v>0</v>
      </c>
      <c r="D358" s="42">
        <v>0</v>
      </c>
      <c r="E358" s="27" t="str">
        <f t="shared" si="141"/>
        <v/>
      </c>
      <c r="F358" s="27" t="str">
        <f t="shared" si="142"/>
        <v/>
      </c>
      <c r="G358" s="35" t="str">
        <f t="shared" si="143"/>
        <v xml:space="preserve"> </v>
      </c>
      <c r="H358" s="25" t="str">
        <f t="shared" si="144"/>
        <v/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0</v>
      </c>
      <c r="D360" s="42">
        <v>0</v>
      </c>
      <c r="E360" s="27" t="str">
        <f t="shared" si="141"/>
        <v/>
      </c>
      <c r="F360" s="27" t="str">
        <f t="shared" si="142"/>
        <v/>
      </c>
      <c r="G360" s="35" t="str">
        <f t="shared" si="143"/>
        <v xml:space="preserve"> </v>
      </c>
      <c r="H360" s="25" t="str">
        <f t="shared" si="144"/>
        <v/>
      </c>
      <c r="I360" s="2"/>
    </row>
    <row r="361" spans="1:9" s="54" customFormat="1" ht="15" x14ac:dyDescent="0.25">
      <c r="A361" s="48"/>
      <c r="B361" s="5" t="s">
        <v>615</v>
      </c>
      <c r="C361" s="42">
        <v>0</v>
      </c>
      <c r="D361" s="42">
        <v>0</v>
      </c>
      <c r="E361" s="27" t="str">
        <f t="shared" si="141"/>
        <v/>
      </c>
      <c r="F361" s="27" t="str">
        <f t="shared" si="142"/>
        <v/>
      </c>
      <c r="G361" s="35" t="str">
        <f t="shared" si="143"/>
        <v xml:space="preserve"> 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0</v>
      </c>
      <c r="D365" s="42">
        <v>0</v>
      </c>
      <c r="E365" s="27" t="str">
        <f t="shared" si="141"/>
        <v/>
      </c>
      <c r="F365" s="27" t="str">
        <f t="shared" si="142"/>
        <v/>
      </c>
      <c r="G365" s="35" t="str">
        <f t="shared" si="143"/>
        <v xml:space="preserve"> </v>
      </c>
      <c r="H365" s="25" t="str">
        <f t="shared" si="144"/>
        <v/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4</v>
      </c>
      <c r="E366" s="27" t="str">
        <f t="shared" si="141"/>
        <v/>
      </c>
      <c r="F366" s="27">
        <f t="shared" si="142"/>
        <v>0.14814814814814814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0</v>
      </c>
      <c r="E368" s="27" t="str">
        <f t="shared" si="141"/>
        <v/>
      </c>
      <c r="F368" s="27" t="str">
        <f t="shared" si="142"/>
        <v/>
      </c>
      <c r="G368" s="35" t="str">
        <f t="shared" si="143"/>
        <v xml:space="preserve"> 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0</v>
      </c>
      <c r="D369" s="42">
        <v>0</v>
      </c>
      <c r="E369" s="27" t="str">
        <f t="shared" si="141"/>
        <v/>
      </c>
      <c r="F369" s="27" t="str">
        <f t="shared" si="142"/>
        <v/>
      </c>
      <c r="G369" s="35" t="str">
        <f t="shared" si="143"/>
        <v xml:space="preserve"> </v>
      </c>
      <c r="H369" s="25" t="str">
        <f t="shared" si="144"/>
        <v/>
      </c>
      <c r="I369" s="2"/>
    </row>
    <row r="370" spans="1:9" s="54" customFormat="1" ht="15" x14ac:dyDescent="0.25">
      <c r="A370" s="48"/>
      <c r="B370" s="5" t="s">
        <v>85</v>
      </c>
      <c r="C370" s="42">
        <v>0</v>
      </c>
      <c r="D370" s="42">
        <v>0</v>
      </c>
      <c r="E370" s="27" t="str">
        <f t="shared" si="141"/>
        <v/>
      </c>
      <c r="F370" s="27" t="str">
        <f t="shared" si="142"/>
        <v/>
      </c>
      <c r="G370" s="35" t="str">
        <f t="shared" si="143"/>
        <v xml:space="preserve"> </v>
      </c>
      <c r="H370" s="25" t="str">
        <f t="shared" si="144"/>
        <v/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0</v>
      </c>
      <c r="D375" s="42">
        <v>0</v>
      </c>
      <c r="E375" s="27" t="str">
        <f t="shared" si="141"/>
        <v/>
      </c>
      <c r="F375" s="27" t="str">
        <f t="shared" si="142"/>
        <v/>
      </c>
      <c r="G375" s="35" t="str">
        <f t="shared" si="143"/>
        <v xml:space="preserve"> 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0</v>
      </c>
      <c r="E378" s="26" t="str">
        <f t="shared" ref="E378:E381" si="150">+IF(C378=0,"",C378/C$345)</f>
        <v/>
      </c>
      <c r="F378" s="26" t="str">
        <f t="shared" ref="F378:F381" si="151">+IF(D378=0,"",D378/D$345)</f>
        <v/>
      </c>
      <c r="G378" s="80" t="str">
        <f t="shared" ref="G378:G381" si="152">+IF(AND(C378=0,D378=0)," ",IF(C378=0,1,IF(D378=0,-1,(D378-C378)/C378)))</f>
        <v xml:space="preserve"> 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1</v>
      </c>
      <c r="D379" s="42">
        <v>0</v>
      </c>
      <c r="E379" s="27">
        <f t="shared" si="150"/>
        <v>3.3333333333333333E-2</v>
      </c>
      <c r="F379" s="27" t="str">
        <f t="shared" si="151"/>
        <v/>
      </c>
      <c r="G379" s="35">
        <f t="shared" si="152"/>
        <v>-1</v>
      </c>
      <c r="H379" s="25">
        <f t="shared" si="153"/>
        <v>-3.3333333333333333E-2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0</v>
      </c>
      <c r="D383" s="42">
        <v>0</v>
      </c>
      <c r="E383" s="27" t="str">
        <f t="shared" si="154"/>
        <v/>
      </c>
      <c r="F383" s="27" t="str">
        <f t="shared" si="155"/>
        <v/>
      </c>
      <c r="G383" s="35" t="str">
        <f t="shared" si="143"/>
        <v xml:space="preserve"> </v>
      </c>
      <c r="H383" s="25" t="str">
        <f t="shared" si="144"/>
        <v/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0</v>
      </c>
      <c r="E385" s="26" t="str">
        <f t="shared" si="154"/>
        <v/>
      </c>
      <c r="F385" s="26" t="str">
        <f t="shared" si="155"/>
        <v/>
      </c>
      <c r="G385" s="35" t="str">
        <f t="shared" si="143"/>
        <v xml:space="preserve"> 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4</v>
      </c>
      <c r="D386" s="42">
        <v>12</v>
      </c>
      <c r="E386" s="27">
        <f t="shared" si="154"/>
        <v>0.13333333333333333</v>
      </c>
      <c r="F386" s="27">
        <f t="shared" si="155"/>
        <v>0.44444444444444442</v>
      </c>
      <c r="G386" s="35">
        <f t="shared" si="143"/>
        <v>2</v>
      </c>
      <c r="H386" s="25">
        <f t="shared" si="144"/>
        <v>0.26666666666666666</v>
      </c>
      <c r="I386" s="2"/>
    </row>
    <row r="387" spans="1:9" s="54" customFormat="1" ht="15" x14ac:dyDescent="0.25">
      <c r="A387" s="48"/>
      <c r="B387" s="5" t="s">
        <v>93</v>
      </c>
      <c r="C387" s="42">
        <v>3</v>
      </c>
      <c r="D387" s="42">
        <v>1</v>
      </c>
      <c r="E387" s="27">
        <f t="shared" si="154"/>
        <v>0.1</v>
      </c>
      <c r="F387" s="27">
        <f t="shared" si="155"/>
        <v>3.7037037037037035E-2</v>
      </c>
      <c r="G387" s="35">
        <f t="shared" si="143"/>
        <v>-0.66666666666666663</v>
      </c>
      <c r="H387" s="25">
        <f t="shared" si="144"/>
        <v>-6.6666666666666666E-2</v>
      </c>
      <c r="I387" s="2"/>
    </row>
    <row r="388" spans="1:9" s="54" customFormat="1" ht="15" x14ac:dyDescent="0.25">
      <c r="A388" s="48"/>
      <c r="B388" s="5" t="s">
        <v>86</v>
      </c>
      <c r="C388" s="42">
        <v>1</v>
      </c>
      <c r="D388" s="42">
        <v>0</v>
      </c>
      <c r="E388" s="27">
        <f t="shared" si="154"/>
        <v>3.3333333333333333E-2</v>
      </c>
      <c r="F388" s="27" t="str">
        <f t="shared" si="155"/>
        <v/>
      </c>
      <c r="G388" s="35">
        <f t="shared" si="143"/>
        <v>-1</v>
      </c>
      <c r="H388" s="25">
        <f t="shared" si="144"/>
        <v>-3.3333333333333333E-2</v>
      </c>
      <c r="I388" s="2"/>
    </row>
    <row r="389" spans="1:9" s="54" customFormat="1" ht="15" x14ac:dyDescent="0.25">
      <c r="A389" s="48"/>
      <c r="B389" s="5" t="s">
        <v>92</v>
      </c>
      <c r="C389" s="42">
        <v>2</v>
      </c>
      <c r="D389" s="42">
        <v>1</v>
      </c>
      <c r="E389" s="27">
        <f t="shared" si="154"/>
        <v>6.6666666666666666E-2</v>
      </c>
      <c r="F389" s="27">
        <f t="shared" si="155"/>
        <v>3.7037037037037035E-2</v>
      </c>
      <c r="G389" s="35">
        <f t="shared" si="143"/>
        <v>-0.5</v>
      </c>
      <c r="H389" s="25">
        <f t="shared" si="144"/>
        <v>-3.3333333333333333E-2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3</v>
      </c>
      <c r="D393" s="42">
        <v>0</v>
      </c>
      <c r="E393" s="27">
        <f t="shared" si="154"/>
        <v>0.1</v>
      </c>
      <c r="F393" s="27" t="str">
        <f t="shared" si="155"/>
        <v/>
      </c>
      <c r="G393" s="35">
        <f t="shared" si="143"/>
        <v>-1</v>
      </c>
      <c r="H393" s="25">
        <f t="shared" si="144"/>
        <v>-0.1</v>
      </c>
      <c r="I393" s="2"/>
    </row>
    <row r="394" spans="1:9" s="54" customFormat="1" ht="15" x14ac:dyDescent="0.25">
      <c r="A394" s="48"/>
      <c r="B394" s="5" t="s">
        <v>579</v>
      </c>
      <c r="C394" s="42">
        <v>1</v>
      </c>
      <c r="D394" s="42">
        <v>0</v>
      </c>
      <c r="E394" s="27">
        <f t="shared" si="154"/>
        <v>3.3333333333333333E-2</v>
      </c>
      <c r="F394" s="27" t="str">
        <f t="shared" si="155"/>
        <v/>
      </c>
      <c r="G394" s="35">
        <f t="shared" si="143"/>
        <v>-1</v>
      </c>
      <c r="H394" s="25">
        <f t="shared" si="144"/>
        <v>-3.3333333333333333E-2</v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0</v>
      </c>
      <c r="E397" s="27" t="str">
        <f t="shared" si="154"/>
        <v/>
      </c>
      <c r="F397" s="27" t="str">
        <f t="shared" si="155"/>
        <v/>
      </c>
      <c r="G397" s="35" t="str">
        <f t="shared" si="143"/>
        <v xml:space="preserve"> 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0</v>
      </c>
      <c r="D398" s="42">
        <v>0</v>
      </c>
      <c r="E398" s="27" t="str">
        <f t="shared" si="154"/>
        <v/>
      </c>
      <c r="F398" s="27" t="str">
        <f t="shared" si="155"/>
        <v/>
      </c>
      <c r="G398" s="35" t="str">
        <f t="shared" si="143"/>
        <v xml:space="preserve"> </v>
      </c>
      <c r="H398" s="25" t="str">
        <f t="shared" si="144"/>
        <v/>
      </c>
      <c r="I398" s="2"/>
    </row>
    <row r="399" spans="1:9" s="54" customFormat="1" ht="15" x14ac:dyDescent="0.25">
      <c r="A399" s="48"/>
      <c r="B399" s="5" t="s">
        <v>257</v>
      </c>
      <c r="C399" s="42">
        <v>2</v>
      </c>
      <c r="D399" s="42">
        <v>1</v>
      </c>
      <c r="E399" s="27">
        <f t="shared" si="154"/>
        <v>6.6666666666666666E-2</v>
      </c>
      <c r="F399" s="27">
        <f t="shared" si="155"/>
        <v>3.7037037037037035E-2</v>
      </c>
      <c r="G399" s="35">
        <f t="shared" si="143"/>
        <v>-0.5</v>
      </c>
      <c r="H399" s="25">
        <f t="shared" si="144"/>
        <v>-3.3333333333333333E-2</v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1</v>
      </c>
      <c r="E400" s="27" t="str">
        <f t="shared" si="154"/>
        <v/>
      </c>
      <c r="F400" s="27">
        <f t="shared" si="155"/>
        <v>3.7037037037037035E-2</v>
      </c>
      <c r="G400" s="35">
        <f t="shared" si="143"/>
        <v>1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2</v>
      </c>
      <c r="D401" s="42">
        <v>0</v>
      </c>
      <c r="E401" s="27">
        <f t="shared" si="154"/>
        <v>6.6666666666666666E-2</v>
      </c>
      <c r="F401" s="27" t="str">
        <f t="shared" si="155"/>
        <v/>
      </c>
      <c r="G401" s="35">
        <f t="shared" si="143"/>
        <v>-1</v>
      </c>
      <c r="H401" s="25">
        <f t="shared" si="144"/>
        <v>-6.6666666666666666E-2</v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2</v>
      </c>
      <c r="D409" s="42">
        <v>5</v>
      </c>
      <c r="E409" s="27">
        <f t="shared" si="160"/>
        <v>6.6666666666666666E-2</v>
      </c>
      <c r="F409" s="27">
        <f t="shared" si="161"/>
        <v>0.18518518518518517</v>
      </c>
      <c r="G409" s="35">
        <f t="shared" si="143"/>
        <v>1.5</v>
      </c>
      <c r="H409" s="25">
        <f t="shared" si="144"/>
        <v>0.1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0</v>
      </c>
      <c r="D413" s="42">
        <v>0</v>
      </c>
      <c r="E413" s="27" t="str">
        <f t="shared" si="160"/>
        <v/>
      </c>
      <c r="F413" s="27" t="str">
        <f t="shared" si="161"/>
        <v/>
      </c>
      <c r="G413" s="35" t="str">
        <f t="shared" si="162"/>
        <v xml:space="preserve"> </v>
      </c>
      <c r="H413" s="25" t="str">
        <f t="shared" si="144"/>
        <v/>
      </c>
      <c r="I413" s="2"/>
    </row>
    <row r="414" spans="1:9" s="54" customFormat="1" ht="15" x14ac:dyDescent="0.25">
      <c r="A414" s="48"/>
      <c r="B414" s="5" t="s">
        <v>89</v>
      </c>
      <c r="C414" s="42">
        <v>1</v>
      </c>
      <c r="D414" s="42">
        <v>0</v>
      </c>
      <c r="E414" s="27">
        <f t="shared" si="160"/>
        <v>3.3333333333333333E-2</v>
      </c>
      <c r="F414" s="27" t="str">
        <f t="shared" si="161"/>
        <v/>
      </c>
      <c r="G414" s="35">
        <f t="shared" si="162"/>
        <v>-1</v>
      </c>
      <c r="H414" s="25">
        <f t="shared" si="144"/>
        <v>-3.3333333333333333E-2</v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0</v>
      </c>
      <c r="E417" s="26" t="str">
        <f t="shared" ref="E417:E419" si="166">+IF(C417=0,"",C417/C$345)</f>
        <v/>
      </c>
      <c r="F417" s="26" t="str">
        <f t="shared" ref="F417:F419" si="167">+IF(D417=0,"",D417/D$345)</f>
        <v/>
      </c>
      <c r="G417" s="35" t="str">
        <f t="shared" si="162"/>
        <v xml:space="preserve"> 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1</v>
      </c>
      <c r="D418" s="42">
        <v>0</v>
      </c>
      <c r="E418" s="26">
        <f t="shared" si="166"/>
        <v>3.3333333333333333E-2</v>
      </c>
      <c r="F418" s="26" t="str">
        <f t="shared" si="167"/>
        <v/>
      </c>
      <c r="G418" s="35">
        <f t="shared" si="162"/>
        <v>-1</v>
      </c>
      <c r="H418" s="24">
        <f t="shared" si="168"/>
        <v>-3.3333333333333333E-2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0</v>
      </c>
      <c r="D421" s="42">
        <v>0</v>
      </c>
      <c r="E421" s="27" t="str">
        <f t="shared" si="163"/>
        <v/>
      </c>
      <c r="F421" s="27" t="str">
        <f t="shared" si="164"/>
        <v/>
      </c>
      <c r="G421" s="35" t="str">
        <f t="shared" si="162"/>
        <v xml:space="preserve"> </v>
      </c>
      <c r="H421" s="25" t="str">
        <f t="shared" si="165"/>
        <v/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0</v>
      </c>
      <c r="D423" s="42">
        <v>0</v>
      </c>
      <c r="E423" s="27" t="str">
        <f t="shared" si="163"/>
        <v/>
      </c>
      <c r="F423" s="27" t="str">
        <f t="shared" si="164"/>
        <v/>
      </c>
      <c r="G423" s="35" t="str">
        <f t="shared" si="162"/>
        <v xml:space="preserve"> 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0</v>
      </c>
      <c r="D434" s="42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0</v>
      </c>
      <c r="E444" s="27" t="str">
        <f t="shared" si="163"/>
        <v/>
      </c>
      <c r="F444" s="27" t="str">
        <f t="shared" si="164"/>
        <v/>
      </c>
      <c r="G444" s="35" t="str">
        <f t="shared" si="162"/>
        <v xml:space="preserve"> 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0</v>
      </c>
      <c r="D445" s="42">
        <v>0</v>
      </c>
      <c r="E445" s="27" t="str">
        <f t="shared" si="163"/>
        <v/>
      </c>
      <c r="F445" s="27" t="str">
        <f t="shared" si="164"/>
        <v/>
      </c>
      <c r="G445" s="35" t="str">
        <f t="shared" si="162"/>
        <v xml:space="preserve"> </v>
      </c>
      <c r="H445" s="25" t="str">
        <f t="shared" si="165"/>
        <v/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0</v>
      </c>
      <c r="D454" s="42">
        <v>0</v>
      </c>
      <c r="E454" s="27" t="str">
        <f t="shared" si="163"/>
        <v/>
      </c>
      <c r="F454" s="27" t="str">
        <f t="shared" si="164"/>
        <v/>
      </c>
      <c r="G454" s="35" t="str">
        <f t="shared" si="162"/>
        <v xml:space="preserve"> </v>
      </c>
      <c r="H454" s="25" t="str">
        <f t="shared" si="165"/>
        <v/>
      </c>
      <c r="I454" s="2"/>
    </row>
    <row r="455" spans="1:9" s="54" customFormat="1" ht="15" x14ac:dyDescent="0.25">
      <c r="A455" s="48"/>
      <c r="B455" s="5" t="s">
        <v>272</v>
      </c>
      <c r="C455" s="42">
        <v>3</v>
      </c>
      <c r="D455" s="42">
        <v>0</v>
      </c>
      <c r="E455" s="27">
        <f t="shared" si="163"/>
        <v>0.1</v>
      </c>
      <c r="F455" s="27" t="str">
        <f t="shared" si="164"/>
        <v/>
      </c>
      <c r="G455" s="35">
        <f t="shared" si="162"/>
        <v>-1</v>
      </c>
      <c r="H455" s="25">
        <f t="shared" si="165"/>
        <v>-0.1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0</v>
      </c>
      <c r="D457" s="42">
        <v>0</v>
      </c>
      <c r="E457" s="27" t="str">
        <f t="shared" si="163"/>
        <v/>
      </c>
      <c r="F457" s="27" t="str">
        <f t="shared" si="164"/>
        <v/>
      </c>
      <c r="G457" s="35" t="str">
        <f t="shared" si="162"/>
        <v xml:space="preserve"> 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0</v>
      </c>
      <c r="D460" s="42">
        <v>0</v>
      </c>
      <c r="E460" s="27" t="str">
        <f t="shared" si="163"/>
        <v/>
      </c>
      <c r="F460" s="27" t="str">
        <f t="shared" si="164"/>
        <v/>
      </c>
      <c r="G460" s="35" t="str">
        <f t="shared" si="162"/>
        <v xml:space="preserve"> </v>
      </c>
      <c r="H460" s="25" t="str">
        <f t="shared" si="165"/>
        <v/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0</v>
      </c>
      <c r="D468" s="42">
        <v>0</v>
      </c>
      <c r="E468" s="27" t="str">
        <f t="shared" si="163"/>
        <v/>
      </c>
      <c r="F468" s="27" t="str">
        <f t="shared" si="164"/>
        <v/>
      </c>
      <c r="G468" s="35" t="str">
        <f t="shared" si="162"/>
        <v xml:space="preserve"> </v>
      </c>
      <c r="H468" s="25" t="str">
        <f t="shared" si="165"/>
        <v/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0</v>
      </c>
      <c r="E472" s="27" t="str">
        <f t="shared" si="163"/>
        <v/>
      </c>
      <c r="F472" s="27" t="str">
        <f t="shared" si="164"/>
        <v/>
      </c>
      <c r="G472" s="35" t="str">
        <f t="shared" si="162"/>
        <v xml:space="preserve"> 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0</v>
      </c>
      <c r="D473" s="42">
        <v>0</v>
      </c>
      <c r="E473" s="27" t="str">
        <f t="shared" si="163"/>
        <v/>
      </c>
      <c r="F473" s="27" t="str">
        <f t="shared" si="164"/>
        <v/>
      </c>
      <c r="G473" s="35" t="str">
        <f t="shared" si="162"/>
        <v xml:space="preserve"> </v>
      </c>
      <c r="H473" s="25" t="str">
        <f t="shared" si="165"/>
        <v/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0</v>
      </c>
      <c r="D475" s="42">
        <v>0</v>
      </c>
      <c r="E475" s="27" t="str">
        <f t="shared" si="163"/>
        <v/>
      </c>
      <c r="F475" s="27" t="str">
        <f t="shared" si="164"/>
        <v/>
      </c>
      <c r="G475" s="35" t="str">
        <f t="shared" si="162"/>
        <v xml:space="preserve"> 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0</v>
      </c>
      <c r="D478" s="42">
        <v>0</v>
      </c>
      <c r="E478" s="27" t="str">
        <f t="shared" si="163"/>
        <v/>
      </c>
      <c r="F478" s="27" t="str">
        <f t="shared" si="164"/>
        <v/>
      </c>
      <c r="G478" s="35" t="str">
        <f t="shared" ref="G478:G541" si="182">+IF(AND(C478=0,D478=0)," ",IF(C478=0,1,IF(D478=0,-1,(D478-C478)/C478)))</f>
        <v xml:space="preserve"> </v>
      </c>
      <c r="H478" s="25" t="str">
        <f t="shared" si="165"/>
        <v/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0</v>
      </c>
      <c r="E479" s="27" t="str">
        <f t="shared" si="163"/>
        <v/>
      </c>
      <c r="F479" s="27" t="str">
        <f t="shared" si="164"/>
        <v/>
      </c>
      <c r="G479" s="35" t="str">
        <f t="shared" si="182"/>
        <v xml:space="preserve"> 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0</v>
      </c>
      <c r="E499" s="27" t="str">
        <f t="shared" si="183"/>
        <v/>
      </c>
      <c r="F499" s="27" t="str">
        <f t="shared" si="184"/>
        <v/>
      </c>
      <c r="G499" s="35" t="str">
        <f t="shared" si="182"/>
        <v xml:space="preserve"> 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0</v>
      </c>
      <c r="D521" s="42">
        <v>0</v>
      </c>
      <c r="E521" s="27" t="str">
        <f t="shared" si="183"/>
        <v/>
      </c>
      <c r="F521" s="27" t="str">
        <f t="shared" si="184"/>
        <v/>
      </c>
      <c r="G521" s="35" t="str">
        <f t="shared" si="182"/>
        <v xml:space="preserve"> 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0</v>
      </c>
      <c r="D524" s="42">
        <v>0</v>
      </c>
      <c r="E524" s="27" t="str">
        <f t="shared" ref="E524:E549" si="189">+IF(C524=0,"",C524/C$345)</f>
        <v/>
      </c>
      <c r="F524" s="27" t="str">
        <f t="shared" ref="F524:F549" si="190">+IF(D524=0,"",D524/D$345)</f>
        <v/>
      </c>
      <c r="G524" s="35" t="str">
        <f t="shared" si="182"/>
        <v xml:space="preserve"> </v>
      </c>
      <c r="H524" s="25" t="str">
        <f t="shared" si="185"/>
        <v/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0</v>
      </c>
      <c r="D527" s="42">
        <v>0</v>
      </c>
      <c r="E527" s="27" t="str">
        <f t="shared" si="189"/>
        <v/>
      </c>
      <c r="F527" s="27" t="str">
        <f t="shared" si="190"/>
        <v/>
      </c>
      <c r="G527" s="35" t="str">
        <f t="shared" si="182"/>
        <v xml:space="preserve"> </v>
      </c>
      <c r="H527" s="25" t="str">
        <f t="shared" si="185"/>
        <v/>
      </c>
      <c r="I527" s="2"/>
    </row>
    <row r="528" spans="1:9" s="54" customFormat="1" ht="15" x14ac:dyDescent="0.25">
      <c r="A528" s="48"/>
      <c r="B528" s="5" t="s">
        <v>339</v>
      </c>
      <c r="C528" s="42">
        <v>0</v>
      </c>
      <c r="D528" s="42">
        <v>0</v>
      </c>
      <c r="E528" s="27" t="str">
        <f t="shared" si="189"/>
        <v/>
      </c>
      <c r="F528" s="27" t="str">
        <f t="shared" si="190"/>
        <v/>
      </c>
      <c r="G528" s="35" t="str">
        <f t="shared" si="182"/>
        <v xml:space="preserve"> </v>
      </c>
      <c r="H528" s="25" t="str">
        <f t="shared" si="185"/>
        <v/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0</v>
      </c>
      <c r="E539" s="27" t="str">
        <f t="shared" si="189"/>
        <v/>
      </c>
      <c r="F539" s="27" t="str">
        <f t="shared" si="190"/>
        <v/>
      </c>
      <c r="G539" s="35" t="str">
        <f t="shared" si="182"/>
        <v xml:space="preserve"> 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0</v>
      </c>
      <c r="D542" s="42">
        <v>0</v>
      </c>
      <c r="E542" s="27" t="str">
        <f t="shared" si="189"/>
        <v/>
      </c>
      <c r="F542" s="27" t="str">
        <f t="shared" si="190"/>
        <v/>
      </c>
      <c r="G542" s="35" t="str">
        <f t="shared" ref="G542:G564" si="191">+IF(AND(C542=0,D542=0)," ",IF(C542=0,1,IF(D542=0,-1,(D542-C542)/C542)))</f>
        <v xml:space="preserve"> </v>
      </c>
      <c r="H542" s="25" t="str">
        <f t="shared" si="185"/>
        <v/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0</v>
      </c>
      <c r="D547" s="42">
        <v>0</v>
      </c>
      <c r="E547" s="27" t="str">
        <f t="shared" si="189"/>
        <v/>
      </c>
      <c r="F547" s="27" t="str">
        <f t="shared" si="190"/>
        <v/>
      </c>
      <c r="G547" s="35" t="str">
        <f t="shared" si="191"/>
        <v xml:space="preserve"> </v>
      </c>
      <c r="H547" s="25" t="str">
        <f t="shared" si="185"/>
        <v/>
      </c>
      <c r="I547" s="2"/>
    </row>
    <row r="548" spans="1:9" s="54" customFormat="1" ht="15" x14ac:dyDescent="0.25">
      <c r="A548" s="48"/>
      <c r="B548" s="5" t="s">
        <v>142</v>
      </c>
      <c r="C548" s="42">
        <v>0</v>
      </c>
      <c r="D548" s="42">
        <v>0</v>
      </c>
      <c r="E548" s="27" t="str">
        <f t="shared" si="189"/>
        <v/>
      </c>
      <c r="F548" s="27" t="str">
        <f t="shared" si="190"/>
        <v/>
      </c>
      <c r="G548" s="35" t="str">
        <f t="shared" si="191"/>
        <v xml:space="preserve"> </v>
      </c>
      <c r="H548" s="25" t="str">
        <f t="shared" si="185"/>
        <v/>
      </c>
      <c r="I548" s="2"/>
    </row>
    <row r="549" spans="1:9" s="54" customFormat="1" ht="15" x14ac:dyDescent="0.25">
      <c r="A549" s="48"/>
      <c r="B549" s="5" t="s">
        <v>314</v>
      </c>
      <c r="C549" s="42">
        <v>0</v>
      </c>
      <c r="D549" s="42">
        <v>0</v>
      </c>
      <c r="E549" s="27" t="str">
        <f t="shared" si="189"/>
        <v/>
      </c>
      <c r="F549" s="27" t="str">
        <f t="shared" si="190"/>
        <v/>
      </c>
      <c r="G549" s="35" t="str">
        <f t="shared" si="191"/>
        <v xml:space="preserve"> </v>
      </c>
      <c r="H549" s="25" t="str">
        <f t="shared" si="185"/>
        <v/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0</v>
      </c>
      <c r="D556" s="42">
        <v>0</v>
      </c>
      <c r="E556" s="27" t="str">
        <f t="shared" si="195"/>
        <v/>
      </c>
      <c r="F556" s="27" t="str">
        <f t="shared" si="196"/>
        <v/>
      </c>
      <c r="G556" s="35" t="str">
        <f t="shared" si="191"/>
        <v xml:space="preserve"> </v>
      </c>
      <c r="H556" s="25" t="str">
        <f t="shared" si="197"/>
        <v/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0</v>
      </c>
      <c r="E557" s="27" t="str">
        <f t="shared" si="195"/>
        <v/>
      </c>
      <c r="F557" s="27" t="str">
        <f t="shared" si="196"/>
        <v/>
      </c>
      <c r="G557" s="35" t="str">
        <f t="shared" si="191"/>
        <v xml:space="preserve"> 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0</v>
      </c>
      <c r="D558" s="42">
        <v>0</v>
      </c>
      <c r="E558" s="27" t="str">
        <f t="shared" si="195"/>
        <v/>
      </c>
      <c r="F558" s="27" t="str">
        <f t="shared" si="196"/>
        <v/>
      </c>
      <c r="G558" s="35" t="str">
        <f t="shared" si="191"/>
        <v xml:space="preserve"> </v>
      </c>
      <c r="H558" s="25" t="str">
        <f t="shared" si="197"/>
        <v/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4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6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s="4" customFormat="1" ht="22.5" customHeight="1" x14ac:dyDescent="0.2">
      <c r="A569" s="48"/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  <c r="I569" s="2"/>
    </row>
    <row r="570" spans="1:9" s="4" customFormat="1" ht="26.25" customHeight="1" thickBot="1" x14ac:dyDescent="0.25">
      <c r="A570" s="48"/>
      <c r="B570" s="36" t="s">
        <v>382</v>
      </c>
      <c r="C570" s="37">
        <f>SUM(C571:C596)</f>
        <v>9</v>
      </c>
      <c r="D570" s="38">
        <f>SUM(D571:D596)</f>
        <v>2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-0.77777777777777779</v>
      </c>
      <c r="H570" s="40">
        <f>+IF(OR(AND(E570=""),(G570="")),"",E570*G570)</f>
        <v>-0.77777777777777779</v>
      </c>
      <c r="I570" s="2"/>
    </row>
    <row r="571" spans="1:9" ht="15" x14ac:dyDescent="0.25">
      <c r="B571" s="41" t="s">
        <v>322</v>
      </c>
      <c r="C571" s="42">
        <v>0</v>
      </c>
      <c r="D571" s="42">
        <v>0</v>
      </c>
      <c r="E571" s="46" t="str">
        <f t="shared" si="198"/>
        <v/>
      </c>
      <c r="F571" s="46" t="str">
        <f t="shared" si="199"/>
        <v/>
      </c>
      <c r="G571" s="35" t="str">
        <f t="shared" ref="G571:G596" si="200">+IF(AND(C571=0,D571=0)," ",IF(C571=0,1,IF(D571=0,-1,(D571-C571)/C571)))</f>
        <v xml:space="preserve"> 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0</v>
      </c>
      <c r="D572" s="42">
        <v>0</v>
      </c>
      <c r="E572" s="27" t="str">
        <f t="shared" si="198"/>
        <v/>
      </c>
      <c r="F572" s="27" t="str">
        <f t="shared" si="199"/>
        <v/>
      </c>
      <c r="G572" s="35" t="str">
        <f t="shared" si="200"/>
        <v xml:space="preserve"> </v>
      </c>
      <c r="H572" s="25" t="str">
        <f t="shared" ref="H572:H596" si="201">+IF(OR(AND(E572=""),(G572="")),"",E572*G572)</f>
        <v/>
      </c>
    </row>
    <row r="573" spans="1:9" ht="15" x14ac:dyDescent="0.25">
      <c r="B573" s="5" t="s">
        <v>584</v>
      </c>
      <c r="C573" s="42">
        <v>6</v>
      </c>
      <c r="D573" s="42">
        <v>1</v>
      </c>
      <c r="E573" s="27">
        <f t="shared" si="198"/>
        <v>0.66666666666666663</v>
      </c>
      <c r="F573" s="27">
        <f t="shared" si="199"/>
        <v>0.5</v>
      </c>
      <c r="G573" s="35">
        <f t="shared" si="200"/>
        <v>-0.83333333333333337</v>
      </c>
      <c r="H573" s="25">
        <f t="shared" si="201"/>
        <v>-0.55555555555555558</v>
      </c>
    </row>
    <row r="574" spans="1:9" ht="15" x14ac:dyDescent="0.25">
      <c r="B574" s="5" t="s">
        <v>323</v>
      </c>
      <c r="C574" s="42">
        <v>0</v>
      </c>
      <c r="D574" s="42">
        <v>1</v>
      </c>
      <c r="E574" s="27" t="str">
        <f t="shared" si="198"/>
        <v/>
      </c>
      <c r="F574" s="27">
        <f t="shared" si="199"/>
        <v>0.5</v>
      </c>
      <c r="G574" s="35">
        <f t="shared" si="200"/>
        <v>1</v>
      </c>
      <c r="H574" s="25" t="str">
        <f t="shared" si="201"/>
        <v/>
      </c>
    </row>
    <row r="575" spans="1:9" ht="15" x14ac:dyDescent="0.25">
      <c r="B575" s="5" t="s">
        <v>145</v>
      </c>
      <c r="C575" s="42">
        <v>0</v>
      </c>
      <c r="D575" s="42">
        <v>0</v>
      </c>
      <c r="E575" s="27" t="str">
        <f t="shared" si="198"/>
        <v/>
      </c>
      <c r="F575" s="27" t="str">
        <f t="shared" si="199"/>
        <v/>
      </c>
      <c r="G575" s="35" t="str">
        <f t="shared" si="200"/>
        <v xml:space="preserve"> </v>
      </c>
      <c r="H575" s="25" t="str">
        <f t="shared" si="201"/>
        <v/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1</v>
      </c>
      <c r="D581" s="42">
        <v>0</v>
      </c>
      <c r="E581" s="26">
        <f t="shared" ref="E581" si="202">+IF(C581=0,"",C581/C$570)</f>
        <v>0.1111111111111111</v>
      </c>
      <c r="F581" s="26" t="str">
        <f t="shared" ref="F581" si="203">+IF(D581=0,"",D581/D$570)</f>
        <v/>
      </c>
      <c r="G581" s="35">
        <f t="shared" si="200"/>
        <v>-1</v>
      </c>
      <c r="H581" s="24">
        <f t="shared" ref="H581" si="204">+IF(OR(AND(E581=""),(G581="")),"",E581*G581)</f>
        <v>-0.1111111111111111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0</v>
      </c>
      <c r="D584" s="42">
        <v>0</v>
      </c>
      <c r="E584" s="27" t="str">
        <f t="shared" si="208"/>
        <v/>
      </c>
      <c r="F584" s="27" t="str">
        <f t="shared" si="209"/>
        <v/>
      </c>
      <c r="G584" s="35" t="str">
        <f t="shared" si="200"/>
        <v xml:space="preserve"> </v>
      </c>
      <c r="H584" s="25" t="str">
        <f t="shared" si="201"/>
        <v/>
      </c>
    </row>
    <row r="585" spans="1:9" ht="15" x14ac:dyDescent="0.25">
      <c r="B585" s="5" t="s">
        <v>147</v>
      </c>
      <c r="C585" s="42">
        <v>0</v>
      </c>
      <c r="D585" s="42">
        <v>0</v>
      </c>
      <c r="E585" s="27" t="str">
        <f t="shared" si="208"/>
        <v/>
      </c>
      <c r="F585" s="27" t="str">
        <f t="shared" si="209"/>
        <v/>
      </c>
      <c r="G585" s="35" t="str">
        <f t="shared" si="200"/>
        <v xml:space="preserve"> </v>
      </c>
      <c r="H585" s="25" t="str">
        <f t="shared" si="201"/>
        <v/>
      </c>
    </row>
    <row r="586" spans="1:9" ht="15" x14ac:dyDescent="0.25">
      <c r="B586" s="5" t="s">
        <v>148</v>
      </c>
      <c r="C586" s="42">
        <v>0</v>
      </c>
      <c r="D586" s="42">
        <v>0</v>
      </c>
      <c r="E586" s="27" t="str">
        <f t="shared" si="208"/>
        <v/>
      </c>
      <c r="F586" s="27" t="str">
        <f t="shared" si="209"/>
        <v/>
      </c>
      <c r="G586" s="35" t="str">
        <f t="shared" si="200"/>
        <v xml:space="preserve"> </v>
      </c>
      <c r="H586" s="25" t="str">
        <f t="shared" si="201"/>
        <v/>
      </c>
    </row>
    <row r="587" spans="1:9" ht="15" x14ac:dyDescent="0.25">
      <c r="B587" s="5" t="s">
        <v>328</v>
      </c>
      <c r="C587" s="42">
        <v>1</v>
      </c>
      <c r="D587" s="42">
        <v>0</v>
      </c>
      <c r="E587" s="27">
        <f t="shared" si="208"/>
        <v>0.1111111111111111</v>
      </c>
      <c r="F587" s="27" t="str">
        <f t="shared" si="209"/>
        <v/>
      </c>
      <c r="G587" s="35">
        <f t="shared" si="200"/>
        <v>-1</v>
      </c>
      <c r="H587" s="25">
        <f t="shared" si="201"/>
        <v>-0.1111111111111111</v>
      </c>
    </row>
    <row r="588" spans="1:9" ht="15" x14ac:dyDescent="0.25">
      <c r="B588" s="5" t="s">
        <v>149</v>
      </c>
      <c r="C588" s="42">
        <v>0</v>
      </c>
      <c r="D588" s="42">
        <v>0</v>
      </c>
      <c r="E588" s="27" t="str">
        <f t="shared" si="208"/>
        <v/>
      </c>
      <c r="F588" s="27" t="str">
        <f t="shared" si="209"/>
        <v/>
      </c>
      <c r="G588" s="35" t="str">
        <f t="shared" si="200"/>
        <v xml:space="preserve"> </v>
      </c>
      <c r="H588" s="25" t="str">
        <f t="shared" si="201"/>
        <v/>
      </c>
    </row>
    <row r="589" spans="1:9" ht="15" x14ac:dyDescent="0.25">
      <c r="B589" s="5" t="s">
        <v>329</v>
      </c>
      <c r="C589" s="42">
        <v>1</v>
      </c>
      <c r="D589" s="42">
        <v>0</v>
      </c>
      <c r="E589" s="27">
        <f t="shared" si="208"/>
        <v>0.1111111111111111</v>
      </c>
      <c r="F589" s="27" t="str">
        <f t="shared" si="209"/>
        <v/>
      </c>
      <c r="G589" s="35">
        <f t="shared" si="200"/>
        <v>-1</v>
      </c>
      <c r="H589" s="25">
        <f t="shared" si="201"/>
        <v>-0.1111111111111111</v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0</v>
      </c>
      <c r="D592" s="42">
        <v>0</v>
      </c>
      <c r="E592" s="27" t="str">
        <f t="shared" si="208"/>
        <v/>
      </c>
      <c r="F592" s="27" t="str">
        <f t="shared" si="209"/>
        <v/>
      </c>
      <c r="G592" s="35" t="str">
        <f t="shared" si="200"/>
        <v xml:space="preserve"> </v>
      </c>
      <c r="H592" s="25" t="str">
        <f t="shared" si="201"/>
        <v/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0</v>
      </c>
      <c r="D595" s="42">
        <v>0</v>
      </c>
      <c r="E595" s="27" t="str">
        <f t="shared" si="208"/>
        <v/>
      </c>
      <c r="F595" s="27" t="str">
        <f t="shared" si="209"/>
        <v/>
      </c>
      <c r="G595" s="35" t="str">
        <f t="shared" si="200"/>
        <v xml:space="preserve"> </v>
      </c>
      <c r="H595" s="25" t="str">
        <f t="shared" si="201"/>
        <v/>
      </c>
    </row>
    <row r="596" spans="2:8" ht="15" x14ac:dyDescent="0.25">
      <c r="B596" s="5" t="s">
        <v>514</v>
      </c>
      <c r="C596" s="42">
        <v>0</v>
      </c>
      <c r="D596" s="42">
        <v>0</v>
      </c>
      <c r="E596" s="27" t="str">
        <f t="shared" si="208"/>
        <v/>
      </c>
      <c r="F596" s="27" t="str">
        <f t="shared" si="209"/>
        <v/>
      </c>
      <c r="G596" s="35" t="str">
        <f t="shared" si="200"/>
        <v xml:space="preserve"> </v>
      </c>
      <c r="H596" s="25" t="str">
        <f t="shared" si="201"/>
        <v/>
      </c>
    </row>
    <row r="597" spans="2:8" x14ac:dyDescent="0.2">
      <c r="B597" s="9" t="s">
        <v>383</v>
      </c>
    </row>
  </sheetData>
  <mergeCells count="33">
    <mergeCell ref="B6:B7"/>
    <mergeCell ref="C6:D6"/>
    <mergeCell ref="E6:F6"/>
    <mergeCell ref="G6:G7"/>
    <mergeCell ref="H6:H7"/>
    <mergeCell ref="G343:G344"/>
    <mergeCell ref="H343:H344"/>
    <mergeCell ref="G568:G569"/>
    <mergeCell ref="H568:H569"/>
    <mergeCell ref="G16:G17"/>
    <mergeCell ref="H16:H17"/>
    <mergeCell ref="G72:G73"/>
    <mergeCell ref="H72:H73"/>
    <mergeCell ref="G167:G168"/>
    <mergeCell ref="H167:H168"/>
    <mergeCell ref="B16:B17"/>
    <mergeCell ref="C72:D72"/>
    <mergeCell ref="C167:D167"/>
    <mergeCell ref="B72:B73"/>
    <mergeCell ref="C343:D343"/>
    <mergeCell ref="C16:D16"/>
    <mergeCell ref="E167:F167"/>
    <mergeCell ref="E343:F343"/>
    <mergeCell ref="E568:F568"/>
    <mergeCell ref="B167:B168"/>
    <mergeCell ref="B343:B344"/>
    <mergeCell ref="C568:D568"/>
    <mergeCell ref="B568:B569"/>
    <mergeCell ref="D4:H5"/>
    <mergeCell ref="E16:F16"/>
    <mergeCell ref="E72:F72"/>
    <mergeCell ref="D1:H1"/>
    <mergeCell ref="D2:H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403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357</v>
      </c>
      <c r="C8" s="37">
        <f>+C18+C74+C169+C345+C570</f>
        <v>3608</v>
      </c>
      <c r="D8" s="38">
        <f>+D18+D74+D169+D345+D570</f>
        <v>3212</v>
      </c>
      <c r="E8" s="39">
        <f>+C8/C$8</f>
        <v>1</v>
      </c>
      <c r="F8" s="39">
        <f>+D8/D$8</f>
        <v>1</v>
      </c>
      <c r="G8" s="39">
        <f>+(D8-C8)/C8</f>
        <v>-0.10975609756097561</v>
      </c>
      <c r="H8" s="40">
        <f>+E8*G8</f>
        <v>-0.10975609756097561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32</v>
      </c>
      <c r="D9" s="84">
        <f>+D18</f>
        <v>36</v>
      </c>
      <c r="E9" s="85">
        <f t="shared" ref="E9:E13" si="0">C9/$C$8</f>
        <v>8.869179600886918E-3</v>
      </c>
      <c r="F9" s="85">
        <f>D9/$D$8</f>
        <v>1.1207970112079701E-2</v>
      </c>
      <c r="G9" s="86">
        <f>+IF(AND(C9=0,D9=0)," ",IF(C9=0,1,IF(D9=0,-1,(D9-C9)/C9)))</f>
        <v>0.125</v>
      </c>
      <c r="H9" s="87">
        <f>+IF(OR(AND(E9=""),(G9="")),"",E9*G9)</f>
        <v>1.1086474501108647E-3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806</v>
      </c>
      <c r="D10" s="23">
        <f>+D74</f>
        <v>363</v>
      </c>
      <c r="E10" s="24">
        <f t="shared" si="0"/>
        <v>0.22339246119733924</v>
      </c>
      <c r="F10" s="24">
        <f>D10/$D$8</f>
        <v>0.11301369863013698</v>
      </c>
      <c r="G10" s="35">
        <f t="shared" ref="G10:G13" si="1">+IF(AND(C10=0,D10=0)," ",IF(C10=0,1,IF(D10=0,-1,(D10-C10)/C10)))</f>
        <v>-0.54962779156327546</v>
      </c>
      <c r="H10" s="30">
        <f>+IF(OR(AND(E10=""),(G10="")),"",E10*G10)</f>
        <v>-0.12278270509977827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386</v>
      </c>
      <c r="D11" s="23">
        <f>+D169</f>
        <v>505</v>
      </c>
      <c r="E11" s="24">
        <f t="shared" si="0"/>
        <v>0.10698447893569844</v>
      </c>
      <c r="F11" s="24">
        <f>D11/$D$8</f>
        <v>0.15722291407222913</v>
      </c>
      <c r="G11" s="35">
        <f t="shared" si="1"/>
        <v>0.30829015544041449</v>
      </c>
      <c r="H11" s="30">
        <f>+IF(OR(AND(E11=""),(G11="")),"",E11*G11)</f>
        <v>3.2982261640798226E-2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1654</v>
      </c>
      <c r="D12" s="23">
        <f>+D345</f>
        <v>1677</v>
      </c>
      <c r="E12" s="24">
        <f t="shared" si="0"/>
        <v>0.45842572062084258</v>
      </c>
      <c r="F12" s="24">
        <f>D12/$D$8</f>
        <v>0.52210460772104605</v>
      </c>
      <c r="G12" s="35">
        <f t="shared" si="1"/>
        <v>1.3905683192261185E-2</v>
      </c>
      <c r="H12" s="30">
        <f>+IF(OR(AND(E12=""),(G12="")),"",E12*G12)</f>
        <v>6.374722838137472E-3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730</v>
      </c>
      <c r="D13" s="32">
        <f>+D570</f>
        <v>631</v>
      </c>
      <c r="E13" s="33">
        <f t="shared" si="0"/>
        <v>0.20232815964523282</v>
      </c>
      <c r="F13" s="33">
        <f>D13/$D$8</f>
        <v>0.1964508094645081</v>
      </c>
      <c r="G13" s="88">
        <f t="shared" si="1"/>
        <v>-0.13561643835616438</v>
      </c>
      <c r="H13" s="34">
        <f>+IF(OR(AND(E13=""),(G13="")),"",E13*G13)</f>
        <v>-2.7439024390243903E-2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32</v>
      </c>
      <c r="D18" s="38">
        <f>SUM(D19:D68)</f>
        <v>36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0.125</v>
      </c>
      <c r="H18" s="40">
        <f>+IF(OR(AND(E18=""),(G18="")),"",E18*G18)</f>
        <v>0.125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1</v>
      </c>
      <c r="D26" s="42">
        <v>4</v>
      </c>
      <c r="E26" s="25">
        <f t="shared" si="2"/>
        <v>3.125E-2</v>
      </c>
      <c r="F26" s="25">
        <f t="shared" si="3"/>
        <v>0.1111111111111111</v>
      </c>
      <c r="G26" s="35">
        <f t="shared" si="4"/>
        <v>3</v>
      </c>
      <c r="H26" s="25">
        <f t="shared" si="5"/>
        <v>9.375E-2</v>
      </c>
    </row>
    <row r="27" spans="1:9" ht="15" x14ac:dyDescent="0.25">
      <c r="B27" s="5" t="s">
        <v>559</v>
      </c>
      <c r="C27" s="42">
        <v>1</v>
      </c>
      <c r="D27" s="42">
        <v>2</v>
      </c>
      <c r="E27" s="25">
        <f t="shared" si="2"/>
        <v>3.125E-2</v>
      </c>
      <c r="F27" s="25">
        <f t="shared" si="3"/>
        <v>5.5555555555555552E-2</v>
      </c>
      <c r="G27" s="35">
        <f t="shared" si="4"/>
        <v>1</v>
      </c>
      <c r="H27" s="25">
        <f t="shared" si="5"/>
        <v>3.125E-2</v>
      </c>
    </row>
    <row r="28" spans="1:9" ht="15" x14ac:dyDescent="0.25">
      <c r="B28" s="5" t="s">
        <v>3</v>
      </c>
      <c r="C28" s="42">
        <v>4</v>
      </c>
      <c r="D28" s="42">
        <v>4</v>
      </c>
      <c r="E28" s="25">
        <f t="shared" si="2"/>
        <v>0.125</v>
      </c>
      <c r="F28" s="25">
        <f t="shared" si="3"/>
        <v>0.1111111111111111</v>
      </c>
      <c r="G28" s="35">
        <f t="shared" si="4"/>
        <v>0</v>
      </c>
      <c r="H28" s="25">
        <f t="shared" si="5"/>
        <v>0</v>
      </c>
    </row>
    <row r="29" spans="1:9" ht="15" x14ac:dyDescent="0.25">
      <c r="B29" s="5" t="s">
        <v>5</v>
      </c>
      <c r="C29" s="42">
        <v>6</v>
      </c>
      <c r="D29" s="42">
        <v>6</v>
      </c>
      <c r="E29" s="25">
        <f t="shared" si="2"/>
        <v>0.1875</v>
      </c>
      <c r="F29" s="25">
        <f t="shared" si="3"/>
        <v>0.16666666666666666</v>
      </c>
      <c r="G29" s="35">
        <f t="shared" si="4"/>
        <v>0</v>
      </c>
      <c r="H29" s="25">
        <f t="shared" si="5"/>
        <v>0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1</v>
      </c>
      <c r="E31" s="25" t="str">
        <f t="shared" si="2"/>
        <v/>
      </c>
      <c r="F31" s="25">
        <f t="shared" si="3"/>
        <v>2.7777777777777776E-2</v>
      </c>
      <c r="G31" s="35">
        <f t="shared" si="4"/>
        <v>1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2</v>
      </c>
      <c r="D35" s="42">
        <v>7</v>
      </c>
      <c r="E35" s="25">
        <f t="shared" si="2"/>
        <v>6.25E-2</v>
      </c>
      <c r="F35" s="25">
        <f t="shared" si="3"/>
        <v>0.19444444444444445</v>
      </c>
      <c r="G35" s="35">
        <f t="shared" si="4"/>
        <v>2.5</v>
      </c>
      <c r="H35" s="25">
        <f t="shared" si="5"/>
        <v>0.15625</v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1</v>
      </c>
      <c r="E37" s="25" t="str">
        <f t="shared" si="2"/>
        <v/>
      </c>
      <c r="F37" s="25">
        <f t="shared" si="3"/>
        <v>2.7777777777777776E-2</v>
      </c>
      <c r="G37" s="35">
        <f t="shared" si="4"/>
        <v>1</v>
      </c>
      <c r="H37" s="25" t="str">
        <f t="shared" si="5"/>
        <v/>
      </c>
    </row>
    <row r="38" spans="2:8" ht="15" x14ac:dyDescent="0.25">
      <c r="B38" s="5" t="s">
        <v>7</v>
      </c>
      <c r="C38" s="42">
        <v>3</v>
      </c>
      <c r="D38" s="42">
        <v>1</v>
      </c>
      <c r="E38" s="25">
        <f t="shared" si="2"/>
        <v>9.375E-2</v>
      </c>
      <c r="F38" s="25">
        <f t="shared" si="3"/>
        <v>2.7777777777777776E-2</v>
      </c>
      <c r="G38" s="35">
        <f t="shared" si="4"/>
        <v>-0.66666666666666663</v>
      </c>
      <c r="H38" s="25">
        <f t="shared" si="5"/>
        <v>-6.25E-2</v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5</v>
      </c>
      <c r="D49" s="42">
        <v>2</v>
      </c>
      <c r="E49" s="25">
        <f t="shared" si="2"/>
        <v>0.15625</v>
      </c>
      <c r="F49" s="25">
        <f t="shared" si="3"/>
        <v>5.5555555555555552E-2</v>
      </c>
      <c r="G49" s="35">
        <f t="shared" si="4"/>
        <v>-0.6</v>
      </c>
      <c r="H49" s="25">
        <f t="shared" si="5"/>
        <v>-9.375E-2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3</v>
      </c>
      <c r="D53" s="42">
        <v>1</v>
      </c>
      <c r="E53" s="25">
        <f t="shared" si="2"/>
        <v>9.375E-2</v>
      </c>
      <c r="F53" s="25">
        <f t="shared" si="3"/>
        <v>2.7777777777777776E-2</v>
      </c>
      <c r="G53" s="35">
        <f t="shared" si="4"/>
        <v>-0.66666666666666663</v>
      </c>
      <c r="H53" s="25">
        <f t="shared" si="5"/>
        <v>-6.25E-2</v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1</v>
      </c>
      <c r="D58" s="42">
        <v>0</v>
      </c>
      <c r="E58" s="25">
        <f t="shared" si="9"/>
        <v>3.125E-2</v>
      </c>
      <c r="F58" s="25" t="str">
        <f t="shared" si="10"/>
        <v/>
      </c>
      <c r="G58" s="35">
        <f t="shared" si="11"/>
        <v>-1</v>
      </c>
      <c r="H58" s="25">
        <f t="shared" si="12"/>
        <v>-3.125E-2</v>
      </c>
    </row>
    <row r="59" spans="1:9" ht="15" x14ac:dyDescent="0.25">
      <c r="B59" s="5" t="s">
        <v>169</v>
      </c>
      <c r="C59" s="42">
        <v>0</v>
      </c>
      <c r="D59" s="42">
        <v>2</v>
      </c>
      <c r="E59" s="25" t="str">
        <f t="shared" si="9"/>
        <v/>
      </c>
      <c r="F59" s="25">
        <f t="shared" si="10"/>
        <v>5.5555555555555552E-2</v>
      </c>
      <c r="G59" s="35">
        <f t="shared" si="11"/>
        <v>1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1</v>
      </c>
      <c r="E60" s="25" t="str">
        <f t="shared" si="9"/>
        <v/>
      </c>
      <c r="F60" s="25">
        <f t="shared" si="10"/>
        <v>2.7777777777777776E-2</v>
      </c>
      <c r="G60" s="35">
        <f t="shared" si="11"/>
        <v>1</v>
      </c>
      <c r="H60" s="25" t="str">
        <f t="shared" si="12"/>
        <v/>
      </c>
    </row>
    <row r="61" spans="1:9" ht="15" x14ac:dyDescent="0.25">
      <c r="B61" s="5" t="s">
        <v>170</v>
      </c>
      <c r="C61" s="42">
        <v>1</v>
      </c>
      <c r="D61" s="42">
        <v>0</v>
      </c>
      <c r="E61" s="25">
        <f t="shared" si="2"/>
        <v>3.125E-2</v>
      </c>
      <c r="F61" s="25" t="str">
        <f t="shared" si="3"/>
        <v/>
      </c>
      <c r="G61" s="35">
        <f t="shared" si="4"/>
        <v>-1</v>
      </c>
      <c r="H61" s="25">
        <f t="shared" si="5"/>
        <v>-3.125E-2</v>
      </c>
    </row>
    <row r="62" spans="1:9" ht="15" x14ac:dyDescent="0.25">
      <c r="B62" s="5" t="s">
        <v>171</v>
      </c>
      <c r="C62" s="42">
        <v>1</v>
      </c>
      <c r="D62" s="42">
        <v>1</v>
      </c>
      <c r="E62" s="25">
        <f t="shared" si="2"/>
        <v>3.125E-2</v>
      </c>
      <c r="F62" s="25">
        <f t="shared" si="3"/>
        <v>2.7777777777777776E-2</v>
      </c>
      <c r="G62" s="35">
        <f t="shared" si="4"/>
        <v>0</v>
      </c>
      <c r="H62" s="25">
        <f t="shared" si="5"/>
        <v>0</v>
      </c>
    </row>
    <row r="63" spans="1:9" s="20" customFormat="1" ht="15" x14ac:dyDescent="0.25">
      <c r="A63" s="50"/>
      <c r="B63" s="19" t="s">
        <v>585</v>
      </c>
      <c r="C63" s="42">
        <v>3</v>
      </c>
      <c r="D63" s="42">
        <v>0</v>
      </c>
      <c r="E63" s="24">
        <f t="shared" ref="E63:E64" si="13">+IF(C63=0,"",C63/C$18)</f>
        <v>9.375E-2</v>
      </c>
      <c r="F63" s="24" t="str">
        <f t="shared" ref="F63:F64" si="14">+IF(D63=0,"",D63/D$18)</f>
        <v/>
      </c>
      <c r="G63" s="35">
        <f t="shared" si="4"/>
        <v>-1</v>
      </c>
      <c r="H63" s="24">
        <f t="shared" ref="H63:H64" si="15">+IF(OR(AND(E63=""),(G63="")),"",E63*G63)</f>
        <v>-9.375E-2</v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1</v>
      </c>
      <c r="E64" s="24" t="str">
        <f t="shared" si="13"/>
        <v/>
      </c>
      <c r="F64" s="24">
        <f t="shared" si="14"/>
        <v>2.7777777777777776E-2</v>
      </c>
      <c r="G64" s="35">
        <f t="shared" si="4"/>
        <v>1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1</v>
      </c>
      <c r="D65" s="42">
        <v>0</v>
      </c>
      <c r="E65" s="25">
        <f t="shared" si="2"/>
        <v>3.125E-2</v>
      </c>
      <c r="F65" s="25" t="str">
        <f t="shared" si="3"/>
        <v/>
      </c>
      <c r="G65" s="35">
        <f t="shared" si="4"/>
        <v>-1</v>
      </c>
      <c r="H65" s="25">
        <f t="shared" si="5"/>
        <v>-3.125E-2</v>
      </c>
    </row>
    <row r="66" spans="1:9" ht="15" x14ac:dyDescent="0.25">
      <c r="B66" s="5" t="s">
        <v>15</v>
      </c>
      <c r="C66" s="42">
        <v>0</v>
      </c>
      <c r="D66" s="42">
        <v>2</v>
      </c>
      <c r="E66" s="25" t="str">
        <f t="shared" si="2"/>
        <v/>
      </c>
      <c r="F66" s="25">
        <f t="shared" si="3"/>
        <v>5.5555555555555552E-2</v>
      </c>
      <c r="G66" s="35">
        <f t="shared" si="4"/>
        <v>1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806</v>
      </c>
      <c r="D74" s="38">
        <f>SUM(D75:D163)</f>
        <v>363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-0.54962779156327546</v>
      </c>
      <c r="H74" s="40">
        <f>+IF(OR(AND(E74=""),(G74="")),"",E74*G74)</f>
        <v>-0.54962779156327546</v>
      </c>
      <c r="I74" s="2"/>
    </row>
    <row r="75" spans="1:9" ht="15" x14ac:dyDescent="0.25">
      <c r="B75" s="41" t="s">
        <v>421</v>
      </c>
      <c r="C75" s="42">
        <v>11</v>
      </c>
      <c r="D75" s="42">
        <v>8</v>
      </c>
      <c r="E75" s="46">
        <f>+IF(C75=0,"",C75/C$74)</f>
        <v>1.3647642679900745E-2</v>
      </c>
      <c r="F75" s="46">
        <f>+IF(D75=0,"",D75/D$74)</f>
        <v>2.2038567493112948E-2</v>
      </c>
      <c r="G75" s="35">
        <f t="shared" ref="G75:G138" si="16">+IF(AND(C75=0,D75=0)," ",IF(C75=0,1,IF(D75=0,-1,(D75-C75)/C75)))</f>
        <v>-0.27272727272727271</v>
      </c>
      <c r="H75" s="43">
        <f>+IF(OR(AND(E75=""),(G75="")),"",E75*G75)</f>
        <v>-3.7220843672456576E-3</v>
      </c>
    </row>
    <row r="76" spans="1:9" ht="15" x14ac:dyDescent="0.25">
      <c r="B76" s="5" t="s">
        <v>563</v>
      </c>
      <c r="C76" s="42">
        <v>4</v>
      </c>
      <c r="D76" s="42">
        <v>11</v>
      </c>
      <c r="E76" s="27">
        <f t="shared" ref="E76:E148" si="17">+IF(C76=0,"",C76/C$74)</f>
        <v>4.9627791563275434E-3</v>
      </c>
      <c r="F76" s="27">
        <f t="shared" ref="F76:F148" si="18">+IF(D76=0,"",D76/D$74)</f>
        <v>3.0303030303030304E-2</v>
      </c>
      <c r="G76" s="35">
        <f t="shared" si="16"/>
        <v>1.75</v>
      </c>
      <c r="H76" s="25">
        <f t="shared" ref="H76:H148" si="19">+IF(OR(AND(E76=""),(G76="")),"",E76*G76)</f>
        <v>8.6848635235732014E-3</v>
      </c>
    </row>
    <row r="77" spans="1:9" s="20" customFormat="1" ht="15" x14ac:dyDescent="0.25">
      <c r="A77" s="50"/>
      <c r="B77" s="19" t="s">
        <v>516</v>
      </c>
      <c r="C77" s="42">
        <v>1</v>
      </c>
      <c r="D77" s="42">
        <v>0</v>
      </c>
      <c r="E77" s="26">
        <f t="shared" ref="E77" si="20">+IF(C77=0,"",C77/C$74)</f>
        <v>1.2406947890818859E-3</v>
      </c>
      <c r="F77" s="26" t="str">
        <f t="shared" ref="F77" si="21">+IF(D77=0,"",D77/D$74)</f>
        <v/>
      </c>
      <c r="G77" s="35">
        <f t="shared" si="16"/>
        <v>-1</v>
      </c>
      <c r="H77" s="24">
        <f t="shared" ref="H77" si="22">+IF(OR(AND(E77=""),(G77="")),"",E77*G77)</f>
        <v>-1.2406947890818859E-3</v>
      </c>
      <c r="I77" s="2"/>
    </row>
    <row r="78" spans="1:9" ht="15" x14ac:dyDescent="0.25">
      <c r="B78" s="5" t="s">
        <v>564</v>
      </c>
      <c r="C78" s="42">
        <v>12</v>
      </c>
      <c r="D78" s="42">
        <v>15</v>
      </c>
      <c r="E78" s="27">
        <f t="shared" si="17"/>
        <v>1.488833746898263E-2</v>
      </c>
      <c r="F78" s="27">
        <f t="shared" si="18"/>
        <v>4.1322314049586778E-2</v>
      </c>
      <c r="G78" s="35">
        <f t="shared" si="16"/>
        <v>0.25</v>
      </c>
      <c r="H78" s="25">
        <f t="shared" si="19"/>
        <v>3.7220843672456576E-3</v>
      </c>
    </row>
    <row r="79" spans="1:9" ht="15" x14ac:dyDescent="0.25">
      <c r="B79" s="5" t="s">
        <v>175</v>
      </c>
      <c r="C79" s="42">
        <v>8</v>
      </c>
      <c r="D79" s="42">
        <v>44</v>
      </c>
      <c r="E79" s="27">
        <f t="shared" si="17"/>
        <v>9.9255583126550868E-3</v>
      </c>
      <c r="F79" s="27">
        <f t="shared" si="18"/>
        <v>0.12121212121212122</v>
      </c>
      <c r="G79" s="35">
        <f t="shared" si="16"/>
        <v>4.5</v>
      </c>
      <c r="H79" s="25">
        <f t="shared" si="19"/>
        <v>4.4665012406947889E-2</v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1</v>
      </c>
      <c r="E83" s="27" t="str">
        <f t="shared" si="17"/>
        <v/>
      </c>
      <c r="F83" s="27">
        <f t="shared" si="18"/>
        <v>2.7548209366391185E-3</v>
      </c>
      <c r="G83" s="35">
        <f t="shared" si="16"/>
        <v>1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1</v>
      </c>
      <c r="E84" s="27" t="str">
        <f t="shared" si="17"/>
        <v/>
      </c>
      <c r="F84" s="27">
        <f t="shared" si="18"/>
        <v>2.7548209366391185E-3</v>
      </c>
      <c r="G84" s="35">
        <f t="shared" si="16"/>
        <v>1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10</v>
      </c>
      <c r="E86" s="27" t="str">
        <f t="shared" si="17"/>
        <v/>
      </c>
      <c r="F86" s="27">
        <f t="shared" si="18"/>
        <v>2.7548209366391185E-2</v>
      </c>
      <c r="G86" s="35">
        <f t="shared" si="16"/>
        <v>1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1</v>
      </c>
      <c r="E87" s="27" t="str">
        <f t="shared" si="17"/>
        <v/>
      </c>
      <c r="F87" s="27">
        <f t="shared" si="18"/>
        <v>2.7548209366391185E-3</v>
      </c>
      <c r="G87" s="35">
        <f t="shared" si="16"/>
        <v>1</v>
      </c>
      <c r="H87" s="25" t="str">
        <f t="shared" si="19"/>
        <v/>
      </c>
    </row>
    <row r="88" spans="1:9" ht="15" x14ac:dyDescent="0.25">
      <c r="B88" s="5" t="s">
        <v>180</v>
      </c>
      <c r="C88" s="42">
        <v>3</v>
      </c>
      <c r="D88" s="42">
        <v>5</v>
      </c>
      <c r="E88" s="27">
        <f t="shared" si="17"/>
        <v>3.7220843672456576E-3</v>
      </c>
      <c r="F88" s="27">
        <f t="shared" si="18"/>
        <v>1.3774104683195593E-2</v>
      </c>
      <c r="G88" s="35">
        <f t="shared" si="16"/>
        <v>0.66666666666666663</v>
      </c>
      <c r="H88" s="25">
        <f t="shared" si="19"/>
        <v>2.4813895781637717E-3</v>
      </c>
    </row>
    <row r="89" spans="1:9" s="20" customFormat="1" ht="15" x14ac:dyDescent="0.25">
      <c r="A89" s="50"/>
      <c r="B89" s="19" t="s">
        <v>565</v>
      </c>
      <c r="C89" s="42">
        <v>2</v>
      </c>
      <c r="D89" s="42">
        <v>1</v>
      </c>
      <c r="E89" s="26">
        <f t="shared" ref="E89" si="26">+IF(C89=0,"",C89/C$74)</f>
        <v>2.4813895781637717E-3</v>
      </c>
      <c r="F89" s="26">
        <f t="shared" ref="F89" si="27">+IF(D89=0,"",D89/D$74)</f>
        <v>2.7548209366391185E-3</v>
      </c>
      <c r="G89" s="35">
        <f t="shared" si="16"/>
        <v>-0.5</v>
      </c>
      <c r="H89" s="24">
        <f t="shared" ref="H89" si="28">+IF(OR(AND(E89=""),(G89="")),"",E89*G89)</f>
        <v>-1.2406947890818859E-3</v>
      </c>
      <c r="I89" s="2"/>
    </row>
    <row r="90" spans="1:9" ht="15" x14ac:dyDescent="0.25">
      <c r="B90" s="5" t="s">
        <v>181</v>
      </c>
      <c r="C90" s="42">
        <v>31</v>
      </c>
      <c r="D90" s="42">
        <v>39</v>
      </c>
      <c r="E90" s="27">
        <f t="shared" si="17"/>
        <v>3.8461538461538464E-2</v>
      </c>
      <c r="F90" s="27">
        <f t="shared" si="18"/>
        <v>0.10743801652892562</v>
      </c>
      <c r="G90" s="35">
        <f t="shared" si="16"/>
        <v>0.25806451612903225</v>
      </c>
      <c r="H90" s="25">
        <f t="shared" si="19"/>
        <v>9.9255583126550868E-3</v>
      </c>
    </row>
    <row r="91" spans="1:9" ht="15" x14ac:dyDescent="0.25">
      <c r="B91" s="5" t="s">
        <v>182</v>
      </c>
      <c r="C91" s="42">
        <v>2</v>
      </c>
      <c r="D91" s="42">
        <v>4</v>
      </c>
      <c r="E91" s="27">
        <f t="shared" si="17"/>
        <v>2.4813895781637717E-3</v>
      </c>
      <c r="F91" s="27">
        <f t="shared" si="18"/>
        <v>1.1019283746556474E-2</v>
      </c>
      <c r="G91" s="35">
        <f t="shared" si="16"/>
        <v>1</v>
      </c>
      <c r="H91" s="25">
        <f t="shared" si="19"/>
        <v>2.4813895781637717E-3</v>
      </c>
    </row>
    <row r="92" spans="1:9" ht="15" x14ac:dyDescent="0.25">
      <c r="B92" s="5" t="s">
        <v>21</v>
      </c>
      <c r="C92" s="42">
        <v>9</v>
      </c>
      <c r="D92" s="42">
        <v>4</v>
      </c>
      <c r="E92" s="27">
        <f t="shared" si="17"/>
        <v>1.1166253101736972E-2</v>
      </c>
      <c r="F92" s="27">
        <f t="shared" si="18"/>
        <v>1.1019283746556474E-2</v>
      </c>
      <c r="G92" s="35">
        <f t="shared" si="16"/>
        <v>-0.55555555555555558</v>
      </c>
      <c r="H92" s="25">
        <f t="shared" si="19"/>
        <v>-6.2034739454094297E-3</v>
      </c>
    </row>
    <row r="93" spans="1:9" ht="15" x14ac:dyDescent="0.25">
      <c r="B93" s="5" t="s">
        <v>423</v>
      </c>
      <c r="C93" s="42">
        <v>6</v>
      </c>
      <c r="D93" s="42">
        <v>3</v>
      </c>
      <c r="E93" s="27">
        <f t="shared" si="17"/>
        <v>7.4441687344913151E-3</v>
      </c>
      <c r="F93" s="27">
        <f t="shared" si="18"/>
        <v>8.2644628099173556E-3</v>
      </c>
      <c r="G93" s="35">
        <f t="shared" si="16"/>
        <v>-0.5</v>
      </c>
      <c r="H93" s="25">
        <f t="shared" si="19"/>
        <v>-3.7220843672456576E-3</v>
      </c>
    </row>
    <row r="94" spans="1:9" ht="15" x14ac:dyDescent="0.25">
      <c r="B94" s="5" t="s">
        <v>183</v>
      </c>
      <c r="C94" s="42">
        <v>2</v>
      </c>
      <c r="D94" s="42">
        <v>2</v>
      </c>
      <c r="E94" s="27">
        <f t="shared" si="17"/>
        <v>2.4813895781637717E-3</v>
      </c>
      <c r="F94" s="27">
        <f t="shared" si="18"/>
        <v>5.5096418732782371E-3</v>
      </c>
      <c r="G94" s="35">
        <f t="shared" si="16"/>
        <v>0</v>
      </c>
      <c r="H94" s="25">
        <f t="shared" si="19"/>
        <v>0</v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1</v>
      </c>
      <c r="D96" s="42">
        <v>0</v>
      </c>
      <c r="E96" s="26">
        <f t="shared" si="29"/>
        <v>1.2406947890818859E-3</v>
      </c>
      <c r="F96" s="26" t="str">
        <f t="shared" si="30"/>
        <v/>
      </c>
      <c r="G96" s="35">
        <f t="shared" si="16"/>
        <v>-1</v>
      </c>
      <c r="H96" s="24">
        <f t="shared" si="31"/>
        <v>-1.2406947890818859E-3</v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16</v>
      </c>
      <c r="D98" s="42">
        <v>15</v>
      </c>
      <c r="E98" s="26">
        <f t="shared" si="32"/>
        <v>1.9851116625310174E-2</v>
      </c>
      <c r="F98" s="26">
        <f t="shared" si="33"/>
        <v>4.1322314049586778E-2</v>
      </c>
      <c r="G98" s="35">
        <f t="shared" si="34"/>
        <v>-6.25E-2</v>
      </c>
      <c r="H98" s="24">
        <f t="shared" si="35"/>
        <v>-1.2406947890818859E-3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2</v>
      </c>
      <c r="D101" s="42">
        <v>8</v>
      </c>
      <c r="E101" s="27">
        <f t="shared" si="17"/>
        <v>2.4813895781637717E-3</v>
      </c>
      <c r="F101" s="27">
        <f t="shared" si="18"/>
        <v>2.2038567493112948E-2</v>
      </c>
      <c r="G101" s="35">
        <f t="shared" si="16"/>
        <v>3</v>
      </c>
      <c r="H101" s="25">
        <f t="shared" si="19"/>
        <v>7.4441687344913151E-3</v>
      </c>
    </row>
    <row r="102" spans="1:9" ht="15" x14ac:dyDescent="0.25">
      <c r="B102" s="5" t="s">
        <v>602</v>
      </c>
      <c r="C102" s="42">
        <v>1</v>
      </c>
      <c r="D102" s="42">
        <v>1</v>
      </c>
      <c r="E102" s="27">
        <f t="shared" si="17"/>
        <v>1.2406947890818859E-3</v>
      </c>
      <c r="F102" s="27">
        <f t="shared" si="18"/>
        <v>2.7548209366391185E-3</v>
      </c>
      <c r="G102" s="35">
        <f t="shared" si="16"/>
        <v>0</v>
      </c>
      <c r="H102" s="25">
        <f t="shared" si="19"/>
        <v>0</v>
      </c>
    </row>
    <row r="103" spans="1:9" ht="15" x14ac:dyDescent="0.25">
      <c r="B103" s="5" t="s">
        <v>424</v>
      </c>
      <c r="C103" s="42">
        <v>7</v>
      </c>
      <c r="D103" s="42">
        <v>3</v>
      </c>
      <c r="E103" s="27">
        <f t="shared" si="17"/>
        <v>8.6848635235732014E-3</v>
      </c>
      <c r="F103" s="27">
        <f t="shared" si="18"/>
        <v>8.2644628099173556E-3</v>
      </c>
      <c r="G103" s="35">
        <f t="shared" si="16"/>
        <v>-0.5714285714285714</v>
      </c>
      <c r="H103" s="25">
        <f t="shared" si="19"/>
        <v>-4.9627791563275434E-3</v>
      </c>
    </row>
    <row r="104" spans="1:9" ht="15" x14ac:dyDescent="0.25">
      <c r="B104" s="5" t="s">
        <v>18</v>
      </c>
      <c r="C104" s="42">
        <v>3</v>
      </c>
      <c r="D104" s="42">
        <v>1</v>
      </c>
      <c r="E104" s="27">
        <f t="shared" si="17"/>
        <v>3.7220843672456576E-3</v>
      </c>
      <c r="F104" s="27">
        <f t="shared" si="18"/>
        <v>2.7548209366391185E-3</v>
      </c>
      <c r="G104" s="35">
        <f t="shared" si="16"/>
        <v>-0.66666666666666663</v>
      </c>
      <c r="H104" s="25">
        <f t="shared" si="19"/>
        <v>-2.4813895781637717E-3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1</v>
      </c>
      <c r="D107" s="42">
        <v>0</v>
      </c>
      <c r="E107" s="26">
        <f t="shared" ref="E107" si="36">+IF(C107=0,"",C107/C$74)</f>
        <v>1.2406947890818859E-3</v>
      </c>
      <c r="F107" s="26" t="str">
        <f t="shared" ref="F107" si="37">+IF(D107=0,"",D107/D$74)</f>
        <v/>
      </c>
      <c r="G107" s="35">
        <f t="shared" si="16"/>
        <v>-1</v>
      </c>
      <c r="H107" s="24">
        <f t="shared" ref="H107" si="38">+IF(OR(AND(E107=""),(G107="")),"",E107*G107)</f>
        <v>-1.2406947890818859E-3</v>
      </c>
      <c r="I107" s="2"/>
    </row>
    <row r="108" spans="1:9" ht="15" x14ac:dyDescent="0.25">
      <c r="B108" s="5" t="s">
        <v>187</v>
      </c>
      <c r="C108" s="42">
        <v>0</v>
      </c>
      <c r="D108" s="42">
        <v>1</v>
      </c>
      <c r="E108" s="27" t="str">
        <f t="shared" si="17"/>
        <v/>
      </c>
      <c r="F108" s="27">
        <f t="shared" si="18"/>
        <v>2.7548209366391185E-3</v>
      </c>
      <c r="G108" s="35">
        <f t="shared" si="16"/>
        <v>1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8</v>
      </c>
      <c r="E109" s="27" t="str">
        <f t="shared" si="17"/>
        <v/>
      </c>
      <c r="F109" s="27">
        <f t="shared" si="18"/>
        <v>2.2038567493112948E-2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1</v>
      </c>
      <c r="D110" s="42">
        <v>0</v>
      </c>
      <c r="E110" s="27">
        <f t="shared" si="17"/>
        <v>1.2406947890818859E-3</v>
      </c>
      <c r="F110" s="27" t="str">
        <f t="shared" si="18"/>
        <v/>
      </c>
      <c r="G110" s="35">
        <f t="shared" si="16"/>
        <v>-1</v>
      </c>
      <c r="H110" s="25">
        <f t="shared" si="19"/>
        <v>-1.2406947890818859E-3</v>
      </c>
    </row>
    <row r="111" spans="1:9" ht="15" x14ac:dyDescent="0.25">
      <c r="B111" s="5" t="s">
        <v>604</v>
      </c>
      <c r="C111" s="42">
        <v>0</v>
      </c>
      <c r="D111" s="42">
        <v>10</v>
      </c>
      <c r="E111" s="27" t="str">
        <f t="shared" si="17"/>
        <v/>
      </c>
      <c r="F111" s="27">
        <f t="shared" si="18"/>
        <v>2.7548209366391185E-2</v>
      </c>
      <c r="G111" s="35">
        <f t="shared" si="16"/>
        <v>1</v>
      </c>
      <c r="H111" s="25" t="str">
        <f t="shared" si="19"/>
        <v/>
      </c>
    </row>
    <row r="112" spans="1:9" ht="15" x14ac:dyDescent="0.25">
      <c r="B112" s="5" t="s">
        <v>189</v>
      </c>
      <c r="C112" s="42">
        <v>5</v>
      </c>
      <c r="D112" s="42">
        <v>0</v>
      </c>
      <c r="E112" s="27">
        <f t="shared" si="17"/>
        <v>6.2034739454094297E-3</v>
      </c>
      <c r="F112" s="27" t="str">
        <f t="shared" si="18"/>
        <v/>
      </c>
      <c r="G112" s="35">
        <f t="shared" si="16"/>
        <v>-1</v>
      </c>
      <c r="H112" s="25">
        <f t="shared" si="19"/>
        <v>-6.2034739454094297E-3</v>
      </c>
    </row>
    <row r="113" spans="2:8" ht="15" x14ac:dyDescent="0.25">
      <c r="B113" s="5" t="s">
        <v>190</v>
      </c>
      <c r="C113" s="42">
        <v>2</v>
      </c>
      <c r="D113" s="42">
        <v>15</v>
      </c>
      <c r="E113" s="27">
        <f t="shared" si="17"/>
        <v>2.4813895781637717E-3</v>
      </c>
      <c r="F113" s="27">
        <f t="shared" si="18"/>
        <v>4.1322314049586778E-2</v>
      </c>
      <c r="G113" s="35">
        <f t="shared" si="16"/>
        <v>6.5</v>
      </c>
      <c r="H113" s="25">
        <f t="shared" si="19"/>
        <v>1.6129032258064516E-2</v>
      </c>
    </row>
    <row r="114" spans="2:8" ht="15" x14ac:dyDescent="0.25">
      <c r="B114" s="5" t="s">
        <v>191</v>
      </c>
      <c r="C114" s="42">
        <v>3</v>
      </c>
      <c r="D114" s="42">
        <v>3</v>
      </c>
      <c r="E114" s="27">
        <f t="shared" si="17"/>
        <v>3.7220843672456576E-3</v>
      </c>
      <c r="F114" s="27">
        <f t="shared" si="18"/>
        <v>8.2644628099173556E-3</v>
      </c>
      <c r="G114" s="35">
        <f t="shared" si="16"/>
        <v>0</v>
      </c>
      <c r="H114" s="25">
        <f t="shared" si="19"/>
        <v>0</v>
      </c>
    </row>
    <row r="115" spans="2:8" ht="15" x14ac:dyDescent="0.25">
      <c r="B115" s="5" t="s">
        <v>27</v>
      </c>
      <c r="C115" s="42">
        <v>1</v>
      </c>
      <c r="D115" s="42">
        <v>5</v>
      </c>
      <c r="E115" s="27">
        <f t="shared" si="17"/>
        <v>1.2406947890818859E-3</v>
      </c>
      <c r="F115" s="27">
        <f t="shared" si="18"/>
        <v>1.3774104683195593E-2</v>
      </c>
      <c r="G115" s="35">
        <f t="shared" si="16"/>
        <v>4</v>
      </c>
      <c r="H115" s="25">
        <f t="shared" si="19"/>
        <v>4.9627791563275434E-3</v>
      </c>
    </row>
    <row r="116" spans="2:8" ht="15" x14ac:dyDescent="0.25">
      <c r="B116" s="5" t="s">
        <v>192</v>
      </c>
      <c r="C116" s="42">
        <v>1</v>
      </c>
      <c r="D116" s="42">
        <v>1</v>
      </c>
      <c r="E116" s="27">
        <f t="shared" si="17"/>
        <v>1.2406947890818859E-3</v>
      </c>
      <c r="F116" s="27">
        <f t="shared" si="18"/>
        <v>2.7548209366391185E-3</v>
      </c>
      <c r="G116" s="35">
        <f t="shared" si="16"/>
        <v>0</v>
      </c>
      <c r="H116" s="25">
        <f t="shared" si="19"/>
        <v>0</v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2</v>
      </c>
      <c r="D118" s="42">
        <v>7</v>
      </c>
      <c r="E118" s="27">
        <f t="shared" si="17"/>
        <v>2.4813895781637717E-3</v>
      </c>
      <c r="F118" s="27">
        <f t="shared" si="18"/>
        <v>1.928374655647383E-2</v>
      </c>
      <c r="G118" s="35">
        <f t="shared" si="16"/>
        <v>2.5</v>
      </c>
      <c r="H118" s="25">
        <f t="shared" si="19"/>
        <v>6.2034739454094288E-3</v>
      </c>
    </row>
    <row r="119" spans="2:8" ht="15" x14ac:dyDescent="0.25">
      <c r="B119" s="5" t="s">
        <v>24</v>
      </c>
      <c r="C119" s="42">
        <v>3</v>
      </c>
      <c r="D119" s="42">
        <v>7</v>
      </c>
      <c r="E119" s="27">
        <f t="shared" si="17"/>
        <v>3.7220843672456576E-3</v>
      </c>
      <c r="F119" s="27">
        <f t="shared" si="18"/>
        <v>1.928374655647383E-2</v>
      </c>
      <c r="G119" s="35">
        <f t="shared" si="16"/>
        <v>1.3333333333333333</v>
      </c>
      <c r="H119" s="25">
        <f t="shared" si="19"/>
        <v>4.9627791563275434E-3</v>
      </c>
    </row>
    <row r="120" spans="2:8" ht="15" x14ac:dyDescent="0.25">
      <c r="B120" s="5" t="s">
        <v>194</v>
      </c>
      <c r="C120" s="42">
        <v>1</v>
      </c>
      <c r="D120" s="42">
        <v>1</v>
      </c>
      <c r="E120" s="27">
        <f t="shared" si="17"/>
        <v>1.2406947890818859E-3</v>
      </c>
      <c r="F120" s="27">
        <f t="shared" si="18"/>
        <v>2.7548209366391185E-3</v>
      </c>
      <c r="G120" s="35">
        <f t="shared" si="16"/>
        <v>0</v>
      </c>
      <c r="H120" s="25">
        <f t="shared" si="19"/>
        <v>0</v>
      </c>
    </row>
    <row r="121" spans="2:8" ht="15" x14ac:dyDescent="0.25">
      <c r="B121" s="5" t="s">
        <v>25</v>
      </c>
      <c r="C121" s="42">
        <v>0</v>
      </c>
      <c r="D121" s="42">
        <v>1</v>
      </c>
      <c r="E121" s="27" t="str">
        <f t="shared" si="17"/>
        <v/>
      </c>
      <c r="F121" s="27">
        <f t="shared" si="18"/>
        <v>2.7548209366391185E-3</v>
      </c>
      <c r="G121" s="35">
        <f t="shared" si="16"/>
        <v>1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7</v>
      </c>
      <c r="D123" s="42">
        <v>5</v>
      </c>
      <c r="E123" s="27">
        <f t="shared" si="17"/>
        <v>8.6848635235732014E-3</v>
      </c>
      <c r="F123" s="27">
        <f t="shared" si="18"/>
        <v>1.3774104683195593E-2</v>
      </c>
      <c r="G123" s="35">
        <f t="shared" si="16"/>
        <v>-0.2857142857142857</v>
      </c>
      <c r="H123" s="25">
        <f t="shared" si="19"/>
        <v>-2.4813895781637717E-3</v>
      </c>
    </row>
    <row r="124" spans="2:8" ht="15" x14ac:dyDescent="0.25">
      <c r="B124" s="5" t="s">
        <v>195</v>
      </c>
      <c r="C124" s="42">
        <v>1</v>
      </c>
      <c r="D124" s="42">
        <v>2</v>
      </c>
      <c r="E124" s="27">
        <f t="shared" si="17"/>
        <v>1.2406947890818859E-3</v>
      </c>
      <c r="F124" s="27">
        <f t="shared" si="18"/>
        <v>5.5096418732782371E-3</v>
      </c>
      <c r="G124" s="35">
        <f t="shared" si="16"/>
        <v>1</v>
      </c>
      <c r="H124" s="25">
        <f t="shared" si="19"/>
        <v>1.2406947890818859E-3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4</v>
      </c>
      <c r="D126" s="42">
        <v>62</v>
      </c>
      <c r="E126" s="27">
        <f t="shared" si="17"/>
        <v>4.9627791563275434E-3</v>
      </c>
      <c r="F126" s="27">
        <f t="shared" si="18"/>
        <v>0.17079889807162535</v>
      </c>
      <c r="G126" s="35">
        <f t="shared" si="16"/>
        <v>14.5</v>
      </c>
      <c r="H126" s="25">
        <f t="shared" si="19"/>
        <v>7.1960297766749379E-2</v>
      </c>
    </row>
    <row r="127" spans="2:8" ht="15" x14ac:dyDescent="0.25">
      <c r="B127" s="5" t="s">
        <v>196</v>
      </c>
      <c r="C127" s="42">
        <v>7</v>
      </c>
      <c r="D127" s="42">
        <v>12</v>
      </c>
      <c r="E127" s="27">
        <f t="shared" si="17"/>
        <v>8.6848635235732014E-3</v>
      </c>
      <c r="F127" s="27">
        <f t="shared" si="18"/>
        <v>3.3057851239669422E-2</v>
      </c>
      <c r="G127" s="35">
        <f t="shared" si="16"/>
        <v>0.7142857142857143</v>
      </c>
      <c r="H127" s="25">
        <f t="shared" si="19"/>
        <v>6.2034739454094297E-3</v>
      </c>
    </row>
    <row r="128" spans="2:8" ht="15" x14ac:dyDescent="0.25">
      <c r="B128" s="5" t="s">
        <v>426</v>
      </c>
      <c r="C128" s="42">
        <v>0</v>
      </c>
      <c r="D128" s="42">
        <v>3</v>
      </c>
      <c r="E128" s="27" t="str">
        <f t="shared" si="17"/>
        <v/>
      </c>
      <c r="F128" s="27">
        <f t="shared" si="18"/>
        <v>8.2644628099173556E-3</v>
      </c>
      <c r="G128" s="35">
        <f t="shared" si="16"/>
        <v>1</v>
      </c>
      <c r="H128" s="25" t="str">
        <f t="shared" si="19"/>
        <v/>
      </c>
    </row>
    <row r="129" spans="1:9" ht="15" x14ac:dyDescent="0.25">
      <c r="B129" s="5" t="s">
        <v>427</v>
      </c>
      <c r="C129" s="42">
        <v>621</v>
      </c>
      <c r="D129" s="42">
        <v>14</v>
      </c>
      <c r="E129" s="27">
        <f t="shared" si="17"/>
        <v>0.77047146401985112</v>
      </c>
      <c r="F129" s="27">
        <f t="shared" si="18"/>
        <v>3.8567493112947659E-2</v>
      </c>
      <c r="G129" s="35">
        <f t="shared" si="16"/>
        <v>-0.97745571658615138</v>
      </c>
      <c r="H129" s="25">
        <f t="shared" si="19"/>
        <v>-0.75310173697270477</v>
      </c>
    </row>
    <row r="130" spans="1:9" ht="15" x14ac:dyDescent="0.25">
      <c r="B130" s="5" t="s">
        <v>197</v>
      </c>
      <c r="C130" s="42">
        <v>3</v>
      </c>
      <c r="D130" s="42">
        <v>4</v>
      </c>
      <c r="E130" s="27">
        <f t="shared" si="17"/>
        <v>3.7220843672456576E-3</v>
      </c>
      <c r="F130" s="27">
        <f t="shared" si="18"/>
        <v>1.1019283746556474E-2</v>
      </c>
      <c r="G130" s="35">
        <f t="shared" si="16"/>
        <v>0.33333333333333331</v>
      </c>
      <c r="H130" s="25">
        <f t="shared" si="19"/>
        <v>1.2406947890818859E-3</v>
      </c>
    </row>
    <row r="131" spans="1:9" ht="15" x14ac:dyDescent="0.25">
      <c r="B131" s="5" t="s">
        <v>198</v>
      </c>
      <c r="C131" s="42">
        <v>3</v>
      </c>
      <c r="D131" s="42">
        <v>1</v>
      </c>
      <c r="E131" s="27">
        <f t="shared" si="17"/>
        <v>3.7220843672456576E-3</v>
      </c>
      <c r="F131" s="27">
        <f t="shared" si="18"/>
        <v>2.7548209366391185E-3</v>
      </c>
      <c r="G131" s="35">
        <f t="shared" si="16"/>
        <v>-0.66666666666666663</v>
      </c>
      <c r="H131" s="25">
        <f t="shared" si="19"/>
        <v>-2.4813895781637717E-3</v>
      </c>
    </row>
    <row r="132" spans="1:9" ht="15" x14ac:dyDescent="0.25">
      <c r="B132" s="5" t="s">
        <v>28</v>
      </c>
      <c r="C132" s="42">
        <v>4</v>
      </c>
      <c r="D132" s="42">
        <v>2</v>
      </c>
      <c r="E132" s="27">
        <f t="shared" si="17"/>
        <v>4.9627791563275434E-3</v>
      </c>
      <c r="F132" s="27">
        <f t="shared" si="18"/>
        <v>5.5096418732782371E-3</v>
      </c>
      <c r="G132" s="35">
        <f t="shared" si="16"/>
        <v>-0.5</v>
      </c>
      <c r="H132" s="25">
        <f t="shared" si="19"/>
        <v>-2.4813895781637717E-3</v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8</v>
      </c>
      <c r="E134" s="26" t="str">
        <f t="shared" ref="E134" si="39">+IF(C134=0,"",C134/C$74)</f>
        <v/>
      </c>
      <c r="F134" s="26">
        <f t="shared" ref="F134" si="40">+IF(D134=0,"",D134/D$74)</f>
        <v>2.2038567493112948E-2</v>
      </c>
      <c r="G134" s="35">
        <f t="shared" si="16"/>
        <v>1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2</v>
      </c>
      <c r="D135" s="42">
        <v>1</v>
      </c>
      <c r="E135" s="27">
        <f t="shared" si="17"/>
        <v>2.4813895781637717E-3</v>
      </c>
      <c r="F135" s="27">
        <f t="shared" si="18"/>
        <v>2.7548209366391185E-3</v>
      </c>
      <c r="G135" s="35">
        <f t="shared" si="16"/>
        <v>-0.5</v>
      </c>
      <c r="H135" s="25">
        <f t="shared" si="19"/>
        <v>-1.2406947890818859E-3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3</v>
      </c>
      <c r="E137" s="27" t="str">
        <f t="shared" si="17"/>
        <v/>
      </c>
      <c r="F137" s="27">
        <f t="shared" si="18"/>
        <v>8.2644628099173556E-3</v>
      </c>
      <c r="G137" s="35">
        <f t="shared" si="16"/>
        <v>1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3</v>
      </c>
      <c r="D140" s="42">
        <v>0</v>
      </c>
      <c r="E140" s="27">
        <f t="shared" si="17"/>
        <v>3.7220843672456576E-3</v>
      </c>
      <c r="F140" s="27" t="str">
        <f t="shared" si="18"/>
        <v/>
      </c>
      <c r="G140" s="35">
        <f t="shared" si="42"/>
        <v>-1</v>
      </c>
      <c r="H140" s="25">
        <f t="shared" si="19"/>
        <v>-3.7220843672456576E-3</v>
      </c>
    </row>
    <row r="141" spans="1:9" ht="15" x14ac:dyDescent="0.25">
      <c r="B141" s="5" t="s">
        <v>428</v>
      </c>
      <c r="C141" s="42">
        <v>0</v>
      </c>
      <c r="D141" s="42">
        <v>5</v>
      </c>
      <c r="E141" s="27" t="str">
        <f t="shared" si="17"/>
        <v/>
      </c>
      <c r="F141" s="27">
        <f t="shared" si="18"/>
        <v>1.3774104683195593E-2</v>
      </c>
      <c r="G141" s="35">
        <f t="shared" si="42"/>
        <v>1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1</v>
      </c>
      <c r="D143" s="42">
        <v>0</v>
      </c>
      <c r="E143" s="27">
        <f t="shared" si="17"/>
        <v>1.2406947890818859E-3</v>
      </c>
      <c r="F143" s="27" t="str">
        <f t="shared" si="18"/>
        <v/>
      </c>
      <c r="G143" s="35">
        <f t="shared" si="42"/>
        <v>-1</v>
      </c>
      <c r="H143" s="25">
        <f t="shared" si="19"/>
        <v>-1.2406947890818859E-3</v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1</v>
      </c>
      <c r="D145" s="42">
        <v>0</v>
      </c>
      <c r="E145" s="27">
        <f t="shared" si="17"/>
        <v>1.2406947890818859E-3</v>
      </c>
      <c r="F145" s="27" t="str">
        <f t="shared" si="18"/>
        <v/>
      </c>
      <c r="G145" s="35">
        <f t="shared" si="42"/>
        <v>-1</v>
      </c>
      <c r="H145" s="25">
        <f t="shared" si="19"/>
        <v>-1.2406947890818859E-3</v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3</v>
      </c>
      <c r="D150" s="42">
        <v>1</v>
      </c>
      <c r="E150" s="27">
        <f t="shared" si="49"/>
        <v>3.7220843672456576E-3</v>
      </c>
      <c r="F150" s="27">
        <f t="shared" si="50"/>
        <v>2.7548209366391185E-3</v>
      </c>
      <c r="G150" s="35">
        <f t="shared" si="42"/>
        <v>-0.66666666666666663</v>
      </c>
      <c r="H150" s="25">
        <f t="shared" si="51"/>
        <v>-2.4813895781637717E-3</v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2</v>
      </c>
      <c r="D152" s="42">
        <v>0</v>
      </c>
      <c r="E152" s="27">
        <f t="shared" si="49"/>
        <v>2.4813895781637717E-3</v>
      </c>
      <c r="F152" s="27" t="str">
        <f t="shared" si="50"/>
        <v/>
      </c>
      <c r="G152" s="35">
        <f t="shared" si="42"/>
        <v>-1</v>
      </c>
      <c r="H152" s="25">
        <f t="shared" si="51"/>
        <v>-2.4813895781637717E-3</v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3</v>
      </c>
      <c r="D158" s="42">
        <v>1</v>
      </c>
      <c r="E158" s="27">
        <f t="shared" si="49"/>
        <v>3.7220843672456576E-3</v>
      </c>
      <c r="F158" s="27">
        <f t="shared" si="50"/>
        <v>2.7548209366391185E-3</v>
      </c>
      <c r="G158" s="35">
        <f t="shared" si="42"/>
        <v>-0.66666666666666663</v>
      </c>
      <c r="H158" s="25">
        <f t="shared" si="51"/>
        <v>-2.4813895781637717E-3</v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3</v>
      </c>
      <c r="E160" s="26" t="str">
        <f t="shared" ref="E160:E163" si="60">+IF(C160=0,"",C160/C$74)</f>
        <v/>
      </c>
      <c r="F160" s="26">
        <f t="shared" ref="F160:F163" si="61">+IF(D160=0,"",D160/D$74)</f>
        <v>8.2644628099173556E-3</v>
      </c>
      <c r="G160" s="35">
        <f t="shared" si="42"/>
        <v>1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5.25" customHeight="1" thickBot="1" x14ac:dyDescent="0.25">
      <c r="A169" s="48"/>
      <c r="B169" s="36" t="s">
        <v>380</v>
      </c>
      <c r="C169" s="37">
        <f>SUM(C170:C339)</f>
        <v>386</v>
      </c>
      <c r="D169" s="38">
        <f>SUM(D170:D339)</f>
        <v>505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0.30829015544041449</v>
      </c>
      <c r="H169" s="40">
        <f>+IF(OR(AND(E169=""),(G169="")),"",E169*G169)</f>
        <v>0.30829015544041449</v>
      </c>
      <c r="I169" s="2"/>
    </row>
    <row r="170" spans="1:9" s="54" customFormat="1" ht="15" x14ac:dyDescent="0.25">
      <c r="A170" s="48"/>
      <c r="B170" s="47" t="s">
        <v>430</v>
      </c>
      <c r="C170" s="42">
        <v>4</v>
      </c>
      <c r="D170" s="42">
        <v>2</v>
      </c>
      <c r="E170" s="46">
        <f t="shared" si="63"/>
        <v>1.0362694300518135E-2</v>
      </c>
      <c r="F170" s="46">
        <f t="shared" si="64"/>
        <v>3.9603960396039604E-3</v>
      </c>
      <c r="G170" s="35">
        <f t="shared" ref="G170:G236" si="65">+IF(AND(C170=0,D170=0)," ",IF(C170=0,1,IF(D170=0,-1,(D170-C170)/C170)))</f>
        <v>-0.5</v>
      </c>
      <c r="H170" s="43">
        <f>+IF(OR(AND(E170=""),(G170="")),"",E170*G170)</f>
        <v>-5.1813471502590676E-3</v>
      </c>
      <c r="I170" s="2"/>
    </row>
    <row r="171" spans="1:9" s="54" customFormat="1" ht="15" x14ac:dyDescent="0.25">
      <c r="A171" s="48"/>
      <c r="B171" s="28" t="s">
        <v>569</v>
      </c>
      <c r="C171" s="42">
        <v>3</v>
      </c>
      <c r="D171" s="42">
        <v>0</v>
      </c>
      <c r="E171" s="27">
        <f t="shared" si="63"/>
        <v>7.7720207253886009E-3</v>
      </c>
      <c r="F171" s="27" t="str">
        <f t="shared" si="64"/>
        <v/>
      </c>
      <c r="G171" s="35">
        <f t="shared" si="65"/>
        <v>-1</v>
      </c>
      <c r="H171" s="25">
        <f t="shared" ref="H171:H244" si="66">+IF(OR(AND(E171=""),(G171="")),"",E171*G171)</f>
        <v>-7.7720207253886009E-3</v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12</v>
      </c>
      <c r="E172" s="27" t="str">
        <f t="shared" si="63"/>
        <v/>
      </c>
      <c r="F172" s="27">
        <f t="shared" si="64"/>
        <v>2.3762376237623763E-2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12</v>
      </c>
      <c r="D174" s="42">
        <v>5</v>
      </c>
      <c r="E174" s="27">
        <f t="shared" si="63"/>
        <v>3.1088082901554404E-2</v>
      </c>
      <c r="F174" s="27">
        <f t="shared" si="64"/>
        <v>9.9009900990099011E-3</v>
      </c>
      <c r="G174" s="35">
        <f t="shared" si="65"/>
        <v>-0.58333333333333337</v>
      </c>
      <c r="H174" s="25">
        <f t="shared" si="66"/>
        <v>-1.8134715025906738E-2</v>
      </c>
      <c r="I174" s="2"/>
    </row>
    <row r="175" spans="1:9" s="54" customFormat="1" ht="15" x14ac:dyDescent="0.25">
      <c r="A175" s="48"/>
      <c r="B175" s="28" t="s">
        <v>42</v>
      </c>
      <c r="C175" s="42">
        <v>25</v>
      </c>
      <c r="D175" s="42">
        <v>18</v>
      </c>
      <c r="E175" s="27">
        <f t="shared" si="63"/>
        <v>6.4766839378238336E-2</v>
      </c>
      <c r="F175" s="27">
        <f t="shared" si="64"/>
        <v>3.5643564356435641E-2</v>
      </c>
      <c r="G175" s="35">
        <f t="shared" si="65"/>
        <v>-0.28000000000000003</v>
      </c>
      <c r="H175" s="25">
        <f t="shared" si="66"/>
        <v>-1.8134715025906734E-2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1</v>
      </c>
      <c r="E176" s="27" t="str">
        <f t="shared" si="63"/>
        <v/>
      </c>
      <c r="F176" s="27">
        <f t="shared" si="64"/>
        <v>1.9801980198019802E-3</v>
      </c>
      <c r="G176" s="35">
        <f t="shared" si="65"/>
        <v>1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5</v>
      </c>
      <c r="D177" s="42">
        <v>3</v>
      </c>
      <c r="E177" s="27">
        <f t="shared" si="63"/>
        <v>1.2953367875647668E-2</v>
      </c>
      <c r="F177" s="27">
        <f t="shared" si="64"/>
        <v>5.9405940594059407E-3</v>
      </c>
      <c r="G177" s="35">
        <f t="shared" si="65"/>
        <v>-0.4</v>
      </c>
      <c r="H177" s="25">
        <f t="shared" si="66"/>
        <v>-5.1813471502590676E-3</v>
      </c>
      <c r="I177" s="2"/>
    </row>
    <row r="178" spans="1:9" s="54" customFormat="1" ht="15" x14ac:dyDescent="0.25">
      <c r="A178" s="48"/>
      <c r="B178" s="28" t="s">
        <v>573</v>
      </c>
      <c r="C178" s="42">
        <v>3</v>
      </c>
      <c r="D178" s="42">
        <v>1</v>
      </c>
      <c r="E178" s="27">
        <f t="shared" si="63"/>
        <v>7.7720207253886009E-3</v>
      </c>
      <c r="F178" s="27">
        <f t="shared" si="64"/>
        <v>1.9801980198019802E-3</v>
      </c>
      <c r="G178" s="35">
        <f t="shared" si="65"/>
        <v>-0.66666666666666663</v>
      </c>
      <c r="H178" s="25">
        <f t="shared" si="66"/>
        <v>-5.1813471502590667E-3</v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4</v>
      </c>
      <c r="D182" s="42">
        <v>1</v>
      </c>
      <c r="E182" s="27">
        <f t="shared" si="63"/>
        <v>1.0362694300518135E-2</v>
      </c>
      <c r="F182" s="27">
        <f t="shared" si="64"/>
        <v>1.9801980198019802E-3</v>
      </c>
      <c r="G182" s="35">
        <f t="shared" si="65"/>
        <v>-0.75</v>
      </c>
      <c r="H182" s="25">
        <f t="shared" si="66"/>
        <v>-7.7720207253886009E-3</v>
      </c>
      <c r="I182" s="2"/>
    </row>
    <row r="183" spans="1:9" s="55" customFormat="1" ht="15" x14ac:dyDescent="0.25">
      <c r="A183" s="50"/>
      <c r="B183" s="21" t="s">
        <v>523</v>
      </c>
      <c r="C183" s="42">
        <v>1</v>
      </c>
      <c r="D183" s="42">
        <v>5</v>
      </c>
      <c r="E183" s="26">
        <f t="shared" ref="E183" si="67">+IF(C183=0,"",C183/C$169)</f>
        <v>2.5906735751295338E-3</v>
      </c>
      <c r="F183" s="26">
        <f t="shared" ref="F183" si="68">+IF(D183=0,"",D183/D$169)</f>
        <v>9.9009900990099011E-3</v>
      </c>
      <c r="G183" s="35">
        <f t="shared" si="65"/>
        <v>4</v>
      </c>
      <c r="H183" s="24">
        <f t="shared" ref="H183" si="69">+IF(OR(AND(E183=""),(G183="")),"",E183*G183)</f>
        <v>1.0362694300518135E-2</v>
      </c>
      <c r="I183" s="2"/>
    </row>
    <row r="184" spans="1:9" s="54" customFormat="1" ht="15" x14ac:dyDescent="0.25">
      <c r="A184" s="48"/>
      <c r="B184" s="28" t="s">
        <v>433</v>
      </c>
      <c r="C184" s="42">
        <v>1</v>
      </c>
      <c r="D184" s="42">
        <v>4</v>
      </c>
      <c r="E184" s="27">
        <f t="shared" ref="E184:F187" si="70">+IF(C184=0,"",C184/C$169)</f>
        <v>2.5906735751295338E-3</v>
      </c>
      <c r="F184" s="27">
        <f t="shared" si="70"/>
        <v>7.9207920792079209E-3</v>
      </c>
      <c r="G184" s="35">
        <f t="shared" si="65"/>
        <v>3</v>
      </c>
      <c r="H184" s="25">
        <f t="shared" si="66"/>
        <v>7.7720207253886009E-3</v>
      </c>
      <c r="I184" s="2"/>
    </row>
    <row r="185" spans="1:9" s="54" customFormat="1" ht="15" x14ac:dyDescent="0.25">
      <c r="A185" s="48"/>
      <c r="B185" s="28" t="s">
        <v>574</v>
      </c>
      <c r="C185" s="42">
        <v>2</v>
      </c>
      <c r="D185" s="42">
        <v>8</v>
      </c>
      <c r="E185" s="27">
        <f t="shared" si="70"/>
        <v>5.1813471502590676E-3</v>
      </c>
      <c r="F185" s="27">
        <f t="shared" si="70"/>
        <v>1.5841584158415842E-2</v>
      </c>
      <c r="G185" s="35">
        <f t="shared" si="65"/>
        <v>3</v>
      </c>
      <c r="H185" s="25">
        <f t="shared" si="66"/>
        <v>1.5544041450777202E-2</v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2</v>
      </c>
      <c r="E188" s="26" t="str">
        <f t="shared" ref="E188:E189" si="71">+IF(C188=0,"",C188/C$169)</f>
        <v/>
      </c>
      <c r="F188" s="26">
        <f t="shared" ref="F188:F189" si="72">+IF(D188=0,"",D188/D$169)</f>
        <v>3.9603960396039604E-3</v>
      </c>
      <c r="G188" s="35">
        <f t="shared" si="65"/>
        <v>1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1</v>
      </c>
      <c r="D189" s="42">
        <v>0</v>
      </c>
      <c r="E189" s="26">
        <f t="shared" si="71"/>
        <v>2.5906735751295338E-3</v>
      </c>
      <c r="F189" s="26" t="str">
        <f t="shared" si="72"/>
        <v/>
      </c>
      <c r="G189" s="35">
        <f t="shared" si="65"/>
        <v>-1</v>
      </c>
      <c r="H189" s="24">
        <f t="shared" si="73"/>
        <v>-2.5906735751295338E-3</v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15</v>
      </c>
      <c r="E191" s="27" t="str">
        <f t="shared" ref="E191:F196" si="78">+IF(C191=0,"",C191/C$169)</f>
        <v/>
      </c>
      <c r="F191" s="27">
        <f t="shared" si="78"/>
        <v>2.9702970297029702E-2</v>
      </c>
      <c r="G191" s="35">
        <f t="shared" si="65"/>
        <v>1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2</v>
      </c>
      <c r="D194" s="42">
        <v>1</v>
      </c>
      <c r="E194" s="26">
        <f t="shared" si="78"/>
        <v>5.1813471502590676E-3</v>
      </c>
      <c r="F194" s="26">
        <f t="shared" si="78"/>
        <v>1.9801980198019802E-3</v>
      </c>
      <c r="G194" s="35">
        <f t="shared" si="65"/>
        <v>-0.5</v>
      </c>
      <c r="H194" s="24">
        <f t="shared" ref="H194" si="79">+IF(OR(AND(E194=""),(G194="")),"",E194*G194)</f>
        <v>-2.5906735751295338E-3</v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1</v>
      </c>
      <c r="E195" s="27" t="str">
        <f t="shared" si="78"/>
        <v/>
      </c>
      <c r="F195" s="27">
        <f t="shared" si="78"/>
        <v>1.9801980198019802E-3</v>
      </c>
      <c r="G195" s="35">
        <f t="shared" si="65"/>
        <v>1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6</v>
      </c>
      <c r="D196" s="42">
        <v>23</v>
      </c>
      <c r="E196" s="27">
        <f t="shared" si="78"/>
        <v>1.5544041450777202E-2</v>
      </c>
      <c r="F196" s="27">
        <f t="shared" si="78"/>
        <v>4.5544554455445543E-2</v>
      </c>
      <c r="G196" s="35">
        <f t="shared" si="65"/>
        <v>2.8333333333333335</v>
      </c>
      <c r="H196" s="25">
        <f t="shared" si="66"/>
        <v>4.4041450777202076E-2</v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15</v>
      </c>
      <c r="E197" s="26" t="str">
        <f t="shared" ref="E197" si="80">+IF(C197=0,"",C197/C$169)</f>
        <v/>
      </c>
      <c r="F197" s="26">
        <f t="shared" ref="F197" si="81">+IF(D197=0,"",D197/D$169)</f>
        <v>2.9702970297029702E-2</v>
      </c>
      <c r="G197" s="35">
        <f t="shared" si="65"/>
        <v>1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2</v>
      </c>
      <c r="D198" s="42">
        <v>9</v>
      </c>
      <c r="E198" s="27">
        <f t="shared" ref="E198:F204" si="83">+IF(C198=0,"",C198/C$169)</f>
        <v>5.1813471502590676E-3</v>
      </c>
      <c r="F198" s="27">
        <f t="shared" si="83"/>
        <v>1.782178217821782E-2</v>
      </c>
      <c r="G198" s="35">
        <f t="shared" si="65"/>
        <v>3.5</v>
      </c>
      <c r="H198" s="25">
        <f t="shared" si="66"/>
        <v>1.8134715025906738E-2</v>
      </c>
      <c r="I198" s="2"/>
    </row>
    <row r="199" spans="1:9" s="54" customFormat="1" ht="15" x14ac:dyDescent="0.25">
      <c r="A199" s="48"/>
      <c r="B199" s="28" t="s">
        <v>214</v>
      </c>
      <c r="C199" s="42">
        <v>13</v>
      </c>
      <c r="D199" s="42">
        <v>12</v>
      </c>
      <c r="E199" s="27">
        <f t="shared" si="83"/>
        <v>3.367875647668394E-2</v>
      </c>
      <c r="F199" s="27">
        <f t="shared" si="83"/>
        <v>2.3762376237623763E-2</v>
      </c>
      <c r="G199" s="35">
        <f t="shared" si="65"/>
        <v>-7.6923076923076927E-2</v>
      </c>
      <c r="H199" s="25">
        <f t="shared" si="66"/>
        <v>-2.5906735751295338E-3</v>
      </c>
      <c r="I199" s="2"/>
    </row>
    <row r="200" spans="1:9" s="54" customFormat="1" ht="15" x14ac:dyDescent="0.25">
      <c r="A200" s="48"/>
      <c r="B200" s="28" t="s">
        <v>215</v>
      </c>
      <c r="C200" s="42">
        <v>5</v>
      </c>
      <c r="D200" s="42">
        <v>19</v>
      </c>
      <c r="E200" s="27">
        <f t="shared" si="83"/>
        <v>1.2953367875647668E-2</v>
      </c>
      <c r="F200" s="27">
        <f t="shared" si="83"/>
        <v>3.7623762376237622E-2</v>
      </c>
      <c r="G200" s="35">
        <f t="shared" si="65"/>
        <v>2.8</v>
      </c>
      <c r="H200" s="25">
        <f t="shared" si="66"/>
        <v>3.6269430051813469E-2</v>
      </c>
      <c r="I200" s="2"/>
    </row>
    <row r="201" spans="1:9" s="54" customFormat="1" ht="15" x14ac:dyDescent="0.25">
      <c r="A201" s="48"/>
      <c r="B201" s="28" t="s">
        <v>216</v>
      </c>
      <c r="C201" s="42">
        <v>19</v>
      </c>
      <c r="D201" s="42">
        <v>29</v>
      </c>
      <c r="E201" s="27">
        <f t="shared" si="83"/>
        <v>4.9222797927461141E-2</v>
      </c>
      <c r="F201" s="27">
        <f t="shared" si="83"/>
        <v>5.7425742574257428E-2</v>
      </c>
      <c r="G201" s="35">
        <f t="shared" si="65"/>
        <v>0.52631578947368418</v>
      </c>
      <c r="H201" s="25">
        <f t="shared" si="66"/>
        <v>2.5906735751295335E-2</v>
      </c>
      <c r="I201" s="2"/>
    </row>
    <row r="202" spans="1:9" s="54" customFormat="1" ht="15" x14ac:dyDescent="0.25">
      <c r="A202" s="48"/>
      <c r="B202" s="28" t="s">
        <v>435</v>
      </c>
      <c r="C202" s="42">
        <v>4</v>
      </c>
      <c r="D202" s="42">
        <v>0</v>
      </c>
      <c r="E202" s="27">
        <f t="shared" si="83"/>
        <v>1.0362694300518135E-2</v>
      </c>
      <c r="F202" s="27" t="str">
        <f t="shared" si="83"/>
        <v/>
      </c>
      <c r="G202" s="35">
        <f t="shared" si="65"/>
        <v>-1</v>
      </c>
      <c r="H202" s="25">
        <f t="shared" si="66"/>
        <v>-1.0362694300518135E-2</v>
      </c>
      <c r="I202" s="2"/>
    </row>
    <row r="203" spans="1:9" s="54" customFormat="1" ht="15" x14ac:dyDescent="0.25">
      <c r="A203" s="48"/>
      <c r="B203" s="28" t="s">
        <v>436</v>
      </c>
      <c r="C203" s="42">
        <v>6</v>
      </c>
      <c r="D203" s="42">
        <v>9</v>
      </c>
      <c r="E203" s="27">
        <f t="shared" si="83"/>
        <v>1.5544041450777202E-2</v>
      </c>
      <c r="F203" s="27">
        <f t="shared" si="83"/>
        <v>1.782178217821782E-2</v>
      </c>
      <c r="G203" s="35">
        <f t="shared" si="65"/>
        <v>0.5</v>
      </c>
      <c r="H203" s="25">
        <f t="shared" si="66"/>
        <v>7.7720207253886009E-3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4</v>
      </c>
      <c r="D205" s="42">
        <v>1</v>
      </c>
      <c r="E205" s="26">
        <f t="shared" ref="E205" si="84">+IF(C205=0,"",C205/C$169)</f>
        <v>1.0362694300518135E-2</v>
      </c>
      <c r="F205" s="26">
        <f t="shared" ref="F205" si="85">+IF(D205=0,"",D205/D$169)</f>
        <v>1.9801980198019802E-3</v>
      </c>
      <c r="G205" s="35">
        <f t="shared" si="65"/>
        <v>-0.75</v>
      </c>
      <c r="H205" s="24">
        <f t="shared" ref="H205" si="86">+IF(OR(AND(E205=""),(G205="")),"",E205*G205)</f>
        <v>-7.7720207253886009E-3</v>
      </c>
      <c r="I205" s="2"/>
    </row>
    <row r="206" spans="1:9" s="54" customFormat="1" ht="15" x14ac:dyDescent="0.25">
      <c r="A206" s="48"/>
      <c r="B206" s="28" t="s">
        <v>218</v>
      </c>
      <c r="C206" s="42">
        <v>15</v>
      </c>
      <c r="D206" s="42">
        <v>3</v>
      </c>
      <c r="E206" s="27">
        <f t="shared" ref="E206:F213" si="87">+IF(C206=0,"",C206/C$169)</f>
        <v>3.8860103626943004E-2</v>
      </c>
      <c r="F206" s="27">
        <f t="shared" si="87"/>
        <v>5.9405940594059407E-3</v>
      </c>
      <c r="G206" s="35">
        <f t="shared" si="65"/>
        <v>-0.8</v>
      </c>
      <c r="H206" s="25">
        <f t="shared" si="66"/>
        <v>-3.1088082901554404E-2</v>
      </c>
      <c r="I206" s="2"/>
    </row>
    <row r="207" spans="1:9" s="54" customFormat="1" ht="15" x14ac:dyDescent="0.25">
      <c r="A207" s="48"/>
      <c r="B207" s="28" t="s">
        <v>219</v>
      </c>
      <c r="C207" s="42">
        <v>4</v>
      </c>
      <c r="D207" s="42">
        <v>3</v>
      </c>
      <c r="E207" s="27">
        <f t="shared" si="87"/>
        <v>1.0362694300518135E-2</v>
      </c>
      <c r="F207" s="27">
        <f t="shared" si="87"/>
        <v>5.9405940594059407E-3</v>
      </c>
      <c r="G207" s="35">
        <f t="shared" si="65"/>
        <v>-0.25</v>
      </c>
      <c r="H207" s="25">
        <f t="shared" si="66"/>
        <v>-2.5906735751295338E-3</v>
      </c>
      <c r="I207" s="2"/>
    </row>
    <row r="208" spans="1:9" s="54" customFormat="1" ht="15" x14ac:dyDescent="0.25">
      <c r="A208" s="48"/>
      <c r="B208" s="28" t="s">
        <v>220</v>
      </c>
      <c r="C208" s="42">
        <v>1</v>
      </c>
      <c r="D208" s="42">
        <v>0</v>
      </c>
      <c r="E208" s="27">
        <f t="shared" si="87"/>
        <v>2.5906735751295338E-3</v>
      </c>
      <c r="F208" s="27" t="str">
        <f t="shared" si="87"/>
        <v/>
      </c>
      <c r="G208" s="35">
        <f t="shared" si="65"/>
        <v>-1</v>
      </c>
      <c r="H208" s="25">
        <f t="shared" si="66"/>
        <v>-2.5906735751295338E-3</v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18</v>
      </c>
      <c r="D210" s="42">
        <v>23</v>
      </c>
      <c r="E210" s="27">
        <f t="shared" si="87"/>
        <v>4.6632124352331605E-2</v>
      </c>
      <c r="F210" s="27">
        <f t="shared" si="87"/>
        <v>4.5544554455445543E-2</v>
      </c>
      <c r="G210" s="35">
        <f t="shared" si="65"/>
        <v>0.27777777777777779</v>
      </c>
      <c r="H210" s="25">
        <f t="shared" si="66"/>
        <v>1.2953367875647669E-2</v>
      </c>
      <c r="I210" s="2"/>
    </row>
    <row r="211" spans="1:9" s="54" customFormat="1" ht="15" x14ac:dyDescent="0.25">
      <c r="A211" s="48"/>
      <c r="B211" s="28" t="s">
        <v>221</v>
      </c>
      <c r="C211" s="42">
        <v>5</v>
      </c>
      <c r="D211" s="42">
        <v>3</v>
      </c>
      <c r="E211" s="27">
        <f t="shared" si="87"/>
        <v>1.2953367875647668E-2</v>
      </c>
      <c r="F211" s="27">
        <f t="shared" si="87"/>
        <v>5.9405940594059407E-3</v>
      </c>
      <c r="G211" s="35">
        <f t="shared" si="65"/>
        <v>-0.4</v>
      </c>
      <c r="H211" s="25">
        <f t="shared" si="66"/>
        <v>-5.1813471502590676E-3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2</v>
      </c>
      <c r="E212" s="27" t="str">
        <f t="shared" si="87"/>
        <v/>
      </c>
      <c r="F212" s="27">
        <f t="shared" si="87"/>
        <v>3.9603960396039604E-3</v>
      </c>
      <c r="G212" s="35">
        <f t="shared" si="65"/>
        <v>1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2</v>
      </c>
      <c r="D219" s="42">
        <v>0</v>
      </c>
      <c r="E219" s="27">
        <f t="shared" si="95"/>
        <v>5.1813471502590676E-3</v>
      </c>
      <c r="F219" s="27" t="str">
        <f t="shared" si="96"/>
        <v/>
      </c>
      <c r="G219" s="35">
        <f t="shared" si="65"/>
        <v>-1</v>
      </c>
      <c r="H219" s="25">
        <f t="shared" si="66"/>
        <v>-5.1813471502590676E-3</v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8</v>
      </c>
      <c r="D222" s="42">
        <v>11</v>
      </c>
      <c r="E222" s="27">
        <f t="shared" si="95"/>
        <v>2.072538860103627E-2</v>
      </c>
      <c r="F222" s="27">
        <f t="shared" si="96"/>
        <v>2.1782178217821781E-2</v>
      </c>
      <c r="G222" s="35">
        <f t="shared" si="65"/>
        <v>0.375</v>
      </c>
      <c r="H222" s="25">
        <f t="shared" si="66"/>
        <v>7.7720207253886009E-3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1</v>
      </c>
      <c r="D227" s="42">
        <v>0</v>
      </c>
      <c r="E227" s="27">
        <f t="shared" si="95"/>
        <v>2.5906735751295338E-3</v>
      </c>
      <c r="F227" s="27" t="str">
        <f t="shared" si="96"/>
        <v/>
      </c>
      <c r="G227" s="35">
        <f t="shared" si="65"/>
        <v>-1</v>
      </c>
      <c r="H227" s="25">
        <f t="shared" si="66"/>
        <v>-2.5906735751295338E-3</v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6</v>
      </c>
      <c r="E231" s="27" t="str">
        <f t="shared" si="95"/>
        <v/>
      </c>
      <c r="F231" s="27">
        <f t="shared" si="96"/>
        <v>1.1881188118811881E-2</v>
      </c>
      <c r="G231" s="35">
        <f t="shared" si="65"/>
        <v>1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1</v>
      </c>
      <c r="D236" s="42">
        <v>74</v>
      </c>
      <c r="E236" s="27">
        <f t="shared" si="95"/>
        <v>2.5906735751295338E-3</v>
      </c>
      <c r="F236" s="27">
        <f t="shared" si="96"/>
        <v>0.14653465346534653</v>
      </c>
      <c r="G236" s="35">
        <f t="shared" si="65"/>
        <v>73</v>
      </c>
      <c r="H236" s="25">
        <f t="shared" si="66"/>
        <v>0.18911917098445596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31</v>
      </c>
      <c r="D239" s="42">
        <v>1</v>
      </c>
      <c r="E239" s="27">
        <f t="shared" si="95"/>
        <v>8.0310880829015538E-2</v>
      </c>
      <c r="F239" s="27">
        <f t="shared" si="96"/>
        <v>1.9801980198019802E-3</v>
      </c>
      <c r="G239" s="35">
        <f t="shared" si="102"/>
        <v>-0.967741935483871</v>
      </c>
      <c r="H239" s="25">
        <f t="shared" si="66"/>
        <v>-7.7720207253886009E-2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1</v>
      </c>
      <c r="D244" s="42">
        <v>0</v>
      </c>
      <c r="E244" s="27">
        <f t="shared" si="95"/>
        <v>2.5906735751295338E-3</v>
      </c>
      <c r="F244" s="27" t="str">
        <f t="shared" si="96"/>
        <v/>
      </c>
      <c r="G244" s="35">
        <f t="shared" si="102"/>
        <v>-1</v>
      </c>
      <c r="H244" s="25">
        <f t="shared" si="66"/>
        <v>-2.5906735751295338E-3</v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1</v>
      </c>
      <c r="D246" s="42">
        <v>0</v>
      </c>
      <c r="E246" s="27">
        <f t="shared" si="95"/>
        <v>2.5906735751295338E-3</v>
      </c>
      <c r="F246" s="27" t="str">
        <f t="shared" si="96"/>
        <v/>
      </c>
      <c r="G246" s="35">
        <f t="shared" si="102"/>
        <v>-1</v>
      </c>
      <c r="H246" s="25">
        <f t="shared" si="103"/>
        <v>-2.5906735751295338E-3</v>
      </c>
      <c r="I246" s="2"/>
    </row>
    <row r="247" spans="1:9" s="54" customFormat="1" ht="15" x14ac:dyDescent="0.25">
      <c r="A247" s="48"/>
      <c r="B247" s="28" t="s">
        <v>234</v>
      </c>
      <c r="C247" s="42">
        <v>2</v>
      </c>
      <c r="D247" s="42">
        <v>0</v>
      </c>
      <c r="E247" s="27">
        <f t="shared" si="95"/>
        <v>5.1813471502590676E-3</v>
      </c>
      <c r="F247" s="27" t="str">
        <f t="shared" si="96"/>
        <v/>
      </c>
      <c r="G247" s="35">
        <f t="shared" si="102"/>
        <v>-1</v>
      </c>
      <c r="H247" s="25">
        <f t="shared" si="103"/>
        <v>-5.1813471502590676E-3</v>
      </c>
      <c r="I247" s="2"/>
    </row>
    <row r="248" spans="1:9" s="54" customFormat="1" ht="15" x14ac:dyDescent="0.25">
      <c r="A248" s="48"/>
      <c r="B248" s="28" t="s">
        <v>443</v>
      </c>
      <c r="C248" s="42">
        <v>3</v>
      </c>
      <c r="D248" s="42">
        <v>0</v>
      </c>
      <c r="E248" s="27">
        <f t="shared" si="95"/>
        <v>7.7720207253886009E-3</v>
      </c>
      <c r="F248" s="27" t="str">
        <f t="shared" si="96"/>
        <v/>
      </c>
      <c r="G248" s="35">
        <f t="shared" si="102"/>
        <v>-1</v>
      </c>
      <c r="H248" s="25">
        <f t="shared" si="103"/>
        <v>-7.7720207253886009E-3</v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1</v>
      </c>
      <c r="D250" s="42">
        <v>0</v>
      </c>
      <c r="E250" s="27">
        <f t="shared" si="95"/>
        <v>2.5906735751295338E-3</v>
      </c>
      <c r="F250" s="27" t="str">
        <f t="shared" si="96"/>
        <v/>
      </c>
      <c r="G250" s="35">
        <f t="shared" si="102"/>
        <v>-1</v>
      </c>
      <c r="H250" s="25">
        <f t="shared" si="103"/>
        <v>-2.5906735751295338E-3</v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1</v>
      </c>
      <c r="D254" s="42">
        <v>0</v>
      </c>
      <c r="E254" s="27">
        <f t="shared" si="95"/>
        <v>2.5906735751295338E-3</v>
      </c>
      <c r="F254" s="27" t="str">
        <f t="shared" si="96"/>
        <v/>
      </c>
      <c r="G254" s="35">
        <f t="shared" si="102"/>
        <v>-1</v>
      </c>
      <c r="H254" s="25">
        <f t="shared" si="103"/>
        <v>-2.5906735751295338E-3</v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0</v>
      </c>
      <c r="D263" s="42">
        <v>2</v>
      </c>
      <c r="E263" s="27" t="str">
        <f t="shared" si="107"/>
        <v/>
      </c>
      <c r="F263" s="27">
        <f t="shared" si="107"/>
        <v>3.9603960396039604E-3</v>
      </c>
      <c r="G263" s="35">
        <f t="shared" si="102"/>
        <v>1</v>
      </c>
      <c r="H263" s="25" t="str">
        <f t="shared" si="103"/>
        <v/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3</v>
      </c>
      <c r="D274" s="42">
        <v>3</v>
      </c>
      <c r="E274" s="26">
        <f t="shared" si="111"/>
        <v>7.7720207253886009E-3</v>
      </c>
      <c r="F274" s="26">
        <f t="shared" si="112"/>
        <v>5.9405940594059407E-3</v>
      </c>
      <c r="G274" s="35">
        <f t="shared" si="113"/>
        <v>0</v>
      </c>
      <c r="H274" s="24">
        <f t="shared" si="114"/>
        <v>0</v>
      </c>
      <c r="I274" s="2"/>
    </row>
    <row r="275" spans="1:9" s="54" customFormat="1" ht="15" x14ac:dyDescent="0.25">
      <c r="A275" s="48"/>
      <c r="B275" s="28" t="s">
        <v>64</v>
      </c>
      <c r="C275" s="42">
        <v>3</v>
      </c>
      <c r="D275" s="42">
        <v>4</v>
      </c>
      <c r="E275" s="26">
        <f t="shared" si="111"/>
        <v>7.7720207253886009E-3</v>
      </c>
      <c r="F275" s="26">
        <f t="shared" si="112"/>
        <v>7.9207920792079209E-3</v>
      </c>
      <c r="G275" s="35">
        <f t="shared" si="113"/>
        <v>0.33333333333333331</v>
      </c>
      <c r="H275" s="24">
        <f t="shared" si="114"/>
        <v>2.5906735751295333E-3</v>
      </c>
      <c r="I275" s="2"/>
    </row>
    <row r="276" spans="1:9" s="54" customFormat="1" ht="15" x14ac:dyDescent="0.25">
      <c r="A276" s="48"/>
      <c r="B276" s="28" t="s">
        <v>61</v>
      </c>
      <c r="C276" s="42">
        <v>6</v>
      </c>
      <c r="D276" s="42">
        <v>5</v>
      </c>
      <c r="E276" s="26">
        <f t="shared" si="111"/>
        <v>1.5544041450777202E-2</v>
      </c>
      <c r="F276" s="26">
        <f t="shared" si="112"/>
        <v>9.9009900990099011E-3</v>
      </c>
      <c r="G276" s="35">
        <f t="shared" si="113"/>
        <v>-0.16666666666666666</v>
      </c>
      <c r="H276" s="24">
        <f t="shared" si="114"/>
        <v>-2.5906735751295333E-3</v>
      </c>
      <c r="I276" s="2"/>
    </row>
    <row r="277" spans="1:9" s="54" customFormat="1" ht="15" x14ac:dyDescent="0.25">
      <c r="A277" s="48"/>
      <c r="B277" s="28" t="s">
        <v>238</v>
      </c>
      <c r="C277" s="42">
        <v>4</v>
      </c>
      <c r="D277" s="42">
        <v>39</v>
      </c>
      <c r="E277" s="26">
        <f t="shared" si="111"/>
        <v>1.0362694300518135E-2</v>
      </c>
      <c r="F277" s="26">
        <f t="shared" si="112"/>
        <v>7.7227722772277227E-2</v>
      </c>
      <c r="G277" s="35">
        <f t="shared" si="113"/>
        <v>8.75</v>
      </c>
      <c r="H277" s="24">
        <f t="shared" si="114"/>
        <v>9.0673575129533682E-2</v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1</v>
      </c>
      <c r="E281" s="26" t="str">
        <f t="shared" si="111"/>
        <v/>
      </c>
      <c r="F281" s="26">
        <f t="shared" si="112"/>
        <v>1.9801980198019802E-3</v>
      </c>
      <c r="G281" s="35">
        <f t="shared" si="113"/>
        <v>1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4</v>
      </c>
      <c r="D282" s="42">
        <v>1</v>
      </c>
      <c r="E282" s="26">
        <f t="shared" si="111"/>
        <v>1.0362694300518135E-2</v>
      </c>
      <c r="F282" s="26">
        <f t="shared" si="112"/>
        <v>1.9801980198019802E-3</v>
      </c>
      <c r="G282" s="35">
        <f t="shared" si="113"/>
        <v>-0.75</v>
      </c>
      <c r="H282" s="24">
        <f t="shared" si="114"/>
        <v>-7.7720207253886009E-3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4</v>
      </c>
      <c r="E285" s="26" t="str">
        <f t="shared" si="111"/>
        <v/>
      </c>
      <c r="F285" s="26">
        <f t="shared" si="112"/>
        <v>7.9207920792079209E-3</v>
      </c>
      <c r="G285" s="35">
        <f t="shared" si="113"/>
        <v>1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26</v>
      </c>
      <c r="D287" s="42">
        <v>4</v>
      </c>
      <c r="E287" s="27">
        <f t="shared" si="115"/>
        <v>6.7357512953367879E-2</v>
      </c>
      <c r="F287" s="27">
        <f t="shared" si="115"/>
        <v>7.9207920792079209E-3</v>
      </c>
      <c r="G287" s="35">
        <f t="shared" si="102"/>
        <v>-0.84615384615384615</v>
      </c>
      <c r="H287" s="25">
        <f t="shared" si="103"/>
        <v>-5.6994818652849742E-2</v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1</v>
      </c>
      <c r="D290" s="42">
        <v>1</v>
      </c>
      <c r="E290" s="26">
        <f t="shared" si="116"/>
        <v>2.5906735751295338E-3</v>
      </c>
      <c r="F290" s="26">
        <f t="shared" si="117"/>
        <v>1.9801980198019802E-3</v>
      </c>
      <c r="G290" s="35">
        <f t="shared" si="102"/>
        <v>0</v>
      </c>
      <c r="H290" s="24">
        <f t="shared" si="118"/>
        <v>0</v>
      </c>
      <c r="I290" s="2"/>
    </row>
    <row r="291" spans="1:9" s="54" customFormat="1" ht="15" x14ac:dyDescent="0.25">
      <c r="A291" s="48"/>
      <c r="B291" s="28" t="s">
        <v>66</v>
      </c>
      <c r="C291" s="42">
        <v>10</v>
      </c>
      <c r="D291" s="42">
        <v>9</v>
      </c>
      <c r="E291" s="27">
        <f>+IF(C291=0,"",C291/C$169)</f>
        <v>2.5906735751295335E-2</v>
      </c>
      <c r="F291" s="27">
        <f>+IF(D291=0,"",D291/D$169)</f>
        <v>1.782178217821782E-2</v>
      </c>
      <c r="G291" s="35">
        <f t="shared" si="102"/>
        <v>-0.1</v>
      </c>
      <c r="H291" s="25">
        <f t="shared" si="103"/>
        <v>-2.5906735751295338E-3</v>
      </c>
      <c r="I291" s="2"/>
    </row>
    <row r="292" spans="1:9" s="54" customFormat="1" ht="15" x14ac:dyDescent="0.25">
      <c r="A292" s="48"/>
      <c r="B292" s="28" t="s">
        <v>612</v>
      </c>
      <c r="C292" s="42">
        <v>12</v>
      </c>
      <c r="D292" s="42">
        <v>0</v>
      </c>
      <c r="E292" s="27">
        <f>+IF(C292=0,"",C292/C$169)</f>
        <v>3.1088082901554404E-2</v>
      </c>
      <c r="F292" s="27" t="str">
        <f>+IF(D292=0,"",D292/D$169)</f>
        <v/>
      </c>
      <c r="G292" s="35">
        <f t="shared" si="102"/>
        <v>-1</v>
      </c>
      <c r="H292" s="25">
        <f t="shared" si="103"/>
        <v>-3.1088082901554404E-2</v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1</v>
      </c>
      <c r="D294" s="42">
        <v>0</v>
      </c>
      <c r="E294" s="26">
        <f t="shared" si="119"/>
        <v>2.5906735751295338E-3</v>
      </c>
      <c r="F294" s="26" t="str">
        <f t="shared" si="120"/>
        <v/>
      </c>
      <c r="G294" s="35">
        <f t="shared" si="102"/>
        <v>-1</v>
      </c>
      <c r="H294" s="24">
        <f t="shared" si="121"/>
        <v>-2.5906735751295338E-3</v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2</v>
      </c>
      <c r="D298" s="42">
        <v>3</v>
      </c>
      <c r="E298" s="27">
        <f>+IF(C298=0,"",C298/C$169)</f>
        <v>5.1813471502590676E-3</v>
      </c>
      <c r="F298" s="27">
        <f>+IF(D298=0,"",D298/D$169)</f>
        <v>5.9405940594059407E-3</v>
      </c>
      <c r="G298" s="35">
        <f t="shared" si="102"/>
        <v>0.5</v>
      </c>
      <c r="H298" s="25">
        <f t="shared" si="103"/>
        <v>2.5906735751295338E-3</v>
      </c>
      <c r="I298" s="2"/>
    </row>
    <row r="299" spans="1:9" s="54" customFormat="1" ht="15" x14ac:dyDescent="0.25">
      <c r="A299" s="48"/>
      <c r="B299" s="28" t="s">
        <v>455</v>
      </c>
      <c r="C299" s="42">
        <v>40</v>
      </c>
      <c r="D299" s="42">
        <v>31</v>
      </c>
      <c r="E299" s="27">
        <f>+IF(C299=0,"",C299/C$169)</f>
        <v>0.10362694300518134</v>
      </c>
      <c r="F299" s="27">
        <f>+IF(D299=0,"",D299/D$169)</f>
        <v>6.1386138613861385E-2</v>
      </c>
      <c r="G299" s="35">
        <f t="shared" si="102"/>
        <v>-0.22500000000000001</v>
      </c>
      <c r="H299" s="25">
        <f t="shared" si="103"/>
        <v>-2.3316062176165803E-2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3</v>
      </c>
      <c r="E301" s="27" t="str">
        <f t="shared" ref="E301:E323" si="128">+IF(C301=0,"",C301/C$169)</f>
        <v/>
      </c>
      <c r="F301" s="27">
        <f t="shared" ref="F301:F323" si="129">+IF(D301=0,"",D301/D$169)</f>
        <v>5.9405940594059407E-3</v>
      </c>
      <c r="G301" s="35">
        <f t="shared" ref="G301:G339" si="130">+IF(AND(C301=0,D301=0)," ",IF(C301=0,1,IF(D301=0,-1,(D301-C301)/C301)))</f>
        <v>1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1</v>
      </c>
      <c r="D304" s="42">
        <v>37</v>
      </c>
      <c r="E304" s="27">
        <f t="shared" si="128"/>
        <v>2.5906735751295338E-3</v>
      </c>
      <c r="F304" s="27">
        <f t="shared" si="129"/>
        <v>7.3267326732673263E-2</v>
      </c>
      <c r="G304" s="35">
        <f t="shared" si="130"/>
        <v>36</v>
      </c>
      <c r="H304" s="25">
        <f t="shared" si="103"/>
        <v>9.3264248704663211E-2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1</v>
      </c>
      <c r="D306" s="42">
        <v>0</v>
      </c>
      <c r="E306" s="27">
        <f t="shared" si="128"/>
        <v>2.5906735751295338E-3</v>
      </c>
      <c r="F306" s="27" t="str">
        <f t="shared" si="129"/>
        <v/>
      </c>
      <c r="G306" s="35">
        <f t="shared" si="130"/>
        <v>-1</v>
      </c>
      <c r="H306" s="25">
        <f t="shared" si="103"/>
        <v>-2.5906735751295338E-3</v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1</v>
      </c>
      <c r="D309" s="42">
        <v>3</v>
      </c>
      <c r="E309" s="27">
        <f t="shared" si="128"/>
        <v>2.5906735751295338E-3</v>
      </c>
      <c r="F309" s="27">
        <f t="shared" si="129"/>
        <v>5.9405940594059407E-3</v>
      </c>
      <c r="G309" s="35">
        <f t="shared" si="130"/>
        <v>2</v>
      </c>
      <c r="H309" s="25">
        <f t="shared" si="103"/>
        <v>5.1813471502590676E-3</v>
      </c>
      <c r="I309" s="2"/>
    </row>
    <row r="310" spans="1:9" s="54" customFormat="1" ht="15" x14ac:dyDescent="0.25">
      <c r="A310" s="48"/>
      <c r="B310" s="28" t="s">
        <v>461</v>
      </c>
      <c r="C310" s="42">
        <v>1</v>
      </c>
      <c r="D310" s="42">
        <v>3</v>
      </c>
      <c r="E310" s="27">
        <f t="shared" si="128"/>
        <v>2.5906735751295338E-3</v>
      </c>
      <c r="F310" s="27">
        <f t="shared" si="129"/>
        <v>5.9405940594059407E-3</v>
      </c>
      <c r="G310" s="35">
        <f t="shared" si="130"/>
        <v>2</v>
      </c>
      <c r="H310" s="25">
        <f t="shared" si="103"/>
        <v>5.1813471502590676E-3</v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8</v>
      </c>
      <c r="D313" s="42">
        <v>5</v>
      </c>
      <c r="E313" s="27">
        <f t="shared" si="128"/>
        <v>2.072538860103627E-2</v>
      </c>
      <c r="F313" s="27">
        <f t="shared" si="129"/>
        <v>9.9009900990099011E-3</v>
      </c>
      <c r="G313" s="35">
        <f t="shared" si="130"/>
        <v>-0.375</v>
      </c>
      <c r="H313" s="25">
        <f t="shared" si="103"/>
        <v>-7.7720207253886009E-3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37</v>
      </c>
      <c r="D315" s="42">
        <v>17</v>
      </c>
      <c r="E315" s="27">
        <f t="shared" si="128"/>
        <v>9.585492227979274E-2</v>
      </c>
      <c r="F315" s="27">
        <f t="shared" si="129"/>
        <v>3.3663366336633666E-2</v>
      </c>
      <c r="G315" s="35">
        <f t="shared" si="130"/>
        <v>-0.54054054054054057</v>
      </c>
      <c r="H315" s="25">
        <f t="shared" si="103"/>
        <v>-5.181347150259067E-2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1</v>
      </c>
      <c r="E319" s="27" t="str">
        <f t="shared" si="128"/>
        <v/>
      </c>
      <c r="F319" s="27">
        <f t="shared" si="129"/>
        <v>1.9801980198019802E-3</v>
      </c>
      <c r="G319" s="35">
        <f t="shared" si="130"/>
        <v>1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1</v>
      </c>
      <c r="E322" s="27" t="str">
        <f t="shared" si="128"/>
        <v/>
      </c>
      <c r="F322" s="27">
        <f t="shared" si="129"/>
        <v>1.9801980198019802E-3</v>
      </c>
      <c r="G322" s="35">
        <f t="shared" si="130"/>
        <v>1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1</v>
      </c>
      <c r="D324" s="42">
        <v>3</v>
      </c>
      <c r="E324" s="26">
        <f t="shared" ref="E324" si="131">+IF(C324=0,"",C324/C$169)</f>
        <v>2.5906735751295338E-3</v>
      </c>
      <c r="F324" s="26">
        <f t="shared" ref="F324" si="132">+IF(D324=0,"",D324/D$169)</f>
        <v>5.9405940594059407E-3</v>
      </c>
      <c r="G324" s="35">
        <f t="shared" si="130"/>
        <v>2</v>
      </c>
      <c r="H324" s="24">
        <f t="shared" ref="H324" si="133">+IF(OR(AND(E324=""),(G324="")),"",E324*G324)</f>
        <v>5.1813471502590676E-3</v>
      </c>
      <c r="I324" s="2"/>
    </row>
    <row r="325" spans="1:9" s="54" customFormat="1" ht="15" x14ac:dyDescent="0.25">
      <c r="A325" s="48"/>
      <c r="B325" s="28" t="s">
        <v>472</v>
      </c>
      <c r="C325" s="42">
        <v>1</v>
      </c>
      <c r="D325" s="42">
        <v>0</v>
      </c>
      <c r="E325" s="27">
        <f t="shared" ref="E325:F328" si="134">+IF(C325=0,"",C325/C$169)</f>
        <v>2.5906735751295338E-3</v>
      </c>
      <c r="F325" s="27" t="str">
        <f t="shared" si="134"/>
        <v/>
      </c>
      <c r="G325" s="35">
        <f t="shared" si="130"/>
        <v>-1</v>
      </c>
      <c r="H325" s="25">
        <f t="shared" si="103"/>
        <v>-2.5906735751295338E-3</v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6</v>
      </c>
      <c r="D334" s="42">
        <v>3</v>
      </c>
      <c r="E334" s="27">
        <f t="shared" si="135"/>
        <v>1.5544041450777202E-2</v>
      </c>
      <c r="F334" s="27">
        <f t="shared" si="136"/>
        <v>5.9405940594059407E-3</v>
      </c>
      <c r="G334" s="35">
        <f t="shared" si="130"/>
        <v>-0.5</v>
      </c>
      <c r="H334" s="25">
        <f t="shared" si="137"/>
        <v>-7.7720207253886009E-3</v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1654</v>
      </c>
      <c r="D345" s="38">
        <f>SUM(D346:D564)</f>
        <v>1677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1.3905683192261185E-2</v>
      </c>
      <c r="H345" s="40">
        <f>+IF(OR(AND(E345=""),(G345="")),"",E345*G345)</f>
        <v>1.3905683192261185E-2</v>
      </c>
    </row>
    <row r="346" spans="1:9" s="54" customFormat="1" ht="15" x14ac:dyDescent="0.25">
      <c r="A346" s="48"/>
      <c r="B346" s="41" t="s">
        <v>74</v>
      </c>
      <c r="C346" s="42">
        <v>7</v>
      </c>
      <c r="D346" s="42">
        <v>9</v>
      </c>
      <c r="E346" s="46">
        <f t="shared" si="141"/>
        <v>4.2321644498186217E-3</v>
      </c>
      <c r="F346" s="46">
        <f t="shared" si="142"/>
        <v>5.3667262969588547E-3</v>
      </c>
      <c r="G346" s="35">
        <f t="shared" ref="G346:G410" si="143">+IF(AND(C346=0,D346=0)," ",IF(C346=0,1,IF(D346=0,-1,(D346-C346)/C346)))</f>
        <v>0.2857142857142857</v>
      </c>
      <c r="H346" s="43">
        <f>+IF(OR(AND(E346=""),(G346="")),"",E346*G346)</f>
        <v>1.2091898428053204E-3</v>
      </c>
      <c r="I346" s="2"/>
    </row>
    <row r="347" spans="1:9" s="54" customFormat="1" ht="15" x14ac:dyDescent="0.25">
      <c r="A347" s="48"/>
      <c r="B347" s="5" t="s">
        <v>77</v>
      </c>
      <c r="C347" s="42">
        <v>4</v>
      </c>
      <c r="D347" s="42">
        <v>4</v>
      </c>
      <c r="E347" s="27">
        <f t="shared" si="141"/>
        <v>2.4183796856106408E-3</v>
      </c>
      <c r="F347" s="27">
        <f t="shared" si="142"/>
        <v>2.3852116875372688E-3</v>
      </c>
      <c r="G347" s="35">
        <f t="shared" si="143"/>
        <v>0</v>
      </c>
      <c r="H347" s="25">
        <f t="shared" ref="H347:H414" si="144">+IF(OR(AND(E347=""),(G347="")),"",E347*G347)</f>
        <v>0</v>
      </c>
      <c r="I347" s="2"/>
    </row>
    <row r="348" spans="1:9" s="54" customFormat="1" ht="15" x14ac:dyDescent="0.25">
      <c r="A348" s="48"/>
      <c r="B348" s="5" t="s">
        <v>70</v>
      </c>
      <c r="C348" s="42">
        <v>2</v>
      </c>
      <c r="D348" s="42">
        <v>0</v>
      </c>
      <c r="E348" s="27">
        <f t="shared" si="141"/>
        <v>1.2091898428053204E-3</v>
      </c>
      <c r="F348" s="27" t="str">
        <f t="shared" si="142"/>
        <v/>
      </c>
      <c r="G348" s="35">
        <f t="shared" si="143"/>
        <v>-1</v>
      </c>
      <c r="H348" s="25">
        <f t="shared" si="144"/>
        <v>-1.2091898428053204E-3</v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39</v>
      </c>
      <c r="D351" s="42">
        <v>41</v>
      </c>
      <c r="E351" s="27">
        <f t="shared" si="141"/>
        <v>2.3579201934703749E-2</v>
      </c>
      <c r="F351" s="27">
        <f t="shared" si="142"/>
        <v>2.4448419797257006E-2</v>
      </c>
      <c r="G351" s="35">
        <f t="shared" si="143"/>
        <v>5.128205128205128E-2</v>
      </c>
      <c r="H351" s="25">
        <f t="shared" si="144"/>
        <v>1.2091898428053204E-3</v>
      </c>
      <c r="I351" s="2"/>
    </row>
    <row r="352" spans="1:9" s="54" customFormat="1" ht="15" x14ac:dyDescent="0.25">
      <c r="A352" s="48"/>
      <c r="B352" s="5" t="s">
        <v>80</v>
      </c>
      <c r="C352" s="42">
        <v>36</v>
      </c>
      <c r="D352" s="42">
        <v>17</v>
      </c>
      <c r="E352" s="27">
        <f t="shared" si="141"/>
        <v>2.1765417170495769E-2</v>
      </c>
      <c r="F352" s="27">
        <f t="shared" si="142"/>
        <v>1.0137149672033392E-2</v>
      </c>
      <c r="G352" s="35">
        <f t="shared" si="143"/>
        <v>-0.52777777777777779</v>
      </c>
      <c r="H352" s="25">
        <f t="shared" si="144"/>
        <v>-1.1487303506650545E-2</v>
      </c>
      <c r="I352" s="2"/>
    </row>
    <row r="353" spans="1:9" s="54" customFormat="1" ht="15" x14ac:dyDescent="0.25">
      <c r="A353" s="48"/>
      <c r="B353" s="5" t="s">
        <v>576</v>
      </c>
      <c r="C353" s="42">
        <v>1</v>
      </c>
      <c r="D353" s="42">
        <v>2</v>
      </c>
      <c r="E353" s="27">
        <f t="shared" si="141"/>
        <v>6.0459492140266019E-4</v>
      </c>
      <c r="F353" s="27">
        <f t="shared" si="142"/>
        <v>1.1926058437686344E-3</v>
      </c>
      <c r="G353" s="35">
        <f t="shared" si="143"/>
        <v>1</v>
      </c>
      <c r="H353" s="25">
        <f t="shared" si="144"/>
        <v>6.0459492140266019E-4</v>
      </c>
      <c r="I353" s="2"/>
    </row>
    <row r="354" spans="1:9" s="54" customFormat="1" ht="15" x14ac:dyDescent="0.25">
      <c r="A354" s="48"/>
      <c r="B354" s="5" t="s">
        <v>79</v>
      </c>
      <c r="C354" s="42">
        <v>2</v>
      </c>
      <c r="D354" s="42">
        <v>5</v>
      </c>
      <c r="E354" s="27">
        <f t="shared" si="141"/>
        <v>1.2091898428053204E-3</v>
      </c>
      <c r="F354" s="27">
        <f t="shared" si="142"/>
        <v>2.9815146094215863E-3</v>
      </c>
      <c r="G354" s="35">
        <f t="shared" si="143"/>
        <v>1.5</v>
      </c>
      <c r="H354" s="25">
        <f t="shared" si="144"/>
        <v>1.8137847642079805E-3</v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2</v>
      </c>
      <c r="E355" s="27" t="str">
        <f t="shared" si="141"/>
        <v/>
      </c>
      <c r="F355" s="27">
        <f t="shared" si="142"/>
        <v>1.1926058437686344E-3</v>
      </c>
      <c r="G355" s="35">
        <f t="shared" si="143"/>
        <v>1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25</v>
      </c>
      <c r="D357" s="42">
        <v>58</v>
      </c>
      <c r="E357" s="27">
        <f t="shared" si="141"/>
        <v>1.5114873035066506E-2</v>
      </c>
      <c r="F357" s="27">
        <f t="shared" si="142"/>
        <v>3.4585569469290402E-2</v>
      </c>
      <c r="G357" s="35">
        <f t="shared" si="143"/>
        <v>1.32</v>
      </c>
      <c r="H357" s="25">
        <f t="shared" si="144"/>
        <v>1.9951632406287789E-2</v>
      </c>
      <c r="I357" s="2"/>
    </row>
    <row r="358" spans="1:9" s="54" customFormat="1" ht="15" x14ac:dyDescent="0.25">
      <c r="A358" s="48"/>
      <c r="B358" s="5" t="s">
        <v>577</v>
      </c>
      <c r="C358" s="42">
        <v>7</v>
      </c>
      <c r="D358" s="42">
        <v>5</v>
      </c>
      <c r="E358" s="27">
        <f t="shared" si="141"/>
        <v>4.2321644498186217E-3</v>
      </c>
      <c r="F358" s="27">
        <f t="shared" si="142"/>
        <v>2.9815146094215863E-3</v>
      </c>
      <c r="G358" s="35">
        <f t="shared" si="143"/>
        <v>-0.2857142857142857</v>
      </c>
      <c r="H358" s="25">
        <f t="shared" si="144"/>
        <v>-1.2091898428053204E-3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0</v>
      </c>
      <c r="D360" s="42">
        <v>0</v>
      </c>
      <c r="E360" s="27" t="str">
        <f t="shared" si="141"/>
        <v/>
      </c>
      <c r="F360" s="27" t="str">
        <f t="shared" si="142"/>
        <v/>
      </c>
      <c r="G360" s="35" t="str">
        <f t="shared" si="143"/>
        <v xml:space="preserve"> </v>
      </c>
      <c r="H360" s="25" t="str">
        <f t="shared" si="144"/>
        <v/>
      </c>
      <c r="I360" s="2"/>
    </row>
    <row r="361" spans="1:9" s="54" customFormat="1" ht="15" x14ac:dyDescent="0.25">
      <c r="A361" s="48"/>
      <c r="B361" s="5" t="s">
        <v>615</v>
      </c>
      <c r="C361" s="42">
        <v>1</v>
      </c>
      <c r="D361" s="42">
        <v>2</v>
      </c>
      <c r="E361" s="27">
        <f t="shared" si="141"/>
        <v>6.0459492140266019E-4</v>
      </c>
      <c r="F361" s="27">
        <f t="shared" si="142"/>
        <v>1.1926058437686344E-3</v>
      </c>
      <c r="G361" s="35">
        <f t="shared" si="143"/>
        <v>1</v>
      </c>
      <c r="H361" s="25">
        <f t="shared" si="144"/>
        <v>6.0459492140266019E-4</v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15</v>
      </c>
      <c r="D365" s="42">
        <v>16</v>
      </c>
      <c r="E365" s="27">
        <f t="shared" si="141"/>
        <v>9.068923821039904E-3</v>
      </c>
      <c r="F365" s="27">
        <f t="shared" si="142"/>
        <v>9.5408467501490752E-3</v>
      </c>
      <c r="G365" s="35">
        <f t="shared" si="143"/>
        <v>6.6666666666666666E-2</v>
      </c>
      <c r="H365" s="25">
        <f t="shared" si="144"/>
        <v>6.045949214026603E-4</v>
      </c>
      <c r="I365" s="2"/>
    </row>
    <row r="366" spans="1:9" s="54" customFormat="1" ht="15" x14ac:dyDescent="0.25">
      <c r="A366" s="48"/>
      <c r="B366" s="5" t="s">
        <v>250</v>
      </c>
      <c r="C366" s="42">
        <v>4</v>
      </c>
      <c r="D366" s="42">
        <v>48</v>
      </c>
      <c r="E366" s="27">
        <f t="shared" si="141"/>
        <v>2.4183796856106408E-3</v>
      </c>
      <c r="F366" s="27">
        <f t="shared" si="142"/>
        <v>2.8622540250447227E-2</v>
      </c>
      <c r="G366" s="35">
        <f t="shared" si="143"/>
        <v>11</v>
      </c>
      <c r="H366" s="25">
        <f t="shared" si="144"/>
        <v>2.6602176541717048E-2</v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9</v>
      </c>
      <c r="D368" s="42">
        <v>3</v>
      </c>
      <c r="E368" s="27">
        <f t="shared" si="141"/>
        <v>5.4413542926239422E-3</v>
      </c>
      <c r="F368" s="27">
        <f t="shared" si="142"/>
        <v>1.7889087656529517E-3</v>
      </c>
      <c r="G368" s="35">
        <f t="shared" si="143"/>
        <v>-0.66666666666666663</v>
      </c>
      <c r="H368" s="25">
        <f t="shared" si="144"/>
        <v>-3.6275695284159614E-3</v>
      </c>
      <c r="I368" s="2"/>
    </row>
    <row r="369" spans="1:9" s="54" customFormat="1" ht="15" x14ac:dyDescent="0.25">
      <c r="A369" s="48"/>
      <c r="B369" s="5" t="s">
        <v>578</v>
      </c>
      <c r="C369" s="42">
        <v>56</v>
      </c>
      <c r="D369" s="42">
        <v>44</v>
      </c>
      <c r="E369" s="27">
        <f t="shared" si="141"/>
        <v>3.3857315598548973E-2</v>
      </c>
      <c r="F369" s="27">
        <f t="shared" si="142"/>
        <v>2.6237328562909959E-2</v>
      </c>
      <c r="G369" s="35">
        <f t="shared" si="143"/>
        <v>-0.21428571428571427</v>
      </c>
      <c r="H369" s="25">
        <f t="shared" si="144"/>
        <v>-7.2551390568319227E-3</v>
      </c>
      <c r="I369" s="2"/>
    </row>
    <row r="370" spans="1:9" s="54" customFormat="1" ht="15" x14ac:dyDescent="0.25">
      <c r="A370" s="48"/>
      <c r="B370" s="5" t="s">
        <v>85</v>
      </c>
      <c r="C370" s="42">
        <v>10</v>
      </c>
      <c r="D370" s="42">
        <v>4</v>
      </c>
      <c r="E370" s="27">
        <f t="shared" si="141"/>
        <v>6.0459492140266021E-3</v>
      </c>
      <c r="F370" s="27">
        <f t="shared" si="142"/>
        <v>2.3852116875372688E-3</v>
      </c>
      <c r="G370" s="35">
        <f t="shared" si="143"/>
        <v>-0.6</v>
      </c>
      <c r="H370" s="25">
        <f t="shared" si="144"/>
        <v>-3.6275695284159609E-3</v>
      </c>
      <c r="I370" s="2"/>
    </row>
    <row r="371" spans="1:9" s="54" customFormat="1" ht="15" x14ac:dyDescent="0.25">
      <c r="A371" s="48"/>
      <c r="B371" s="5" t="s">
        <v>84</v>
      </c>
      <c r="C371" s="42">
        <v>1</v>
      </c>
      <c r="D371" s="42">
        <v>1</v>
      </c>
      <c r="E371" s="27">
        <f t="shared" si="141"/>
        <v>6.0459492140266019E-4</v>
      </c>
      <c r="F371" s="27">
        <f t="shared" si="142"/>
        <v>5.963029218843172E-4</v>
      </c>
      <c r="G371" s="35">
        <f t="shared" si="143"/>
        <v>0</v>
      </c>
      <c r="H371" s="25">
        <f t="shared" si="144"/>
        <v>0</v>
      </c>
      <c r="I371" s="2"/>
    </row>
    <row r="372" spans="1:9" s="54" customFormat="1" ht="15" x14ac:dyDescent="0.25">
      <c r="A372" s="48"/>
      <c r="B372" s="5" t="s">
        <v>73</v>
      </c>
      <c r="C372" s="42">
        <v>1</v>
      </c>
      <c r="D372" s="42">
        <v>0</v>
      </c>
      <c r="E372" s="27">
        <f t="shared" si="141"/>
        <v>6.0459492140266019E-4</v>
      </c>
      <c r="F372" s="27" t="str">
        <f t="shared" si="142"/>
        <v/>
      </c>
      <c r="G372" s="35">
        <f t="shared" si="143"/>
        <v>-1</v>
      </c>
      <c r="H372" s="25">
        <f t="shared" si="144"/>
        <v>-6.0459492140266019E-4</v>
      </c>
      <c r="I372" s="2"/>
    </row>
    <row r="373" spans="1:9" s="54" customFormat="1" ht="15" x14ac:dyDescent="0.25">
      <c r="A373" s="48"/>
      <c r="B373" s="5" t="s">
        <v>251</v>
      </c>
      <c r="C373" s="42">
        <v>1</v>
      </c>
      <c r="D373" s="42">
        <v>0</v>
      </c>
      <c r="E373" s="27">
        <f t="shared" si="141"/>
        <v>6.0459492140266019E-4</v>
      </c>
      <c r="F373" s="27" t="str">
        <f t="shared" si="142"/>
        <v/>
      </c>
      <c r="G373" s="35">
        <f t="shared" si="143"/>
        <v>-1</v>
      </c>
      <c r="H373" s="25">
        <f t="shared" si="144"/>
        <v>-6.0459492140266019E-4</v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1</v>
      </c>
      <c r="E374" s="27" t="str">
        <f t="shared" si="141"/>
        <v/>
      </c>
      <c r="F374" s="27">
        <f t="shared" si="142"/>
        <v>5.963029218843172E-4</v>
      </c>
      <c r="G374" s="35">
        <f t="shared" si="143"/>
        <v>1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2</v>
      </c>
      <c r="D375" s="42">
        <v>1</v>
      </c>
      <c r="E375" s="27">
        <f t="shared" si="141"/>
        <v>1.2091898428053204E-3</v>
      </c>
      <c r="F375" s="27">
        <f t="shared" si="142"/>
        <v>5.963029218843172E-4</v>
      </c>
      <c r="G375" s="35">
        <f t="shared" si="143"/>
        <v>-0.5</v>
      </c>
      <c r="H375" s="25">
        <f t="shared" si="144"/>
        <v>-6.0459492140266019E-4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2</v>
      </c>
      <c r="E378" s="26" t="str">
        <f t="shared" ref="E378:E381" si="150">+IF(C378=0,"",C378/C$345)</f>
        <v/>
      </c>
      <c r="F378" s="26">
        <f t="shared" ref="F378:F381" si="151">+IF(D378=0,"",D378/D$345)</f>
        <v>1.1926058437686344E-3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14</v>
      </c>
      <c r="D379" s="42">
        <v>31</v>
      </c>
      <c r="E379" s="27">
        <f t="shared" si="150"/>
        <v>8.4643288996372433E-3</v>
      </c>
      <c r="F379" s="27">
        <f t="shared" si="151"/>
        <v>1.8485390578413835E-2</v>
      </c>
      <c r="G379" s="35">
        <f t="shared" si="152"/>
        <v>1.2142857142857142</v>
      </c>
      <c r="H379" s="25">
        <f t="shared" si="153"/>
        <v>1.0278113663845224E-2</v>
      </c>
      <c r="I379" s="2"/>
    </row>
    <row r="380" spans="1:9" s="54" customFormat="1" ht="15" x14ac:dyDescent="0.25">
      <c r="A380" s="48"/>
      <c r="B380" s="5" t="s">
        <v>483</v>
      </c>
      <c r="C380" s="42">
        <v>1</v>
      </c>
      <c r="D380" s="42">
        <v>0</v>
      </c>
      <c r="E380" s="27">
        <f t="shared" si="150"/>
        <v>6.0459492140266019E-4</v>
      </c>
      <c r="F380" s="27" t="str">
        <f t="shared" si="151"/>
        <v/>
      </c>
      <c r="G380" s="35">
        <f t="shared" si="152"/>
        <v>-1</v>
      </c>
      <c r="H380" s="25">
        <f t="shared" si="153"/>
        <v>-6.0459492140266019E-4</v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4</v>
      </c>
      <c r="D383" s="42">
        <v>15</v>
      </c>
      <c r="E383" s="27">
        <f t="shared" si="154"/>
        <v>2.4183796856106408E-3</v>
      </c>
      <c r="F383" s="27">
        <f t="shared" si="155"/>
        <v>8.9445438282647581E-3</v>
      </c>
      <c r="G383" s="35">
        <f t="shared" si="143"/>
        <v>2.75</v>
      </c>
      <c r="H383" s="25">
        <f t="shared" si="144"/>
        <v>6.650544135429262E-3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1</v>
      </c>
      <c r="D385" s="42">
        <v>32</v>
      </c>
      <c r="E385" s="26">
        <f t="shared" si="154"/>
        <v>6.0459492140266019E-4</v>
      </c>
      <c r="F385" s="26">
        <f t="shared" si="155"/>
        <v>1.908169350029815E-2</v>
      </c>
      <c r="G385" s="35">
        <f t="shared" si="143"/>
        <v>31</v>
      </c>
      <c r="H385" s="24">
        <f t="shared" ref="H385" si="156">+IF(OR(AND(E385=""),(G385="")),"",E385*G385)</f>
        <v>1.8742442563482467E-2</v>
      </c>
      <c r="I385" s="2"/>
    </row>
    <row r="386" spans="1:9" s="54" customFormat="1" ht="15" x14ac:dyDescent="0.25">
      <c r="A386" s="48"/>
      <c r="B386" s="5" t="s">
        <v>486</v>
      </c>
      <c r="C386" s="42">
        <v>184</v>
      </c>
      <c r="D386" s="42">
        <v>213</v>
      </c>
      <c r="E386" s="27">
        <f t="shared" si="154"/>
        <v>0.11124546553808948</v>
      </c>
      <c r="F386" s="27">
        <f t="shared" si="155"/>
        <v>0.12701252236135957</v>
      </c>
      <c r="G386" s="35">
        <f t="shared" si="143"/>
        <v>0.15760869565217392</v>
      </c>
      <c r="H386" s="25">
        <f t="shared" si="144"/>
        <v>1.7533252720677146E-2</v>
      </c>
      <c r="I386" s="2"/>
    </row>
    <row r="387" spans="1:9" s="54" customFormat="1" ht="15" x14ac:dyDescent="0.25">
      <c r="A387" s="48"/>
      <c r="B387" s="5" t="s">
        <v>93</v>
      </c>
      <c r="C387" s="42">
        <v>156</v>
      </c>
      <c r="D387" s="42">
        <v>69</v>
      </c>
      <c r="E387" s="27">
        <f t="shared" si="154"/>
        <v>9.4316807738814998E-2</v>
      </c>
      <c r="F387" s="27">
        <f t="shared" si="155"/>
        <v>4.1144901610017888E-2</v>
      </c>
      <c r="G387" s="35">
        <f t="shared" si="143"/>
        <v>-0.55769230769230771</v>
      </c>
      <c r="H387" s="25">
        <f t="shared" si="144"/>
        <v>-5.259975816203144E-2</v>
      </c>
      <c r="I387" s="2"/>
    </row>
    <row r="388" spans="1:9" s="54" customFormat="1" ht="15" x14ac:dyDescent="0.25">
      <c r="A388" s="48"/>
      <c r="B388" s="5" t="s">
        <v>86</v>
      </c>
      <c r="C388" s="42">
        <v>28</v>
      </c>
      <c r="D388" s="42">
        <v>73</v>
      </c>
      <c r="E388" s="27">
        <f t="shared" si="154"/>
        <v>1.6928657799274487E-2</v>
      </c>
      <c r="F388" s="27">
        <f t="shared" si="155"/>
        <v>4.3530113297555156E-2</v>
      </c>
      <c r="G388" s="35">
        <f t="shared" si="143"/>
        <v>1.6071428571428572</v>
      </c>
      <c r="H388" s="25">
        <f t="shared" si="144"/>
        <v>2.720677146311971E-2</v>
      </c>
      <c r="I388" s="2"/>
    </row>
    <row r="389" spans="1:9" s="54" customFormat="1" ht="15" x14ac:dyDescent="0.25">
      <c r="A389" s="48"/>
      <c r="B389" s="5" t="s">
        <v>92</v>
      </c>
      <c r="C389" s="42">
        <v>18</v>
      </c>
      <c r="D389" s="42">
        <v>26</v>
      </c>
      <c r="E389" s="27">
        <f t="shared" si="154"/>
        <v>1.0882708585247884E-2</v>
      </c>
      <c r="F389" s="27">
        <f t="shared" si="155"/>
        <v>1.5503875968992248E-2</v>
      </c>
      <c r="G389" s="35">
        <f t="shared" si="143"/>
        <v>0.44444444444444442</v>
      </c>
      <c r="H389" s="25">
        <f t="shared" si="144"/>
        <v>4.8367593712212815E-3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3</v>
      </c>
      <c r="E391" s="27" t="str">
        <f t="shared" si="154"/>
        <v/>
      </c>
      <c r="F391" s="27">
        <f t="shared" si="155"/>
        <v>1.7889087656529517E-3</v>
      </c>
      <c r="G391" s="35">
        <f t="shared" si="143"/>
        <v>1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1</v>
      </c>
      <c r="D392" s="42">
        <v>0</v>
      </c>
      <c r="E392" s="27">
        <f t="shared" si="154"/>
        <v>6.0459492140266019E-4</v>
      </c>
      <c r="F392" s="27" t="str">
        <f t="shared" si="155"/>
        <v/>
      </c>
      <c r="G392" s="35">
        <f t="shared" si="143"/>
        <v>-1</v>
      </c>
      <c r="H392" s="25">
        <f t="shared" si="144"/>
        <v>-6.0459492140266019E-4</v>
      </c>
      <c r="I392" s="2"/>
    </row>
    <row r="393" spans="1:9" s="54" customFormat="1" ht="15" x14ac:dyDescent="0.25">
      <c r="A393" s="48"/>
      <c r="B393" s="5" t="s">
        <v>255</v>
      </c>
      <c r="C393" s="42">
        <v>8</v>
      </c>
      <c r="D393" s="42">
        <v>6</v>
      </c>
      <c r="E393" s="27">
        <f t="shared" si="154"/>
        <v>4.8367593712212815E-3</v>
      </c>
      <c r="F393" s="27">
        <f t="shared" si="155"/>
        <v>3.5778175313059034E-3</v>
      </c>
      <c r="G393" s="35">
        <f t="shared" si="143"/>
        <v>-0.25</v>
      </c>
      <c r="H393" s="25">
        <f t="shared" si="144"/>
        <v>-1.2091898428053204E-3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2</v>
      </c>
      <c r="D395" s="42">
        <v>4</v>
      </c>
      <c r="E395" s="27">
        <f t="shared" si="154"/>
        <v>1.2091898428053204E-3</v>
      </c>
      <c r="F395" s="27">
        <f t="shared" si="155"/>
        <v>2.3852116875372688E-3</v>
      </c>
      <c r="G395" s="35">
        <f t="shared" si="143"/>
        <v>1</v>
      </c>
      <c r="H395" s="25">
        <f t="shared" si="144"/>
        <v>1.2091898428053204E-3</v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6</v>
      </c>
      <c r="D397" s="42">
        <v>5</v>
      </c>
      <c r="E397" s="27">
        <f t="shared" si="154"/>
        <v>3.6275695284159614E-3</v>
      </c>
      <c r="F397" s="27">
        <f t="shared" si="155"/>
        <v>2.9815146094215863E-3</v>
      </c>
      <c r="G397" s="35">
        <f t="shared" si="143"/>
        <v>-0.16666666666666666</v>
      </c>
      <c r="H397" s="25">
        <f t="shared" si="144"/>
        <v>-6.0459492140266019E-4</v>
      </c>
      <c r="I397" s="2"/>
    </row>
    <row r="398" spans="1:9" s="54" customFormat="1" ht="15" x14ac:dyDescent="0.25">
      <c r="A398" s="48"/>
      <c r="B398" s="5" t="s">
        <v>94</v>
      </c>
      <c r="C398" s="42">
        <v>5</v>
      </c>
      <c r="D398" s="42">
        <v>7</v>
      </c>
      <c r="E398" s="27">
        <f t="shared" si="154"/>
        <v>3.0229746070133011E-3</v>
      </c>
      <c r="F398" s="27">
        <f t="shared" si="155"/>
        <v>4.1741204531902205E-3</v>
      </c>
      <c r="G398" s="35">
        <f t="shared" si="143"/>
        <v>0.4</v>
      </c>
      <c r="H398" s="25">
        <f t="shared" si="144"/>
        <v>1.2091898428053206E-3</v>
      </c>
      <c r="I398" s="2"/>
    </row>
    <row r="399" spans="1:9" s="54" customFormat="1" ht="15" x14ac:dyDescent="0.25">
      <c r="A399" s="48"/>
      <c r="B399" s="5" t="s">
        <v>257</v>
      </c>
      <c r="C399" s="42">
        <v>138</v>
      </c>
      <c r="D399" s="42">
        <v>50</v>
      </c>
      <c r="E399" s="27">
        <f t="shared" si="154"/>
        <v>8.3434099153567115E-2</v>
      </c>
      <c r="F399" s="27">
        <f t="shared" si="155"/>
        <v>2.9815146094215862E-2</v>
      </c>
      <c r="G399" s="35">
        <f t="shared" si="143"/>
        <v>-0.6376811594202898</v>
      </c>
      <c r="H399" s="25">
        <f t="shared" si="144"/>
        <v>-5.3204353083434096E-2</v>
      </c>
      <c r="I399" s="2"/>
    </row>
    <row r="400" spans="1:9" s="54" customFormat="1" ht="15" x14ac:dyDescent="0.25">
      <c r="A400" s="48"/>
      <c r="B400" s="5" t="s">
        <v>581</v>
      </c>
      <c r="C400" s="42">
        <v>2</v>
      </c>
      <c r="D400" s="42">
        <v>1</v>
      </c>
      <c r="E400" s="27">
        <f t="shared" si="154"/>
        <v>1.2091898428053204E-3</v>
      </c>
      <c r="F400" s="27">
        <f t="shared" si="155"/>
        <v>5.963029218843172E-4</v>
      </c>
      <c r="G400" s="35">
        <f t="shared" si="143"/>
        <v>-0.5</v>
      </c>
      <c r="H400" s="25">
        <f t="shared" si="144"/>
        <v>-6.0459492140266019E-4</v>
      </c>
      <c r="I400" s="2"/>
    </row>
    <row r="401" spans="1:9" s="54" customFormat="1" ht="15" x14ac:dyDescent="0.25">
      <c r="A401" s="48"/>
      <c r="B401" s="5" t="s">
        <v>88</v>
      </c>
      <c r="C401" s="42">
        <v>50</v>
      </c>
      <c r="D401" s="42">
        <v>18</v>
      </c>
      <c r="E401" s="27">
        <f t="shared" si="154"/>
        <v>3.0229746070133012E-2</v>
      </c>
      <c r="F401" s="27">
        <f t="shared" si="155"/>
        <v>1.0733452593917709E-2</v>
      </c>
      <c r="G401" s="35">
        <f t="shared" si="143"/>
        <v>-0.64</v>
      </c>
      <c r="H401" s="25">
        <f t="shared" si="144"/>
        <v>-1.934703748488513E-2</v>
      </c>
      <c r="I401" s="2"/>
    </row>
    <row r="402" spans="1:9" s="55" customFormat="1" ht="15" x14ac:dyDescent="0.25">
      <c r="A402" s="50"/>
      <c r="B402" s="19" t="s">
        <v>545</v>
      </c>
      <c r="C402" s="42">
        <v>7</v>
      </c>
      <c r="D402" s="42">
        <v>8</v>
      </c>
      <c r="E402" s="26">
        <f t="shared" ref="E402" si="157">+IF(C402=0,"",C402/C$345)</f>
        <v>4.2321644498186217E-3</v>
      </c>
      <c r="F402" s="26">
        <f t="shared" ref="F402" si="158">+IF(D402=0,"",D402/D$345)</f>
        <v>4.7704233750745376E-3</v>
      </c>
      <c r="G402" s="35">
        <f t="shared" si="143"/>
        <v>0.14285714285714285</v>
      </c>
      <c r="H402" s="24">
        <f t="shared" ref="H402" si="159">+IF(OR(AND(E402=""),(G402="")),"",E402*G402)</f>
        <v>6.0459492140266019E-4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1</v>
      </c>
      <c r="D404" s="42">
        <v>0</v>
      </c>
      <c r="E404" s="27">
        <f t="shared" si="160"/>
        <v>6.0459492140266019E-4</v>
      </c>
      <c r="F404" s="27" t="str">
        <f t="shared" si="161"/>
        <v/>
      </c>
      <c r="G404" s="35">
        <f t="shared" si="143"/>
        <v>-1</v>
      </c>
      <c r="H404" s="25">
        <f t="shared" si="144"/>
        <v>-6.0459492140266019E-4</v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156</v>
      </c>
      <c r="D409" s="42">
        <v>55</v>
      </c>
      <c r="E409" s="27">
        <f t="shared" si="160"/>
        <v>9.4316807738814998E-2</v>
      </c>
      <c r="F409" s="27">
        <f t="shared" si="161"/>
        <v>3.2796660703637445E-2</v>
      </c>
      <c r="G409" s="35">
        <f t="shared" si="143"/>
        <v>-0.64743589743589747</v>
      </c>
      <c r="H409" s="25">
        <f t="shared" si="144"/>
        <v>-6.1064087061668687E-2</v>
      </c>
      <c r="I409" s="2"/>
    </row>
    <row r="410" spans="1:9" s="54" customFormat="1" ht="15" x14ac:dyDescent="0.25">
      <c r="A410" s="48"/>
      <c r="B410" s="5" t="s">
        <v>488</v>
      </c>
      <c r="C410" s="42">
        <v>2</v>
      </c>
      <c r="D410" s="42">
        <v>0</v>
      </c>
      <c r="E410" s="27">
        <f t="shared" si="160"/>
        <v>1.2091898428053204E-3</v>
      </c>
      <c r="F410" s="27" t="str">
        <f t="shared" si="161"/>
        <v/>
      </c>
      <c r="G410" s="35">
        <f t="shared" si="143"/>
        <v>-1</v>
      </c>
      <c r="H410" s="25">
        <f t="shared" si="144"/>
        <v>-1.2091898428053204E-3</v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7</v>
      </c>
      <c r="D413" s="42">
        <v>3</v>
      </c>
      <c r="E413" s="27">
        <f t="shared" si="160"/>
        <v>4.2321644498186217E-3</v>
      </c>
      <c r="F413" s="27">
        <f t="shared" si="161"/>
        <v>1.7889087656529517E-3</v>
      </c>
      <c r="G413" s="35">
        <f t="shared" si="162"/>
        <v>-0.5714285714285714</v>
      </c>
      <c r="H413" s="25">
        <f t="shared" si="144"/>
        <v>-2.4183796856106408E-3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9</v>
      </c>
      <c r="D417" s="42">
        <v>1</v>
      </c>
      <c r="E417" s="26">
        <f t="shared" ref="E417:E419" si="166">+IF(C417=0,"",C417/C$345)</f>
        <v>5.4413542926239422E-3</v>
      </c>
      <c r="F417" s="26">
        <f t="shared" ref="F417:F419" si="167">+IF(D417=0,"",D417/D$345)</f>
        <v>5.963029218843172E-4</v>
      </c>
      <c r="G417" s="35">
        <f t="shared" si="162"/>
        <v>-0.88888888888888884</v>
      </c>
      <c r="H417" s="24">
        <f t="shared" ref="H417:H419" si="168">+IF(OR(AND(E417=""),(G417="")),"",E417*G417)</f>
        <v>-4.8367593712212815E-3</v>
      </c>
      <c r="I417" s="2"/>
    </row>
    <row r="418" spans="1:9" s="55" customFormat="1" ht="15" x14ac:dyDescent="0.25">
      <c r="A418" s="50"/>
      <c r="B418" s="19" t="s">
        <v>547</v>
      </c>
      <c r="C418" s="42">
        <v>1</v>
      </c>
      <c r="D418" s="42">
        <v>4</v>
      </c>
      <c r="E418" s="26">
        <f t="shared" si="166"/>
        <v>6.0459492140266019E-4</v>
      </c>
      <c r="F418" s="26">
        <f t="shared" si="167"/>
        <v>2.3852116875372688E-3</v>
      </c>
      <c r="G418" s="35">
        <f t="shared" si="162"/>
        <v>3</v>
      </c>
      <c r="H418" s="24">
        <f t="shared" si="168"/>
        <v>1.8137847642079805E-3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64</v>
      </c>
      <c r="D421" s="42">
        <v>135</v>
      </c>
      <c r="E421" s="27">
        <f t="shared" si="163"/>
        <v>3.8694074969770252E-2</v>
      </c>
      <c r="F421" s="27">
        <f t="shared" si="164"/>
        <v>8.0500894454382826E-2</v>
      </c>
      <c r="G421" s="35">
        <f t="shared" si="162"/>
        <v>1.109375</v>
      </c>
      <c r="H421" s="25">
        <f t="shared" si="165"/>
        <v>4.2926239419588876E-2</v>
      </c>
      <c r="I421" s="2"/>
    </row>
    <row r="422" spans="1:9" s="54" customFormat="1" ht="15" x14ac:dyDescent="0.25">
      <c r="A422" s="48"/>
      <c r="B422" s="5" t="s">
        <v>490</v>
      </c>
      <c r="C422" s="42">
        <v>1</v>
      </c>
      <c r="D422" s="42">
        <v>0</v>
      </c>
      <c r="E422" s="27">
        <f t="shared" si="163"/>
        <v>6.0459492140266019E-4</v>
      </c>
      <c r="F422" s="27" t="str">
        <f t="shared" si="164"/>
        <v/>
      </c>
      <c r="G422" s="35">
        <f t="shared" si="162"/>
        <v>-1</v>
      </c>
      <c r="H422" s="25">
        <f t="shared" si="165"/>
        <v>-6.0459492140266019E-4</v>
      </c>
      <c r="I422" s="2"/>
    </row>
    <row r="423" spans="1:9" s="54" customFormat="1" ht="15" x14ac:dyDescent="0.25">
      <c r="A423" s="48"/>
      <c r="B423" s="5" t="s">
        <v>266</v>
      </c>
      <c r="C423" s="42">
        <v>24</v>
      </c>
      <c r="D423" s="42">
        <v>16</v>
      </c>
      <c r="E423" s="27">
        <f t="shared" si="163"/>
        <v>1.4510278113663845E-2</v>
      </c>
      <c r="F423" s="27">
        <f t="shared" si="164"/>
        <v>9.5408467501490752E-3</v>
      </c>
      <c r="G423" s="35">
        <f t="shared" si="162"/>
        <v>-0.33333333333333331</v>
      </c>
      <c r="H423" s="25">
        <f t="shared" si="165"/>
        <v>-4.8367593712212815E-3</v>
      </c>
      <c r="I423" s="2"/>
    </row>
    <row r="424" spans="1:9" s="54" customFormat="1" ht="15" x14ac:dyDescent="0.25">
      <c r="A424" s="48"/>
      <c r="B424" s="5" t="s">
        <v>491</v>
      </c>
      <c r="C424" s="42">
        <v>1</v>
      </c>
      <c r="D424" s="42">
        <v>0</v>
      </c>
      <c r="E424" s="27">
        <f t="shared" si="163"/>
        <v>6.0459492140266019E-4</v>
      </c>
      <c r="F424" s="27" t="str">
        <f t="shared" si="164"/>
        <v/>
      </c>
      <c r="G424" s="35">
        <f t="shared" si="162"/>
        <v>-1</v>
      </c>
      <c r="H424" s="25">
        <f t="shared" si="165"/>
        <v>-6.0459492140266019E-4</v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10</v>
      </c>
      <c r="E430" s="27" t="str">
        <f t="shared" si="163"/>
        <v/>
      </c>
      <c r="F430" s="27">
        <f t="shared" si="164"/>
        <v>5.9630292188431726E-3</v>
      </c>
      <c r="G430" s="35">
        <f t="shared" si="162"/>
        <v>1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1</v>
      </c>
      <c r="D431" s="42">
        <v>15</v>
      </c>
      <c r="E431" s="27">
        <f t="shared" si="163"/>
        <v>6.0459492140266019E-4</v>
      </c>
      <c r="F431" s="27">
        <f t="shared" si="164"/>
        <v>8.9445438282647581E-3</v>
      </c>
      <c r="G431" s="35">
        <f t="shared" si="162"/>
        <v>14</v>
      </c>
      <c r="H431" s="25">
        <f t="shared" si="165"/>
        <v>8.4643288996372433E-3</v>
      </c>
      <c r="I431" s="2"/>
    </row>
    <row r="432" spans="1:9" s="54" customFormat="1" ht="15" x14ac:dyDescent="0.25">
      <c r="A432" s="48"/>
      <c r="B432" s="5" t="s">
        <v>98</v>
      </c>
      <c r="C432" s="42">
        <v>1</v>
      </c>
      <c r="D432" s="42">
        <v>13</v>
      </c>
      <c r="E432" s="27">
        <f t="shared" si="163"/>
        <v>6.0459492140266019E-4</v>
      </c>
      <c r="F432" s="27">
        <f t="shared" si="164"/>
        <v>7.7519379844961239E-3</v>
      </c>
      <c r="G432" s="35">
        <f t="shared" si="162"/>
        <v>12</v>
      </c>
      <c r="H432" s="25">
        <f t="shared" si="165"/>
        <v>7.2551390568319218E-3</v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32</v>
      </c>
      <c r="D434" s="42">
        <v>7</v>
      </c>
      <c r="E434" s="27">
        <f t="shared" si="163"/>
        <v>1.9347037484885126E-2</v>
      </c>
      <c r="F434" s="27">
        <f t="shared" si="164"/>
        <v>4.1741204531902205E-3</v>
      </c>
      <c r="G434" s="35">
        <f t="shared" si="162"/>
        <v>-0.78125</v>
      </c>
      <c r="H434" s="25">
        <f t="shared" si="165"/>
        <v>-1.5114873035066504E-2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8</v>
      </c>
      <c r="E439" s="26" t="str">
        <f t="shared" ref="E439:E441" si="179">+IF(C439=0,"",C439/C$345)</f>
        <v/>
      </c>
      <c r="F439" s="26">
        <f t="shared" ref="F439:F441" si="180">+IF(D439=0,"",D439/D$345)</f>
        <v>4.7704233750745376E-3</v>
      </c>
      <c r="G439" s="35">
        <f t="shared" si="162"/>
        <v>1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3</v>
      </c>
      <c r="E442" s="27" t="str">
        <f t="shared" si="163"/>
        <v/>
      </c>
      <c r="F442" s="27">
        <f t="shared" si="164"/>
        <v>1.7889087656529517E-3</v>
      </c>
      <c r="G442" s="35">
        <f t="shared" si="162"/>
        <v>1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1</v>
      </c>
      <c r="D444" s="42">
        <v>0</v>
      </c>
      <c r="E444" s="27">
        <f t="shared" si="163"/>
        <v>6.0459492140266019E-4</v>
      </c>
      <c r="F444" s="27" t="str">
        <f t="shared" si="164"/>
        <v/>
      </c>
      <c r="G444" s="35">
        <f t="shared" si="162"/>
        <v>-1</v>
      </c>
      <c r="H444" s="25">
        <f t="shared" si="165"/>
        <v>-6.0459492140266019E-4</v>
      </c>
      <c r="I444" s="2"/>
    </row>
    <row r="445" spans="1:9" s="54" customFormat="1" ht="15" x14ac:dyDescent="0.25">
      <c r="A445" s="48"/>
      <c r="B445" s="5" t="s">
        <v>112</v>
      </c>
      <c r="C445" s="42">
        <v>2</v>
      </c>
      <c r="D445" s="42">
        <v>11</v>
      </c>
      <c r="E445" s="27">
        <f t="shared" si="163"/>
        <v>1.2091898428053204E-3</v>
      </c>
      <c r="F445" s="27">
        <f t="shared" si="164"/>
        <v>6.5593321407274897E-3</v>
      </c>
      <c r="G445" s="35">
        <f t="shared" si="162"/>
        <v>4.5</v>
      </c>
      <c r="H445" s="25">
        <f t="shared" si="165"/>
        <v>5.4413542926239414E-3</v>
      </c>
      <c r="I445" s="2"/>
    </row>
    <row r="446" spans="1:9" s="54" customFormat="1" ht="15" x14ac:dyDescent="0.25">
      <c r="A446" s="48"/>
      <c r="B446" s="5" t="s">
        <v>271</v>
      </c>
      <c r="C446" s="42">
        <v>4</v>
      </c>
      <c r="D446" s="42">
        <v>4</v>
      </c>
      <c r="E446" s="27">
        <f t="shared" si="163"/>
        <v>2.4183796856106408E-3</v>
      </c>
      <c r="F446" s="27">
        <f t="shared" si="164"/>
        <v>2.3852116875372688E-3</v>
      </c>
      <c r="G446" s="35">
        <f t="shared" si="162"/>
        <v>0</v>
      </c>
      <c r="H446" s="25">
        <f t="shared" si="165"/>
        <v>0</v>
      </c>
      <c r="I446" s="2"/>
    </row>
    <row r="447" spans="1:9" s="54" customFormat="1" ht="15" x14ac:dyDescent="0.25">
      <c r="A447" s="48"/>
      <c r="B447" s="5" t="s">
        <v>493</v>
      </c>
      <c r="C447" s="42">
        <v>1</v>
      </c>
      <c r="D447" s="42">
        <v>0</v>
      </c>
      <c r="E447" s="27">
        <f t="shared" si="163"/>
        <v>6.0459492140266019E-4</v>
      </c>
      <c r="F447" s="27" t="str">
        <f t="shared" si="164"/>
        <v/>
      </c>
      <c r="G447" s="35">
        <f t="shared" si="162"/>
        <v>-1</v>
      </c>
      <c r="H447" s="25">
        <f t="shared" si="165"/>
        <v>-6.0459492140266019E-4</v>
      </c>
      <c r="I447" s="2"/>
    </row>
    <row r="448" spans="1:9" s="54" customFormat="1" ht="30" x14ac:dyDescent="0.25">
      <c r="A448" s="48"/>
      <c r="B448" s="5" t="s">
        <v>494</v>
      </c>
      <c r="C448" s="42">
        <v>4</v>
      </c>
      <c r="D448" s="42">
        <v>3</v>
      </c>
      <c r="E448" s="27">
        <f t="shared" si="163"/>
        <v>2.4183796856106408E-3</v>
      </c>
      <c r="F448" s="27">
        <f t="shared" si="164"/>
        <v>1.7889087656529517E-3</v>
      </c>
      <c r="G448" s="35">
        <f t="shared" si="162"/>
        <v>-0.25</v>
      </c>
      <c r="H448" s="25">
        <f t="shared" si="165"/>
        <v>-6.0459492140266019E-4</v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3</v>
      </c>
      <c r="E451" s="27" t="str">
        <f t="shared" si="163"/>
        <v/>
      </c>
      <c r="F451" s="27">
        <f t="shared" si="164"/>
        <v>1.7889087656529517E-3</v>
      </c>
      <c r="G451" s="35">
        <f t="shared" si="162"/>
        <v>1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1</v>
      </c>
      <c r="D452" s="42">
        <v>0</v>
      </c>
      <c r="E452" s="27">
        <f t="shared" si="163"/>
        <v>6.0459492140266019E-4</v>
      </c>
      <c r="F452" s="27" t="str">
        <f t="shared" si="164"/>
        <v/>
      </c>
      <c r="G452" s="35">
        <f t="shared" si="162"/>
        <v>-1</v>
      </c>
      <c r="H452" s="25">
        <f t="shared" si="165"/>
        <v>-6.0459492140266019E-4</v>
      </c>
      <c r="I452" s="2"/>
    </row>
    <row r="453" spans="1:9" s="54" customFormat="1" ht="15" x14ac:dyDescent="0.25">
      <c r="A453" s="48"/>
      <c r="B453" s="5" t="s">
        <v>384</v>
      </c>
      <c r="C453" s="42">
        <v>4</v>
      </c>
      <c r="D453" s="42">
        <v>6</v>
      </c>
      <c r="E453" s="27">
        <f t="shared" si="163"/>
        <v>2.4183796856106408E-3</v>
      </c>
      <c r="F453" s="27">
        <f t="shared" si="164"/>
        <v>3.5778175313059034E-3</v>
      </c>
      <c r="G453" s="35">
        <f t="shared" si="162"/>
        <v>0.5</v>
      </c>
      <c r="H453" s="25">
        <f t="shared" si="165"/>
        <v>1.2091898428053204E-3</v>
      </c>
      <c r="I453" s="2"/>
    </row>
    <row r="454" spans="1:9" s="54" customFormat="1" ht="15" x14ac:dyDescent="0.25">
      <c r="A454" s="48"/>
      <c r="B454" s="5" t="s">
        <v>107</v>
      </c>
      <c r="C454" s="42">
        <v>22</v>
      </c>
      <c r="D454" s="42">
        <v>21</v>
      </c>
      <c r="E454" s="27">
        <f t="shared" si="163"/>
        <v>1.3301088270858524E-2</v>
      </c>
      <c r="F454" s="27">
        <f t="shared" si="164"/>
        <v>1.2522361359570662E-2</v>
      </c>
      <c r="G454" s="35">
        <f t="shared" si="162"/>
        <v>-4.5454545454545456E-2</v>
      </c>
      <c r="H454" s="25">
        <f t="shared" si="165"/>
        <v>-6.0459492140266019E-4</v>
      </c>
      <c r="I454" s="2"/>
    </row>
    <row r="455" spans="1:9" s="54" customFormat="1" ht="15" x14ac:dyDescent="0.25">
      <c r="A455" s="48"/>
      <c r="B455" s="5" t="s">
        <v>272</v>
      </c>
      <c r="C455" s="42">
        <v>3</v>
      </c>
      <c r="D455" s="42">
        <v>9</v>
      </c>
      <c r="E455" s="27">
        <f t="shared" si="163"/>
        <v>1.8137847642079807E-3</v>
      </c>
      <c r="F455" s="27">
        <f t="shared" si="164"/>
        <v>5.3667262969588547E-3</v>
      </c>
      <c r="G455" s="35">
        <f t="shared" si="162"/>
        <v>2</v>
      </c>
      <c r="H455" s="25">
        <f t="shared" si="165"/>
        <v>3.6275695284159614E-3</v>
      </c>
      <c r="I455" s="2"/>
    </row>
    <row r="456" spans="1:9" s="54" customFormat="1" ht="15" x14ac:dyDescent="0.25">
      <c r="A456" s="48"/>
      <c r="B456" s="5" t="s">
        <v>106</v>
      </c>
      <c r="C456" s="42">
        <v>1</v>
      </c>
      <c r="D456" s="42">
        <v>0</v>
      </c>
      <c r="E456" s="27">
        <f t="shared" si="163"/>
        <v>6.0459492140266019E-4</v>
      </c>
      <c r="F456" s="27" t="str">
        <f t="shared" si="164"/>
        <v/>
      </c>
      <c r="G456" s="35">
        <f t="shared" si="162"/>
        <v>-1</v>
      </c>
      <c r="H456" s="25">
        <f t="shared" si="165"/>
        <v>-6.0459492140266019E-4</v>
      </c>
      <c r="I456" s="2"/>
    </row>
    <row r="457" spans="1:9" s="54" customFormat="1" ht="15" x14ac:dyDescent="0.25">
      <c r="A457" s="48"/>
      <c r="B457" s="5" t="s">
        <v>337</v>
      </c>
      <c r="C457" s="42">
        <v>20</v>
      </c>
      <c r="D457" s="42">
        <v>12</v>
      </c>
      <c r="E457" s="27">
        <f t="shared" si="163"/>
        <v>1.2091898428053204E-2</v>
      </c>
      <c r="F457" s="27">
        <f t="shared" si="164"/>
        <v>7.1556350626118068E-3</v>
      </c>
      <c r="G457" s="35">
        <f t="shared" si="162"/>
        <v>-0.4</v>
      </c>
      <c r="H457" s="25">
        <f t="shared" si="165"/>
        <v>-4.8367593712212824E-3</v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2</v>
      </c>
      <c r="D459" s="42">
        <v>0</v>
      </c>
      <c r="E459" s="27">
        <f t="shared" si="163"/>
        <v>1.2091898428053204E-3</v>
      </c>
      <c r="F459" s="27" t="str">
        <f t="shared" si="164"/>
        <v/>
      </c>
      <c r="G459" s="35">
        <f t="shared" si="162"/>
        <v>-1</v>
      </c>
      <c r="H459" s="25">
        <f t="shared" si="165"/>
        <v>-1.2091898428053204E-3</v>
      </c>
      <c r="I459" s="2"/>
    </row>
    <row r="460" spans="1:9" s="54" customFormat="1" ht="15" x14ac:dyDescent="0.25">
      <c r="A460" s="48"/>
      <c r="B460" s="5" t="s">
        <v>273</v>
      </c>
      <c r="C460" s="42">
        <v>68</v>
      </c>
      <c r="D460" s="42">
        <v>77</v>
      </c>
      <c r="E460" s="27">
        <f t="shared" si="163"/>
        <v>4.1112454655380895E-2</v>
      </c>
      <c r="F460" s="27">
        <f t="shared" si="164"/>
        <v>4.5915324985092425E-2</v>
      </c>
      <c r="G460" s="35">
        <f t="shared" si="162"/>
        <v>0.13235294117647059</v>
      </c>
      <c r="H460" s="25">
        <f t="shared" si="165"/>
        <v>5.4413542926239422E-3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1</v>
      </c>
      <c r="D464" s="42">
        <v>0</v>
      </c>
      <c r="E464" s="27">
        <f t="shared" si="163"/>
        <v>6.0459492140266019E-4</v>
      </c>
      <c r="F464" s="27" t="str">
        <f t="shared" si="164"/>
        <v/>
      </c>
      <c r="G464" s="35">
        <f t="shared" si="162"/>
        <v>-1</v>
      </c>
      <c r="H464" s="25">
        <f t="shared" si="165"/>
        <v>-6.0459492140266019E-4</v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1</v>
      </c>
      <c r="D468" s="42">
        <v>11</v>
      </c>
      <c r="E468" s="27">
        <f t="shared" si="163"/>
        <v>6.0459492140266019E-4</v>
      </c>
      <c r="F468" s="27">
        <f t="shared" si="164"/>
        <v>6.5593321407274897E-3</v>
      </c>
      <c r="G468" s="35">
        <f t="shared" si="162"/>
        <v>10</v>
      </c>
      <c r="H468" s="25">
        <f t="shared" si="165"/>
        <v>6.0459492140266021E-3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4</v>
      </c>
      <c r="D470" s="42">
        <v>5</v>
      </c>
      <c r="E470" s="27">
        <f t="shared" si="163"/>
        <v>2.4183796856106408E-3</v>
      </c>
      <c r="F470" s="27">
        <f t="shared" si="164"/>
        <v>2.9815146094215863E-3</v>
      </c>
      <c r="G470" s="35">
        <f t="shared" si="162"/>
        <v>0.25</v>
      </c>
      <c r="H470" s="25">
        <f t="shared" si="165"/>
        <v>6.0459492140266019E-4</v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3</v>
      </c>
      <c r="D472" s="42">
        <v>0</v>
      </c>
      <c r="E472" s="27">
        <f t="shared" si="163"/>
        <v>1.8137847642079807E-3</v>
      </c>
      <c r="F472" s="27" t="str">
        <f t="shared" si="164"/>
        <v/>
      </c>
      <c r="G472" s="35">
        <f t="shared" si="162"/>
        <v>-1</v>
      </c>
      <c r="H472" s="25">
        <f t="shared" si="165"/>
        <v>-1.8137847642079807E-3</v>
      </c>
      <c r="I472" s="2"/>
    </row>
    <row r="473" spans="1:9" s="54" customFormat="1" ht="15" x14ac:dyDescent="0.25">
      <c r="A473" s="48"/>
      <c r="B473" s="5" t="s">
        <v>277</v>
      </c>
      <c r="C473" s="42">
        <v>3</v>
      </c>
      <c r="D473" s="42">
        <v>10</v>
      </c>
      <c r="E473" s="27">
        <f t="shared" si="163"/>
        <v>1.8137847642079807E-3</v>
      </c>
      <c r="F473" s="27">
        <f t="shared" si="164"/>
        <v>5.9630292188431726E-3</v>
      </c>
      <c r="G473" s="35">
        <f t="shared" si="162"/>
        <v>2.3333333333333335</v>
      </c>
      <c r="H473" s="25">
        <f t="shared" si="165"/>
        <v>4.2321644498186217E-3</v>
      </c>
      <c r="I473" s="2"/>
    </row>
    <row r="474" spans="1:9" s="54" customFormat="1" ht="15" x14ac:dyDescent="0.25">
      <c r="A474" s="48"/>
      <c r="B474" s="5" t="s">
        <v>278</v>
      </c>
      <c r="C474" s="42">
        <v>2</v>
      </c>
      <c r="D474" s="42">
        <v>6</v>
      </c>
      <c r="E474" s="27">
        <f t="shared" si="163"/>
        <v>1.2091898428053204E-3</v>
      </c>
      <c r="F474" s="27">
        <f t="shared" si="164"/>
        <v>3.5778175313059034E-3</v>
      </c>
      <c r="G474" s="35">
        <f t="shared" si="162"/>
        <v>2</v>
      </c>
      <c r="H474" s="25">
        <f t="shared" si="165"/>
        <v>2.4183796856106408E-3</v>
      </c>
      <c r="I474" s="2"/>
    </row>
    <row r="475" spans="1:9" s="54" customFormat="1" ht="15" x14ac:dyDescent="0.25">
      <c r="A475" s="48"/>
      <c r="B475" s="5" t="s">
        <v>279</v>
      </c>
      <c r="C475" s="42">
        <v>2</v>
      </c>
      <c r="D475" s="42">
        <v>3</v>
      </c>
      <c r="E475" s="27">
        <f t="shared" si="163"/>
        <v>1.2091898428053204E-3</v>
      </c>
      <c r="F475" s="27">
        <f t="shared" si="164"/>
        <v>1.7889087656529517E-3</v>
      </c>
      <c r="G475" s="35">
        <f t="shared" si="162"/>
        <v>0.5</v>
      </c>
      <c r="H475" s="25">
        <f t="shared" si="165"/>
        <v>6.0459492140266019E-4</v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2</v>
      </c>
      <c r="E476" s="27" t="str">
        <f t="shared" si="163"/>
        <v/>
      </c>
      <c r="F476" s="27">
        <f t="shared" si="164"/>
        <v>1.1926058437686344E-3</v>
      </c>
      <c r="G476" s="35">
        <f t="shared" si="162"/>
        <v>1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4</v>
      </c>
      <c r="D478" s="42">
        <v>1</v>
      </c>
      <c r="E478" s="27">
        <f t="shared" si="163"/>
        <v>2.4183796856106408E-3</v>
      </c>
      <c r="F478" s="27">
        <f t="shared" si="164"/>
        <v>5.963029218843172E-4</v>
      </c>
      <c r="G478" s="35">
        <f t="shared" ref="G478:G541" si="182">+IF(AND(C478=0,D478=0)," ",IF(C478=0,1,IF(D478=0,-1,(D478-C478)/C478)))</f>
        <v>-0.75</v>
      </c>
      <c r="H478" s="25">
        <f t="shared" si="165"/>
        <v>-1.8137847642079805E-3</v>
      </c>
      <c r="I478" s="2"/>
    </row>
    <row r="479" spans="1:9" s="54" customFormat="1" ht="15" x14ac:dyDescent="0.25">
      <c r="A479" s="48"/>
      <c r="B479" s="5" t="s">
        <v>499</v>
      </c>
      <c r="C479" s="42">
        <v>1</v>
      </c>
      <c r="D479" s="42">
        <v>2</v>
      </c>
      <c r="E479" s="27">
        <f t="shared" si="163"/>
        <v>6.0459492140266019E-4</v>
      </c>
      <c r="F479" s="27">
        <f t="shared" si="164"/>
        <v>1.1926058437686344E-3</v>
      </c>
      <c r="G479" s="35">
        <f t="shared" si="182"/>
        <v>1</v>
      </c>
      <c r="H479" s="25">
        <f t="shared" si="165"/>
        <v>6.0459492140266019E-4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1</v>
      </c>
      <c r="D484" s="42">
        <v>1</v>
      </c>
      <c r="E484" s="27">
        <f t="shared" si="163"/>
        <v>6.0459492140266019E-4</v>
      </c>
      <c r="F484" s="27">
        <f t="shared" si="164"/>
        <v>5.963029218843172E-4</v>
      </c>
      <c r="G484" s="35">
        <f t="shared" si="182"/>
        <v>0</v>
      </c>
      <c r="H484" s="25">
        <f t="shared" si="165"/>
        <v>0</v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2</v>
      </c>
      <c r="D486" s="42">
        <v>3</v>
      </c>
      <c r="E486" s="27">
        <f t="shared" si="163"/>
        <v>1.2091898428053204E-3</v>
      </c>
      <c r="F486" s="27">
        <f t="shared" si="164"/>
        <v>1.7889087656529517E-3</v>
      </c>
      <c r="G486" s="35">
        <f t="shared" si="182"/>
        <v>0.5</v>
      </c>
      <c r="H486" s="25">
        <f t="shared" si="165"/>
        <v>6.0459492140266019E-4</v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1</v>
      </c>
      <c r="E489" s="27" t="str">
        <f t="shared" si="163"/>
        <v/>
      </c>
      <c r="F489" s="27">
        <f t="shared" si="164"/>
        <v>5.963029218843172E-4</v>
      </c>
      <c r="G489" s="35">
        <f t="shared" si="182"/>
        <v>1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6</v>
      </c>
      <c r="D499" s="42">
        <v>3</v>
      </c>
      <c r="E499" s="27">
        <f t="shared" si="183"/>
        <v>3.6275695284159614E-3</v>
      </c>
      <c r="F499" s="27">
        <f t="shared" si="184"/>
        <v>1.7889087656529517E-3</v>
      </c>
      <c r="G499" s="35">
        <f t="shared" si="182"/>
        <v>-0.5</v>
      </c>
      <c r="H499" s="25">
        <f t="shared" si="185"/>
        <v>-1.8137847642079807E-3</v>
      </c>
      <c r="I499" s="2"/>
    </row>
    <row r="500" spans="1:9" s="54" customFormat="1" ht="15" x14ac:dyDescent="0.25">
      <c r="A500" s="48"/>
      <c r="B500" s="5" t="s">
        <v>122</v>
      </c>
      <c r="C500" s="42">
        <v>9</v>
      </c>
      <c r="D500" s="42">
        <v>0</v>
      </c>
      <c r="E500" s="27">
        <f t="shared" si="183"/>
        <v>5.4413542926239422E-3</v>
      </c>
      <c r="F500" s="27" t="str">
        <f t="shared" si="184"/>
        <v/>
      </c>
      <c r="G500" s="35">
        <f t="shared" si="182"/>
        <v>-1</v>
      </c>
      <c r="H500" s="25">
        <f t="shared" si="185"/>
        <v>-5.4413542926239422E-3</v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21</v>
      </c>
      <c r="D504" s="42">
        <v>2</v>
      </c>
      <c r="E504" s="27">
        <f t="shared" si="183"/>
        <v>1.2696493349455865E-2</v>
      </c>
      <c r="F504" s="27">
        <f t="shared" si="184"/>
        <v>1.1926058437686344E-3</v>
      </c>
      <c r="G504" s="35">
        <f t="shared" si="182"/>
        <v>-0.90476190476190477</v>
      </c>
      <c r="H504" s="25">
        <f t="shared" si="185"/>
        <v>-1.1487303506650545E-2</v>
      </c>
      <c r="I504" s="2"/>
    </row>
    <row r="505" spans="1:9" s="54" customFormat="1" ht="15" x14ac:dyDescent="0.25">
      <c r="A505" s="48"/>
      <c r="B505" s="5" t="s">
        <v>117</v>
      </c>
      <c r="C505" s="42">
        <v>3</v>
      </c>
      <c r="D505" s="42">
        <v>0</v>
      </c>
      <c r="E505" s="27">
        <f t="shared" si="183"/>
        <v>1.8137847642079807E-3</v>
      </c>
      <c r="F505" s="27" t="str">
        <f t="shared" si="184"/>
        <v/>
      </c>
      <c r="G505" s="35">
        <f t="shared" si="182"/>
        <v>-1</v>
      </c>
      <c r="H505" s="25">
        <f t="shared" si="185"/>
        <v>-1.8137847642079807E-3</v>
      </c>
      <c r="I505" s="2"/>
    </row>
    <row r="506" spans="1:9" s="54" customFormat="1" ht="15" x14ac:dyDescent="0.25">
      <c r="A506" s="48"/>
      <c r="B506" s="5" t="s">
        <v>502</v>
      </c>
      <c r="C506" s="42">
        <v>20</v>
      </c>
      <c r="D506" s="42">
        <v>10</v>
      </c>
      <c r="E506" s="27">
        <f t="shared" si="183"/>
        <v>1.2091898428053204E-2</v>
      </c>
      <c r="F506" s="27">
        <f t="shared" si="184"/>
        <v>5.9630292188431726E-3</v>
      </c>
      <c r="G506" s="35">
        <f t="shared" si="182"/>
        <v>-0.5</v>
      </c>
      <c r="H506" s="25">
        <f t="shared" si="185"/>
        <v>-6.0459492140266021E-3</v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1</v>
      </c>
      <c r="E513" s="27" t="str">
        <f t="shared" si="183"/>
        <v/>
      </c>
      <c r="F513" s="27">
        <f t="shared" si="184"/>
        <v>5.963029218843172E-4</v>
      </c>
      <c r="G513" s="35">
        <f t="shared" si="182"/>
        <v>1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1</v>
      </c>
      <c r="E516" s="27" t="str">
        <f t="shared" si="183"/>
        <v/>
      </c>
      <c r="F516" s="27">
        <f t="shared" si="184"/>
        <v>5.963029218843172E-4</v>
      </c>
      <c r="G516" s="35">
        <f t="shared" si="182"/>
        <v>1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2</v>
      </c>
      <c r="E519" s="27" t="str">
        <f t="shared" si="183"/>
        <v/>
      </c>
      <c r="F519" s="27">
        <f t="shared" si="184"/>
        <v>1.1926058437686344E-3</v>
      </c>
      <c r="G519" s="35">
        <f t="shared" si="182"/>
        <v>1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2</v>
      </c>
      <c r="D521" s="42">
        <v>3</v>
      </c>
      <c r="E521" s="27">
        <f t="shared" si="183"/>
        <v>1.2091898428053204E-3</v>
      </c>
      <c r="F521" s="27">
        <f t="shared" si="184"/>
        <v>1.7889087656529517E-3</v>
      </c>
      <c r="G521" s="35">
        <f t="shared" si="182"/>
        <v>0.5</v>
      </c>
      <c r="H521" s="25">
        <f t="shared" si="185"/>
        <v>6.0459492140266019E-4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2</v>
      </c>
      <c r="E523" s="26" t="str">
        <f t="shared" ref="E523" si="186">+IF(C523=0,"",C523/C$345)</f>
        <v/>
      </c>
      <c r="F523" s="26">
        <f t="shared" ref="F523" si="187">+IF(D523=0,"",D523/D$345)</f>
        <v>1.1926058437686344E-3</v>
      </c>
      <c r="G523" s="35">
        <f t="shared" si="182"/>
        <v>1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3</v>
      </c>
      <c r="D524" s="42">
        <v>1</v>
      </c>
      <c r="E524" s="27">
        <f t="shared" ref="E524:E549" si="189">+IF(C524=0,"",C524/C$345)</f>
        <v>1.8137847642079807E-3</v>
      </c>
      <c r="F524" s="27">
        <f t="shared" ref="F524:F549" si="190">+IF(D524=0,"",D524/D$345)</f>
        <v>5.963029218843172E-4</v>
      </c>
      <c r="G524" s="35">
        <f t="shared" si="182"/>
        <v>-0.66666666666666663</v>
      </c>
      <c r="H524" s="25">
        <f t="shared" si="185"/>
        <v>-1.2091898428053204E-3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23</v>
      </c>
      <c r="D527" s="42">
        <v>55</v>
      </c>
      <c r="E527" s="27">
        <f t="shared" si="189"/>
        <v>1.3905683192261185E-2</v>
      </c>
      <c r="F527" s="27">
        <f t="shared" si="190"/>
        <v>3.2796660703637445E-2</v>
      </c>
      <c r="G527" s="35">
        <f t="shared" si="182"/>
        <v>1.3913043478260869</v>
      </c>
      <c r="H527" s="25">
        <f t="shared" si="185"/>
        <v>1.9347037484885126E-2</v>
      </c>
      <c r="I527" s="2"/>
    </row>
    <row r="528" spans="1:9" s="54" customFormat="1" ht="15" x14ac:dyDescent="0.25">
      <c r="A528" s="48"/>
      <c r="B528" s="5" t="s">
        <v>339</v>
      </c>
      <c r="C528" s="42">
        <v>4</v>
      </c>
      <c r="D528" s="42">
        <v>11</v>
      </c>
      <c r="E528" s="27">
        <f t="shared" si="189"/>
        <v>2.4183796856106408E-3</v>
      </c>
      <c r="F528" s="27">
        <f t="shared" si="190"/>
        <v>6.5593321407274897E-3</v>
      </c>
      <c r="G528" s="35">
        <f t="shared" si="182"/>
        <v>1.75</v>
      </c>
      <c r="H528" s="25">
        <f t="shared" si="185"/>
        <v>4.2321644498186217E-3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1</v>
      </c>
      <c r="D530" s="42">
        <v>0</v>
      </c>
      <c r="E530" s="27">
        <f t="shared" si="189"/>
        <v>6.0459492140266019E-4</v>
      </c>
      <c r="F530" s="27" t="str">
        <f t="shared" si="190"/>
        <v/>
      </c>
      <c r="G530" s="35">
        <f t="shared" si="182"/>
        <v>-1</v>
      </c>
      <c r="H530" s="25">
        <f t="shared" si="185"/>
        <v>-6.0459492140266019E-4</v>
      </c>
      <c r="I530" s="2"/>
    </row>
    <row r="531" spans="1:9" s="54" customFormat="1" ht="15" x14ac:dyDescent="0.25">
      <c r="A531" s="48"/>
      <c r="B531" s="5" t="s">
        <v>340</v>
      </c>
      <c r="C531" s="42">
        <v>2</v>
      </c>
      <c r="D531" s="42">
        <v>0</v>
      </c>
      <c r="E531" s="27">
        <f t="shared" si="189"/>
        <v>1.2091898428053204E-3</v>
      </c>
      <c r="F531" s="27" t="str">
        <f t="shared" si="190"/>
        <v/>
      </c>
      <c r="G531" s="35">
        <f t="shared" si="182"/>
        <v>-1</v>
      </c>
      <c r="H531" s="25">
        <f t="shared" si="185"/>
        <v>-1.2091898428053204E-3</v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4</v>
      </c>
      <c r="D539" s="42">
        <v>6</v>
      </c>
      <c r="E539" s="27">
        <f t="shared" si="189"/>
        <v>2.4183796856106408E-3</v>
      </c>
      <c r="F539" s="27">
        <f t="shared" si="190"/>
        <v>3.5778175313059034E-3</v>
      </c>
      <c r="G539" s="35">
        <f t="shared" si="182"/>
        <v>0.5</v>
      </c>
      <c r="H539" s="25">
        <f t="shared" si="185"/>
        <v>1.2091898428053204E-3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59</v>
      </c>
      <c r="D542" s="42">
        <v>17</v>
      </c>
      <c r="E542" s="27">
        <f t="shared" si="189"/>
        <v>3.5671100362756954E-2</v>
      </c>
      <c r="F542" s="27">
        <f t="shared" si="190"/>
        <v>1.0137149672033392E-2</v>
      </c>
      <c r="G542" s="35">
        <f t="shared" ref="G542:G564" si="191">+IF(AND(C542=0,D542=0)," ",IF(C542=0,1,IF(D542=0,-1,(D542-C542)/C542)))</f>
        <v>-0.71186440677966101</v>
      </c>
      <c r="H542" s="25">
        <f t="shared" si="185"/>
        <v>-2.539298669891173E-2</v>
      </c>
      <c r="I542" s="2"/>
    </row>
    <row r="543" spans="1:9" s="54" customFormat="1" ht="15" x14ac:dyDescent="0.25">
      <c r="A543" s="48"/>
      <c r="B543" s="5" t="s">
        <v>311</v>
      </c>
      <c r="C543" s="42">
        <v>2</v>
      </c>
      <c r="D543" s="42">
        <v>0</v>
      </c>
      <c r="E543" s="27">
        <f t="shared" si="189"/>
        <v>1.2091898428053204E-3</v>
      </c>
      <c r="F543" s="27" t="str">
        <f t="shared" si="190"/>
        <v/>
      </c>
      <c r="G543" s="35">
        <f t="shared" si="191"/>
        <v>-1</v>
      </c>
      <c r="H543" s="25">
        <f t="shared" si="185"/>
        <v>-1.2091898428053204E-3</v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93</v>
      </c>
      <c r="D547" s="42">
        <v>92</v>
      </c>
      <c r="E547" s="27">
        <f t="shared" si="189"/>
        <v>5.6227327690447401E-2</v>
      </c>
      <c r="F547" s="27">
        <f t="shared" si="190"/>
        <v>5.4859868813357186E-2</v>
      </c>
      <c r="G547" s="35">
        <f t="shared" si="191"/>
        <v>-1.0752688172043012E-2</v>
      </c>
      <c r="H547" s="25">
        <f t="shared" si="185"/>
        <v>-6.045949214026603E-4</v>
      </c>
      <c r="I547" s="2"/>
    </row>
    <row r="548" spans="1:9" s="54" customFormat="1" ht="15" x14ac:dyDescent="0.25">
      <c r="A548" s="48"/>
      <c r="B548" s="5" t="s">
        <v>142</v>
      </c>
      <c r="C548" s="42">
        <v>3</v>
      </c>
      <c r="D548" s="42">
        <v>126</v>
      </c>
      <c r="E548" s="27">
        <f t="shared" si="189"/>
        <v>1.8137847642079807E-3</v>
      </c>
      <c r="F548" s="27">
        <f t="shared" si="190"/>
        <v>7.5134168157423978E-2</v>
      </c>
      <c r="G548" s="35">
        <f t="shared" si="191"/>
        <v>41</v>
      </c>
      <c r="H548" s="25">
        <f t="shared" si="185"/>
        <v>7.4365175332527206E-2</v>
      </c>
      <c r="I548" s="2"/>
    </row>
    <row r="549" spans="1:9" s="54" customFormat="1" ht="15" x14ac:dyDescent="0.25">
      <c r="A549" s="48"/>
      <c r="B549" s="5" t="s">
        <v>314</v>
      </c>
      <c r="C549" s="42">
        <v>64</v>
      </c>
      <c r="D549" s="42">
        <v>28</v>
      </c>
      <c r="E549" s="27">
        <f t="shared" si="189"/>
        <v>3.8694074969770252E-2</v>
      </c>
      <c r="F549" s="27">
        <f t="shared" si="190"/>
        <v>1.6696481812760882E-2</v>
      </c>
      <c r="G549" s="35">
        <f t="shared" si="191"/>
        <v>-0.5625</v>
      </c>
      <c r="H549" s="25">
        <f t="shared" si="185"/>
        <v>-2.1765417170495766E-2</v>
      </c>
      <c r="I549" s="2"/>
    </row>
    <row r="550" spans="1:9" s="55" customFormat="1" ht="15" x14ac:dyDescent="0.25">
      <c r="A550" s="50"/>
      <c r="B550" s="19" t="s">
        <v>556</v>
      </c>
      <c r="C550" s="42">
        <v>1</v>
      </c>
      <c r="D550" s="42">
        <v>8</v>
      </c>
      <c r="E550" s="26">
        <f t="shared" ref="E550" si="192">+IF(C550=0,"",C550/C$345)</f>
        <v>6.0459492140266019E-4</v>
      </c>
      <c r="F550" s="26">
        <f t="shared" ref="F550" si="193">+IF(D550=0,"",D550/D$345)</f>
        <v>4.7704233750745376E-3</v>
      </c>
      <c r="G550" s="35">
        <f t="shared" si="191"/>
        <v>7</v>
      </c>
      <c r="H550" s="24">
        <f t="shared" ref="H550" si="194">+IF(OR(AND(E550=""),(G550="")),"",E550*G550)</f>
        <v>4.2321644498186217E-3</v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3</v>
      </c>
      <c r="E554" s="27" t="str">
        <f t="shared" si="195"/>
        <v/>
      </c>
      <c r="F554" s="27">
        <f t="shared" si="196"/>
        <v>1.7889087656529517E-3</v>
      </c>
      <c r="G554" s="35">
        <f t="shared" si="191"/>
        <v>1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16</v>
      </c>
      <c r="D556" s="42">
        <v>10</v>
      </c>
      <c r="E556" s="27">
        <f t="shared" si="195"/>
        <v>9.673518742442563E-3</v>
      </c>
      <c r="F556" s="27">
        <f t="shared" si="196"/>
        <v>5.9630292188431726E-3</v>
      </c>
      <c r="G556" s="35">
        <f t="shared" si="191"/>
        <v>-0.375</v>
      </c>
      <c r="H556" s="25">
        <f t="shared" si="197"/>
        <v>-3.6275695284159609E-3</v>
      </c>
      <c r="I556" s="2"/>
    </row>
    <row r="557" spans="1:9" s="54" customFormat="1" ht="15" x14ac:dyDescent="0.25">
      <c r="A557" s="48"/>
      <c r="B557" s="5" t="s">
        <v>510</v>
      </c>
      <c r="C557" s="42">
        <v>7</v>
      </c>
      <c r="D557" s="42">
        <v>6</v>
      </c>
      <c r="E557" s="27">
        <f t="shared" si="195"/>
        <v>4.2321644498186217E-3</v>
      </c>
      <c r="F557" s="27">
        <f t="shared" si="196"/>
        <v>3.5778175313059034E-3</v>
      </c>
      <c r="G557" s="35">
        <f t="shared" si="191"/>
        <v>-0.14285714285714285</v>
      </c>
      <c r="H557" s="25">
        <f t="shared" si="197"/>
        <v>-6.0459492140266019E-4</v>
      </c>
      <c r="I557" s="2"/>
    </row>
    <row r="558" spans="1:9" s="54" customFormat="1" ht="15" x14ac:dyDescent="0.25">
      <c r="A558" s="48"/>
      <c r="B558" s="5" t="s">
        <v>317</v>
      </c>
      <c r="C558" s="42">
        <v>4</v>
      </c>
      <c r="D558" s="42">
        <v>1</v>
      </c>
      <c r="E558" s="27">
        <f t="shared" si="195"/>
        <v>2.4183796856106408E-3</v>
      </c>
      <c r="F558" s="27">
        <f t="shared" si="196"/>
        <v>5.963029218843172E-4</v>
      </c>
      <c r="G558" s="35">
        <f t="shared" si="191"/>
        <v>-0.75</v>
      </c>
      <c r="H558" s="25">
        <f t="shared" si="197"/>
        <v>-1.8137847642079805E-3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2</v>
      </c>
      <c r="D560" s="42">
        <v>2</v>
      </c>
      <c r="E560" s="27">
        <f t="shared" si="195"/>
        <v>1.2091898428053204E-3</v>
      </c>
      <c r="F560" s="27">
        <f t="shared" si="196"/>
        <v>1.1926058437686344E-3</v>
      </c>
      <c r="G560" s="35">
        <f t="shared" si="191"/>
        <v>0</v>
      </c>
      <c r="H560" s="25">
        <f t="shared" si="197"/>
        <v>0</v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730</v>
      </c>
      <c r="D570" s="38">
        <f>SUM(D571:D596)</f>
        <v>631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-0.13561643835616438</v>
      </c>
      <c r="H570" s="40">
        <f>+IF(OR(AND(E570=""),(G570="")),"",E570*G570)</f>
        <v>-0.13561643835616438</v>
      </c>
    </row>
    <row r="571" spans="1:9" ht="15" x14ac:dyDescent="0.25">
      <c r="B571" s="41" t="s">
        <v>322</v>
      </c>
      <c r="C571" s="42">
        <v>1</v>
      </c>
      <c r="D571" s="42">
        <v>5</v>
      </c>
      <c r="E571" s="46">
        <f t="shared" si="198"/>
        <v>1.3698630136986301E-3</v>
      </c>
      <c r="F571" s="46">
        <f t="shared" si="199"/>
        <v>7.9239302694136295E-3</v>
      </c>
      <c r="G571" s="35">
        <f t="shared" ref="G571:G596" si="200">+IF(AND(C571=0,D571=0)," ",IF(C571=0,1,IF(D571=0,-1,(D571-C571)/C571)))</f>
        <v>4</v>
      </c>
      <c r="H571" s="43">
        <f>+IF(OR(AND(E571=""),(G571="")),"",E571*G571)</f>
        <v>5.4794520547945206E-3</v>
      </c>
    </row>
    <row r="572" spans="1:9" ht="15" x14ac:dyDescent="0.25">
      <c r="B572" s="5" t="s">
        <v>144</v>
      </c>
      <c r="C572" s="42">
        <v>16</v>
      </c>
      <c r="D572" s="42">
        <v>24</v>
      </c>
      <c r="E572" s="27">
        <f t="shared" si="198"/>
        <v>2.1917808219178082E-2</v>
      </c>
      <c r="F572" s="27">
        <f t="shared" si="199"/>
        <v>3.8034865293185421E-2</v>
      </c>
      <c r="G572" s="35">
        <f t="shared" si="200"/>
        <v>0.5</v>
      </c>
      <c r="H572" s="25">
        <f t="shared" ref="H572:H596" si="201">+IF(OR(AND(E572=""),(G572="")),"",E572*G572)</f>
        <v>1.0958904109589041E-2</v>
      </c>
    </row>
    <row r="573" spans="1:9" ht="15" x14ac:dyDescent="0.25">
      <c r="B573" s="5" t="s">
        <v>584</v>
      </c>
      <c r="C573" s="42">
        <v>101</v>
      </c>
      <c r="D573" s="42">
        <v>46</v>
      </c>
      <c r="E573" s="27">
        <f t="shared" si="198"/>
        <v>0.13835616438356163</v>
      </c>
      <c r="F573" s="27">
        <f t="shared" si="199"/>
        <v>7.2900158478605384E-2</v>
      </c>
      <c r="G573" s="35">
        <f t="shared" si="200"/>
        <v>-0.54455445544554459</v>
      </c>
      <c r="H573" s="25">
        <f t="shared" si="201"/>
        <v>-7.5342465753424653E-2</v>
      </c>
    </row>
    <row r="574" spans="1:9" ht="15" x14ac:dyDescent="0.25">
      <c r="B574" s="5" t="s">
        <v>323</v>
      </c>
      <c r="C574" s="42">
        <v>56</v>
      </c>
      <c r="D574" s="42">
        <v>47</v>
      </c>
      <c r="E574" s="27">
        <f t="shared" si="198"/>
        <v>7.6712328767123292E-2</v>
      </c>
      <c r="F574" s="27">
        <f t="shared" si="199"/>
        <v>7.448494453248812E-2</v>
      </c>
      <c r="G574" s="35">
        <f t="shared" si="200"/>
        <v>-0.16071428571428573</v>
      </c>
      <c r="H574" s="25">
        <f t="shared" si="201"/>
        <v>-1.2328767123287673E-2</v>
      </c>
    </row>
    <row r="575" spans="1:9" ht="15" x14ac:dyDescent="0.25">
      <c r="B575" s="5" t="s">
        <v>145</v>
      </c>
      <c r="C575" s="42">
        <v>4</v>
      </c>
      <c r="D575" s="42">
        <v>0</v>
      </c>
      <c r="E575" s="27">
        <f t="shared" si="198"/>
        <v>5.4794520547945206E-3</v>
      </c>
      <c r="F575" s="27" t="str">
        <f t="shared" si="199"/>
        <v/>
      </c>
      <c r="G575" s="35">
        <f t="shared" si="200"/>
        <v>-1</v>
      </c>
      <c r="H575" s="25">
        <f t="shared" si="201"/>
        <v>-5.4794520547945206E-3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1</v>
      </c>
      <c r="D579" s="42">
        <v>0</v>
      </c>
      <c r="E579" s="27">
        <f t="shared" si="198"/>
        <v>1.3698630136986301E-3</v>
      </c>
      <c r="F579" s="27" t="str">
        <f t="shared" si="199"/>
        <v/>
      </c>
      <c r="G579" s="35">
        <f t="shared" si="200"/>
        <v>-1</v>
      </c>
      <c r="H579" s="25">
        <f t="shared" si="201"/>
        <v>-1.3698630136986301E-3</v>
      </c>
    </row>
    <row r="580" spans="1:9" ht="15" x14ac:dyDescent="0.25">
      <c r="B580" s="5" t="s">
        <v>513</v>
      </c>
      <c r="C580" s="42">
        <v>2</v>
      </c>
      <c r="D580" s="42">
        <v>2</v>
      </c>
      <c r="E580" s="27">
        <f t="shared" si="198"/>
        <v>2.7397260273972603E-3</v>
      </c>
      <c r="F580" s="27">
        <f t="shared" si="199"/>
        <v>3.1695721077654518E-3</v>
      </c>
      <c r="G580" s="35">
        <f t="shared" si="200"/>
        <v>0</v>
      </c>
      <c r="H580" s="25">
        <f t="shared" si="201"/>
        <v>0</v>
      </c>
    </row>
    <row r="581" spans="1:9" s="20" customFormat="1" ht="15" x14ac:dyDescent="0.25">
      <c r="A581" s="50"/>
      <c r="B581" s="19" t="s">
        <v>557</v>
      </c>
      <c r="C581" s="42">
        <v>3</v>
      </c>
      <c r="D581" s="42">
        <v>5</v>
      </c>
      <c r="E581" s="26">
        <f t="shared" ref="E581" si="202">+IF(C581=0,"",C581/C$570)</f>
        <v>4.10958904109589E-3</v>
      </c>
      <c r="F581" s="26">
        <f t="shared" ref="F581" si="203">+IF(D581=0,"",D581/D$570)</f>
        <v>7.9239302694136295E-3</v>
      </c>
      <c r="G581" s="35">
        <f t="shared" si="200"/>
        <v>0.66666666666666663</v>
      </c>
      <c r="H581" s="24">
        <f t="shared" ref="H581" si="204">+IF(OR(AND(E581=""),(G581="")),"",E581*G581)</f>
        <v>2.7397260273972599E-3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280</v>
      </c>
      <c r="D584" s="42">
        <v>159</v>
      </c>
      <c r="E584" s="27">
        <f t="shared" si="208"/>
        <v>0.38356164383561642</v>
      </c>
      <c r="F584" s="27">
        <f t="shared" si="209"/>
        <v>0.25198098256735341</v>
      </c>
      <c r="G584" s="35">
        <f t="shared" si="200"/>
        <v>-0.43214285714285716</v>
      </c>
      <c r="H584" s="25">
        <f t="shared" si="201"/>
        <v>-0.16575342465753423</v>
      </c>
    </row>
    <row r="585" spans="1:9" ht="15" x14ac:dyDescent="0.25">
      <c r="B585" s="5" t="s">
        <v>147</v>
      </c>
      <c r="C585" s="42">
        <v>1</v>
      </c>
      <c r="D585" s="42">
        <v>53</v>
      </c>
      <c r="E585" s="27">
        <f t="shared" si="208"/>
        <v>1.3698630136986301E-3</v>
      </c>
      <c r="F585" s="27">
        <f t="shared" si="209"/>
        <v>8.3993660855784469E-2</v>
      </c>
      <c r="G585" s="35">
        <f t="shared" si="200"/>
        <v>52</v>
      </c>
      <c r="H585" s="25">
        <f t="shared" si="201"/>
        <v>7.1232876712328766E-2</v>
      </c>
    </row>
    <row r="586" spans="1:9" ht="15" x14ac:dyDescent="0.25">
      <c r="B586" s="5" t="s">
        <v>148</v>
      </c>
      <c r="C586" s="42">
        <v>3</v>
      </c>
      <c r="D586" s="42">
        <v>21</v>
      </c>
      <c r="E586" s="27">
        <f t="shared" si="208"/>
        <v>4.10958904109589E-3</v>
      </c>
      <c r="F586" s="27">
        <f t="shared" si="209"/>
        <v>3.328050713153724E-2</v>
      </c>
      <c r="G586" s="35">
        <f t="shared" si="200"/>
        <v>6</v>
      </c>
      <c r="H586" s="25">
        <f t="shared" si="201"/>
        <v>2.4657534246575338E-2</v>
      </c>
    </row>
    <row r="587" spans="1:9" ht="15" x14ac:dyDescent="0.25">
      <c r="B587" s="5" t="s">
        <v>328</v>
      </c>
      <c r="C587" s="42">
        <v>219</v>
      </c>
      <c r="D587" s="42">
        <v>231</v>
      </c>
      <c r="E587" s="27">
        <f t="shared" si="208"/>
        <v>0.3</v>
      </c>
      <c r="F587" s="27">
        <f t="shared" si="209"/>
        <v>0.36608557844690964</v>
      </c>
      <c r="G587" s="35">
        <f t="shared" si="200"/>
        <v>5.4794520547945202E-2</v>
      </c>
      <c r="H587" s="25">
        <f t="shared" si="201"/>
        <v>1.643835616438356E-2</v>
      </c>
    </row>
    <row r="588" spans="1:9" ht="15" x14ac:dyDescent="0.25">
      <c r="B588" s="5" t="s">
        <v>149</v>
      </c>
      <c r="C588" s="42">
        <v>7</v>
      </c>
      <c r="D588" s="42">
        <v>12</v>
      </c>
      <c r="E588" s="27">
        <f t="shared" si="208"/>
        <v>9.5890410958904115E-3</v>
      </c>
      <c r="F588" s="27">
        <f t="shared" si="209"/>
        <v>1.9017432646592711E-2</v>
      </c>
      <c r="G588" s="35">
        <f t="shared" si="200"/>
        <v>0.7142857142857143</v>
      </c>
      <c r="H588" s="25">
        <f t="shared" si="201"/>
        <v>6.8493150684931512E-3</v>
      </c>
    </row>
    <row r="589" spans="1:9" ht="15" x14ac:dyDescent="0.25">
      <c r="B589" s="5" t="s">
        <v>329</v>
      </c>
      <c r="C589" s="42">
        <v>17</v>
      </c>
      <c r="D589" s="42">
        <v>1</v>
      </c>
      <c r="E589" s="27">
        <f t="shared" si="208"/>
        <v>2.3287671232876714E-2</v>
      </c>
      <c r="F589" s="27">
        <f t="shared" si="209"/>
        <v>1.5847860538827259E-3</v>
      </c>
      <c r="G589" s="35">
        <f t="shared" si="200"/>
        <v>-0.94117647058823528</v>
      </c>
      <c r="H589" s="25">
        <f t="shared" si="201"/>
        <v>-2.1917808219178082E-2</v>
      </c>
    </row>
    <row r="590" spans="1:9" ht="15" x14ac:dyDescent="0.25">
      <c r="B590" s="5" t="s">
        <v>150</v>
      </c>
      <c r="C590" s="42">
        <v>7</v>
      </c>
      <c r="D590" s="42">
        <v>0</v>
      </c>
      <c r="E590" s="27">
        <f t="shared" si="208"/>
        <v>9.5890410958904115E-3</v>
      </c>
      <c r="F590" s="27" t="str">
        <f t="shared" si="209"/>
        <v/>
      </c>
      <c r="G590" s="35">
        <f t="shared" si="200"/>
        <v>-1</v>
      </c>
      <c r="H590" s="25">
        <f t="shared" si="201"/>
        <v>-9.5890410958904115E-3</v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5</v>
      </c>
      <c r="D592" s="42">
        <v>14</v>
      </c>
      <c r="E592" s="27">
        <f t="shared" si="208"/>
        <v>6.8493150684931503E-3</v>
      </c>
      <c r="F592" s="27">
        <f t="shared" si="209"/>
        <v>2.2187004754358162E-2</v>
      </c>
      <c r="G592" s="35">
        <f t="shared" si="200"/>
        <v>1.8</v>
      </c>
      <c r="H592" s="25">
        <f t="shared" si="201"/>
        <v>1.2328767123287671E-2</v>
      </c>
    </row>
    <row r="593" spans="2:8" ht="15" x14ac:dyDescent="0.25">
      <c r="B593" s="5" t="s">
        <v>331</v>
      </c>
      <c r="C593" s="42">
        <v>0</v>
      </c>
      <c r="D593" s="42">
        <v>4</v>
      </c>
      <c r="E593" s="27" t="str">
        <f t="shared" si="208"/>
        <v/>
      </c>
      <c r="F593" s="27">
        <f t="shared" si="209"/>
        <v>6.3391442155309036E-3</v>
      </c>
      <c r="G593" s="35">
        <f t="shared" si="200"/>
        <v>1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5</v>
      </c>
      <c r="D595" s="42">
        <v>0</v>
      </c>
      <c r="E595" s="27">
        <f t="shared" si="208"/>
        <v>6.8493150684931503E-3</v>
      </c>
      <c r="F595" s="27" t="str">
        <f t="shared" si="209"/>
        <v/>
      </c>
      <c r="G595" s="35">
        <f t="shared" si="200"/>
        <v>-1</v>
      </c>
      <c r="H595" s="25">
        <f t="shared" si="201"/>
        <v>-6.8493150684931503E-3</v>
      </c>
    </row>
    <row r="596" spans="2:8" ht="15" x14ac:dyDescent="0.25">
      <c r="B596" s="5" t="s">
        <v>514</v>
      </c>
      <c r="C596" s="42">
        <v>2</v>
      </c>
      <c r="D596" s="42">
        <v>7</v>
      </c>
      <c r="E596" s="27">
        <f t="shared" si="208"/>
        <v>2.7397260273972603E-3</v>
      </c>
      <c r="F596" s="27">
        <f t="shared" si="209"/>
        <v>1.1093502377179081E-2</v>
      </c>
      <c r="G596" s="35">
        <f t="shared" si="200"/>
        <v>2.5</v>
      </c>
      <c r="H596" s="25">
        <f t="shared" si="201"/>
        <v>6.8493150684931503E-3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0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404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356</v>
      </c>
      <c r="C8" s="37">
        <f>+C18+C74+C169+C345+C570</f>
        <v>1749</v>
      </c>
      <c r="D8" s="38">
        <f>+D18+D74+D169+D345+D570</f>
        <v>2355</v>
      </c>
      <c r="E8" s="39">
        <f>+C8/C$8</f>
        <v>1</v>
      </c>
      <c r="F8" s="39">
        <f>+D8/D$8</f>
        <v>1</v>
      </c>
      <c r="G8" s="39">
        <f>+(D8-C8)/C8</f>
        <v>0.346483704974271</v>
      </c>
      <c r="H8" s="40">
        <f>+E8*G8</f>
        <v>0.346483704974271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8</v>
      </c>
      <c r="D9" s="84">
        <f>+D18</f>
        <v>16</v>
      </c>
      <c r="E9" s="85">
        <f t="shared" ref="E9:E13" si="0">C9/$C$8</f>
        <v>4.5740423098913664E-3</v>
      </c>
      <c r="F9" s="85">
        <f>D9/$D$8</f>
        <v>6.794055201698514E-3</v>
      </c>
      <c r="G9" s="86">
        <f>+IF(AND(C9=0,D9=0)," ",IF(C9=0,1,IF(D9=0,-1,(D9-C9)/C9)))</f>
        <v>1</v>
      </c>
      <c r="H9" s="87">
        <f>+IF(OR(AND(E9=""),(G9="")),"",E9*G9)</f>
        <v>4.5740423098913664E-3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508</v>
      </c>
      <c r="D10" s="23">
        <f>+D74</f>
        <v>69</v>
      </c>
      <c r="E10" s="24">
        <f t="shared" si="0"/>
        <v>0.29045168667810178</v>
      </c>
      <c r="F10" s="24">
        <f>D10/$D$8</f>
        <v>2.9299363057324841E-2</v>
      </c>
      <c r="G10" s="35">
        <f t="shared" ref="G10:G13" si="1">+IF(AND(C10=0,D10=0)," ",IF(C10=0,1,IF(D10=0,-1,(D10-C10)/C10)))</f>
        <v>-0.86417322834645671</v>
      </c>
      <c r="H10" s="30">
        <f>+IF(OR(AND(E10=""),(G10="")),"",E10*G10)</f>
        <v>-0.25100057175528873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118</v>
      </c>
      <c r="D11" s="23">
        <f>+D169</f>
        <v>110</v>
      </c>
      <c r="E11" s="24">
        <f t="shared" si="0"/>
        <v>6.7467124070897652E-2</v>
      </c>
      <c r="F11" s="24">
        <f>D11/$D$8</f>
        <v>4.6709129511677279E-2</v>
      </c>
      <c r="G11" s="35">
        <f t="shared" si="1"/>
        <v>-6.7796610169491525E-2</v>
      </c>
      <c r="H11" s="30">
        <f>+IF(OR(AND(E11=""),(G11="")),"",E11*G11)</f>
        <v>-4.5740423098913664E-3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901</v>
      </c>
      <c r="D12" s="23">
        <f>+D345</f>
        <v>1696</v>
      </c>
      <c r="E12" s="24">
        <f t="shared" si="0"/>
        <v>0.51515151515151514</v>
      </c>
      <c r="F12" s="24">
        <f>D12/$D$8</f>
        <v>0.72016985138004241</v>
      </c>
      <c r="G12" s="35">
        <f t="shared" si="1"/>
        <v>0.88235294117647056</v>
      </c>
      <c r="H12" s="30">
        <f>+IF(OR(AND(E12=""),(G12="")),"",E12*G12)</f>
        <v>0.45454545454545453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214</v>
      </c>
      <c r="D13" s="32">
        <f>+D570</f>
        <v>464</v>
      </c>
      <c r="E13" s="33">
        <f t="shared" si="0"/>
        <v>0.12235563178959405</v>
      </c>
      <c r="F13" s="33">
        <f>D13/$D$8</f>
        <v>0.19702760084925691</v>
      </c>
      <c r="G13" s="88">
        <f t="shared" si="1"/>
        <v>1.1682242990654206</v>
      </c>
      <c r="H13" s="34">
        <f>+IF(OR(AND(E13=""),(G13="")),"",E13*G13)</f>
        <v>0.1429388221841052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8</v>
      </c>
      <c r="D18" s="38">
        <f>SUM(D19:D68)</f>
        <v>16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</v>
      </c>
      <c r="H18" s="40">
        <f>+IF(OR(AND(E18=""),(G18="")),"",E18*G18)</f>
        <v>1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0</v>
      </c>
      <c r="E26" s="25" t="str">
        <f t="shared" si="2"/>
        <v/>
      </c>
      <c r="F26" s="25" t="str">
        <f t="shared" si="3"/>
        <v/>
      </c>
      <c r="G26" s="35" t="str">
        <f t="shared" si="4"/>
        <v xml:space="preserve"> </v>
      </c>
      <c r="H26" s="25" t="str">
        <f t="shared" si="5"/>
        <v/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4</v>
      </c>
      <c r="D29" s="42">
        <v>0</v>
      </c>
      <c r="E29" s="25">
        <f t="shared" si="2"/>
        <v>0.5</v>
      </c>
      <c r="F29" s="25" t="str">
        <f t="shared" si="3"/>
        <v/>
      </c>
      <c r="G29" s="35">
        <f t="shared" si="4"/>
        <v>-1</v>
      </c>
      <c r="H29" s="25">
        <f t="shared" si="5"/>
        <v>-0.5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5</v>
      </c>
      <c r="E37" s="25" t="str">
        <f t="shared" si="2"/>
        <v/>
      </c>
      <c r="F37" s="25">
        <f t="shared" si="3"/>
        <v>0.3125</v>
      </c>
      <c r="G37" s="35">
        <f t="shared" si="4"/>
        <v>1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1</v>
      </c>
      <c r="D49" s="42">
        <v>1</v>
      </c>
      <c r="E49" s="25">
        <f t="shared" si="2"/>
        <v>0.125</v>
      </c>
      <c r="F49" s="25">
        <f t="shared" si="3"/>
        <v>6.25E-2</v>
      </c>
      <c r="G49" s="35">
        <f t="shared" si="4"/>
        <v>0</v>
      </c>
      <c r="H49" s="25">
        <f t="shared" si="5"/>
        <v>0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1</v>
      </c>
      <c r="D52" s="42">
        <v>5</v>
      </c>
      <c r="E52" s="25">
        <f t="shared" si="2"/>
        <v>0.125</v>
      </c>
      <c r="F52" s="25">
        <f t="shared" si="3"/>
        <v>0.3125</v>
      </c>
      <c r="G52" s="35">
        <f t="shared" si="4"/>
        <v>4</v>
      </c>
      <c r="H52" s="25">
        <f t="shared" si="5"/>
        <v>0.5</v>
      </c>
    </row>
    <row r="53" spans="1:9" ht="15" x14ac:dyDescent="0.25">
      <c r="B53" s="5" t="s">
        <v>419</v>
      </c>
      <c r="C53" s="42">
        <v>1</v>
      </c>
      <c r="D53" s="42">
        <v>3</v>
      </c>
      <c r="E53" s="25">
        <f t="shared" si="2"/>
        <v>0.125</v>
      </c>
      <c r="F53" s="25">
        <f t="shared" si="3"/>
        <v>0.1875</v>
      </c>
      <c r="G53" s="35">
        <f t="shared" si="4"/>
        <v>2</v>
      </c>
      <c r="H53" s="25">
        <f t="shared" si="5"/>
        <v>0.25</v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1</v>
      </c>
      <c r="E60" s="25" t="str">
        <f t="shared" si="9"/>
        <v/>
      </c>
      <c r="F60" s="25">
        <f t="shared" si="10"/>
        <v>6.25E-2</v>
      </c>
      <c r="G60" s="35">
        <f t="shared" si="11"/>
        <v>1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1</v>
      </c>
      <c r="D66" s="42">
        <v>1</v>
      </c>
      <c r="E66" s="25">
        <f t="shared" si="2"/>
        <v>0.125</v>
      </c>
      <c r="F66" s="25">
        <f t="shared" si="3"/>
        <v>6.25E-2</v>
      </c>
      <c r="G66" s="35">
        <f t="shared" si="4"/>
        <v>0</v>
      </c>
      <c r="H66" s="25">
        <f t="shared" si="5"/>
        <v>0</v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508</v>
      </c>
      <c r="D74" s="38">
        <f>SUM(D75:D163)</f>
        <v>69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-0.86417322834645671</v>
      </c>
      <c r="H74" s="40">
        <f>+IF(OR(AND(E74=""),(G74="")),"",E74*G74)</f>
        <v>-0.86417322834645671</v>
      </c>
      <c r="I74" s="2"/>
    </row>
    <row r="75" spans="1:9" ht="15" x14ac:dyDescent="0.25">
      <c r="B75" s="41" t="s">
        <v>421</v>
      </c>
      <c r="C75" s="42">
        <v>2</v>
      </c>
      <c r="D75" s="42">
        <v>3</v>
      </c>
      <c r="E75" s="46">
        <f>+IF(C75=0,"",C75/C$74)</f>
        <v>3.937007874015748E-3</v>
      </c>
      <c r="F75" s="46">
        <f>+IF(D75=0,"",D75/D$74)</f>
        <v>4.3478260869565216E-2</v>
      </c>
      <c r="G75" s="35">
        <f t="shared" ref="G75:G138" si="16">+IF(AND(C75=0,D75=0)," ",IF(C75=0,1,IF(D75=0,-1,(D75-C75)/C75)))</f>
        <v>0.5</v>
      </c>
      <c r="H75" s="43">
        <f>+IF(OR(AND(E75=""),(G75="")),"",E75*G75)</f>
        <v>1.968503937007874E-3</v>
      </c>
    </row>
    <row r="76" spans="1:9" ht="15" x14ac:dyDescent="0.25">
      <c r="B76" s="5" t="s">
        <v>563</v>
      </c>
      <c r="C76" s="42">
        <v>1</v>
      </c>
      <c r="D76" s="42">
        <v>1</v>
      </c>
      <c r="E76" s="27">
        <f t="shared" ref="E76:E148" si="17">+IF(C76=0,"",C76/C$74)</f>
        <v>1.968503937007874E-3</v>
      </c>
      <c r="F76" s="27">
        <f t="shared" ref="F76:F148" si="18">+IF(D76=0,"",D76/D$74)</f>
        <v>1.4492753623188406E-2</v>
      </c>
      <c r="G76" s="35">
        <f t="shared" si="16"/>
        <v>0</v>
      </c>
      <c r="H76" s="25">
        <f t="shared" ref="H76:H148" si="19">+IF(OR(AND(E76=""),(G76="")),"",E76*G76)</f>
        <v>0</v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3</v>
      </c>
      <c r="E77" s="26" t="str">
        <f t="shared" ref="E77" si="20">+IF(C77=0,"",C77/C$74)</f>
        <v/>
      </c>
      <c r="F77" s="26">
        <f t="shared" ref="F77" si="21">+IF(D77=0,"",D77/D$74)</f>
        <v>4.3478260869565216E-2</v>
      </c>
      <c r="G77" s="35">
        <f t="shared" si="16"/>
        <v>1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2</v>
      </c>
      <c r="D78" s="42">
        <v>10</v>
      </c>
      <c r="E78" s="27">
        <f t="shared" si="17"/>
        <v>3.937007874015748E-3</v>
      </c>
      <c r="F78" s="27">
        <f t="shared" si="18"/>
        <v>0.14492753623188406</v>
      </c>
      <c r="G78" s="35">
        <f t="shared" si="16"/>
        <v>4</v>
      </c>
      <c r="H78" s="25">
        <f t="shared" si="19"/>
        <v>1.5748031496062992E-2</v>
      </c>
    </row>
    <row r="79" spans="1:9" ht="15" x14ac:dyDescent="0.25">
      <c r="B79" s="5" t="s">
        <v>175</v>
      </c>
      <c r="C79" s="42">
        <v>0</v>
      </c>
      <c r="D79" s="42">
        <v>1</v>
      </c>
      <c r="E79" s="27" t="str">
        <f t="shared" si="17"/>
        <v/>
      </c>
      <c r="F79" s="27">
        <f t="shared" si="18"/>
        <v>1.4492753623188406E-2</v>
      </c>
      <c r="G79" s="35">
        <f t="shared" si="16"/>
        <v>1</v>
      </c>
      <c r="H79" s="25" t="str">
        <f t="shared" si="19"/>
        <v/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0</v>
      </c>
      <c r="E86" s="27" t="str">
        <f t="shared" si="17"/>
        <v/>
      </c>
      <c r="F86" s="27" t="str">
        <f t="shared" si="18"/>
        <v/>
      </c>
      <c r="G86" s="35" t="str">
        <f t="shared" si="16"/>
        <v xml:space="preserve"> 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0</v>
      </c>
      <c r="D88" s="42">
        <v>1</v>
      </c>
      <c r="E88" s="27" t="str">
        <f t="shared" si="17"/>
        <v/>
      </c>
      <c r="F88" s="27">
        <f t="shared" si="18"/>
        <v>1.4492753623188406E-2</v>
      </c>
      <c r="G88" s="35">
        <f t="shared" si="16"/>
        <v>1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1</v>
      </c>
      <c r="D89" s="42">
        <v>1</v>
      </c>
      <c r="E89" s="26">
        <f t="shared" ref="E89" si="26">+IF(C89=0,"",C89/C$74)</f>
        <v>1.968503937007874E-3</v>
      </c>
      <c r="F89" s="26">
        <f t="shared" ref="F89" si="27">+IF(D89=0,"",D89/D$74)</f>
        <v>1.4492753623188406E-2</v>
      </c>
      <c r="G89" s="35">
        <f t="shared" si="16"/>
        <v>0</v>
      </c>
      <c r="H89" s="24">
        <f t="shared" ref="H89" si="28">+IF(OR(AND(E89=""),(G89="")),"",E89*G89)</f>
        <v>0</v>
      </c>
      <c r="I89" s="2"/>
    </row>
    <row r="90" spans="1:9" ht="15" x14ac:dyDescent="0.25">
      <c r="B90" s="5" t="s">
        <v>181</v>
      </c>
      <c r="C90" s="42">
        <v>2</v>
      </c>
      <c r="D90" s="42">
        <v>1</v>
      </c>
      <c r="E90" s="27">
        <f t="shared" si="17"/>
        <v>3.937007874015748E-3</v>
      </c>
      <c r="F90" s="27">
        <f t="shared" si="18"/>
        <v>1.4492753623188406E-2</v>
      </c>
      <c r="G90" s="35">
        <f t="shared" si="16"/>
        <v>-0.5</v>
      </c>
      <c r="H90" s="25">
        <f t="shared" si="19"/>
        <v>-1.968503937007874E-3</v>
      </c>
    </row>
    <row r="91" spans="1:9" ht="15" x14ac:dyDescent="0.25">
      <c r="B91" s="5" t="s">
        <v>182</v>
      </c>
      <c r="C91" s="42">
        <v>0</v>
      </c>
      <c r="D91" s="42">
        <v>2</v>
      </c>
      <c r="E91" s="27" t="str">
        <f t="shared" si="17"/>
        <v/>
      </c>
      <c r="F91" s="27">
        <f t="shared" si="18"/>
        <v>2.8985507246376812E-2</v>
      </c>
      <c r="G91" s="35">
        <f t="shared" si="16"/>
        <v>1</v>
      </c>
      <c r="H91" s="25" t="str">
        <f t="shared" si="19"/>
        <v/>
      </c>
    </row>
    <row r="92" spans="1:9" ht="15" x14ac:dyDescent="0.25">
      <c r="B92" s="5" t="s">
        <v>21</v>
      </c>
      <c r="C92" s="42">
        <v>2</v>
      </c>
      <c r="D92" s="42">
        <v>0</v>
      </c>
      <c r="E92" s="27">
        <f t="shared" si="17"/>
        <v>3.937007874015748E-3</v>
      </c>
      <c r="F92" s="27" t="str">
        <f t="shared" si="18"/>
        <v/>
      </c>
      <c r="G92" s="35">
        <f t="shared" si="16"/>
        <v>-1</v>
      </c>
      <c r="H92" s="25">
        <f t="shared" si="19"/>
        <v>-3.937007874015748E-3</v>
      </c>
    </row>
    <row r="93" spans="1:9" ht="15" x14ac:dyDescent="0.25">
      <c r="B93" s="5" t="s">
        <v>423</v>
      </c>
      <c r="C93" s="42">
        <v>0</v>
      </c>
      <c r="D93" s="42">
        <v>0</v>
      </c>
      <c r="E93" s="27" t="str">
        <f t="shared" si="17"/>
        <v/>
      </c>
      <c r="F93" s="27" t="str">
        <f t="shared" si="18"/>
        <v/>
      </c>
      <c r="G93" s="35" t="str">
        <f t="shared" si="16"/>
        <v xml:space="preserve"> </v>
      </c>
      <c r="H93" s="25" t="str">
        <f t="shared" si="19"/>
        <v/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5</v>
      </c>
      <c r="E96" s="26" t="str">
        <f t="shared" si="29"/>
        <v/>
      </c>
      <c r="F96" s="26">
        <f t="shared" si="30"/>
        <v>7.2463768115942032E-2</v>
      </c>
      <c r="G96" s="35">
        <f t="shared" si="16"/>
        <v>1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0</v>
      </c>
      <c r="D98" s="42">
        <v>1</v>
      </c>
      <c r="E98" s="26" t="str">
        <f t="shared" si="32"/>
        <v/>
      </c>
      <c r="F98" s="26">
        <f t="shared" si="33"/>
        <v>1.4492753623188406E-2</v>
      </c>
      <c r="G98" s="35">
        <f t="shared" si="34"/>
        <v>1</v>
      </c>
      <c r="H98" s="24" t="str">
        <f t="shared" si="35"/>
        <v/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0</v>
      </c>
      <c r="D102" s="42">
        <v>1</v>
      </c>
      <c r="E102" s="27" t="str">
        <f t="shared" si="17"/>
        <v/>
      </c>
      <c r="F102" s="27">
        <f t="shared" si="18"/>
        <v>1.4492753623188406E-2</v>
      </c>
      <c r="G102" s="35">
        <f t="shared" si="16"/>
        <v>1</v>
      </c>
      <c r="H102" s="25" t="str">
        <f t="shared" si="19"/>
        <v/>
      </c>
    </row>
    <row r="103" spans="1:9" ht="15" x14ac:dyDescent="0.25">
      <c r="B103" s="5" t="s">
        <v>424</v>
      </c>
      <c r="C103" s="42">
        <v>0</v>
      </c>
      <c r="D103" s="42">
        <v>0</v>
      </c>
      <c r="E103" s="27" t="str">
        <f t="shared" si="17"/>
        <v/>
      </c>
      <c r="F103" s="27" t="str">
        <f t="shared" si="18"/>
        <v/>
      </c>
      <c r="G103" s="35" t="str">
        <f t="shared" si="16"/>
        <v xml:space="preserve"> </v>
      </c>
      <c r="H103" s="25" t="str">
        <f t="shared" si="19"/>
        <v/>
      </c>
    </row>
    <row r="104" spans="1:9" ht="15" x14ac:dyDescent="0.25">
      <c r="B104" s="5" t="s">
        <v>18</v>
      </c>
      <c r="C104" s="42">
        <v>2</v>
      </c>
      <c r="D104" s="42">
        <v>0</v>
      </c>
      <c r="E104" s="27">
        <f t="shared" si="17"/>
        <v>3.937007874015748E-3</v>
      </c>
      <c r="F104" s="27" t="str">
        <f t="shared" si="18"/>
        <v/>
      </c>
      <c r="G104" s="35">
        <f t="shared" si="16"/>
        <v>-1</v>
      </c>
      <c r="H104" s="25">
        <f t="shared" si="19"/>
        <v>-3.937007874015748E-3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1</v>
      </c>
      <c r="D106" s="42">
        <v>0</v>
      </c>
      <c r="E106" s="27">
        <f t="shared" si="17"/>
        <v>1.968503937007874E-3</v>
      </c>
      <c r="F106" s="27" t="str">
        <f t="shared" si="18"/>
        <v/>
      </c>
      <c r="G106" s="35">
        <f t="shared" si="16"/>
        <v>-1</v>
      </c>
      <c r="H106" s="25">
        <f t="shared" si="19"/>
        <v>-1.968503937007874E-3</v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5</v>
      </c>
      <c r="E109" s="27" t="str">
        <f t="shared" si="17"/>
        <v/>
      </c>
      <c r="F109" s="27">
        <f t="shared" si="18"/>
        <v>7.2463768115942032E-2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0</v>
      </c>
      <c r="D111" s="42">
        <v>1</v>
      </c>
      <c r="E111" s="27" t="str">
        <f t="shared" si="17"/>
        <v/>
      </c>
      <c r="F111" s="27">
        <f t="shared" si="18"/>
        <v>1.4492753623188406E-2</v>
      </c>
      <c r="G111" s="35">
        <f t="shared" si="16"/>
        <v>1</v>
      </c>
      <c r="H111" s="25" t="str">
        <f t="shared" si="19"/>
        <v/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5</v>
      </c>
      <c r="D113" s="42">
        <v>20</v>
      </c>
      <c r="E113" s="27">
        <f t="shared" si="17"/>
        <v>9.8425196850393699E-3</v>
      </c>
      <c r="F113" s="27">
        <f t="shared" si="18"/>
        <v>0.28985507246376813</v>
      </c>
      <c r="G113" s="35">
        <f t="shared" si="16"/>
        <v>3</v>
      </c>
      <c r="H113" s="25">
        <f t="shared" si="19"/>
        <v>2.952755905511811E-2</v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1</v>
      </c>
      <c r="D115" s="42">
        <v>0</v>
      </c>
      <c r="E115" s="27">
        <f t="shared" si="17"/>
        <v>1.968503937007874E-3</v>
      </c>
      <c r="F115" s="27" t="str">
        <f t="shared" si="18"/>
        <v/>
      </c>
      <c r="G115" s="35">
        <f t="shared" si="16"/>
        <v>-1</v>
      </c>
      <c r="H115" s="25">
        <f t="shared" si="19"/>
        <v>-1.968503937007874E-3</v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2</v>
      </c>
      <c r="D118" s="42">
        <v>0</v>
      </c>
      <c r="E118" s="27">
        <f t="shared" si="17"/>
        <v>3.937007874015748E-3</v>
      </c>
      <c r="F118" s="27" t="str">
        <f t="shared" si="18"/>
        <v/>
      </c>
      <c r="G118" s="35">
        <f t="shared" si="16"/>
        <v>-1</v>
      </c>
      <c r="H118" s="25">
        <f t="shared" si="19"/>
        <v>-3.937007874015748E-3</v>
      </c>
    </row>
    <row r="119" spans="2:8" ht="15" x14ac:dyDescent="0.25">
      <c r="B119" s="5" t="s">
        <v>24</v>
      </c>
      <c r="C119" s="42">
        <v>3</v>
      </c>
      <c r="D119" s="42">
        <v>0</v>
      </c>
      <c r="E119" s="27">
        <f t="shared" si="17"/>
        <v>5.905511811023622E-3</v>
      </c>
      <c r="F119" s="27" t="str">
        <f t="shared" si="18"/>
        <v/>
      </c>
      <c r="G119" s="35">
        <f t="shared" si="16"/>
        <v>-1</v>
      </c>
      <c r="H119" s="25">
        <f t="shared" si="19"/>
        <v>-5.905511811023622E-3</v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5</v>
      </c>
      <c r="D123" s="42">
        <v>1</v>
      </c>
      <c r="E123" s="27">
        <f t="shared" si="17"/>
        <v>9.8425196850393699E-3</v>
      </c>
      <c r="F123" s="27">
        <f t="shared" si="18"/>
        <v>1.4492753623188406E-2</v>
      </c>
      <c r="G123" s="35">
        <f t="shared" si="16"/>
        <v>-0.8</v>
      </c>
      <c r="H123" s="25">
        <f t="shared" si="19"/>
        <v>-7.874015748031496E-3</v>
      </c>
    </row>
    <row r="124" spans="2:8" ht="15" x14ac:dyDescent="0.25">
      <c r="B124" s="5" t="s">
        <v>195</v>
      </c>
      <c r="C124" s="42">
        <v>14</v>
      </c>
      <c r="D124" s="42">
        <v>0</v>
      </c>
      <c r="E124" s="27">
        <f t="shared" si="17"/>
        <v>2.7559055118110236E-2</v>
      </c>
      <c r="F124" s="27" t="str">
        <f t="shared" si="18"/>
        <v/>
      </c>
      <c r="G124" s="35">
        <f t="shared" si="16"/>
        <v>-1</v>
      </c>
      <c r="H124" s="25">
        <f t="shared" si="19"/>
        <v>-2.7559055118110236E-2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0</v>
      </c>
      <c r="E126" s="27" t="str">
        <f t="shared" si="17"/>
        <v/>
      </c>
      <c r="F126" s="27" t="str">
        <f t="shared" si="18"/>
        <v/>
      </c>
      <c r="G126" s="35" t="str">
        <f t="shared" si="16"/>
        <v xml:space="preserve"> </v>
      </c>
      <c r="H126" s="25" t="str">
        <f t="shared" si="19"/>
        <v/>
      </c>
    </row>
    <row r="127" spans="2:8" ht="15" x14ac:dyDescent="0.25">
      <c r="B127" s="5" t="s">
        <v>196</v>
      </c>
      <c r="C127" s="42">
        <v>0</v>
      </c>
      <c r="D127" s="42">
        <v>0</v>
      </c>
      <c r="E127" s="27" t="str">
        <f t="shared" si="17"/>
        <v/>
      </c>
      <c r="F127" s="27" t="str">
        <f t="shared" si="18"/>
        <v/>
      </c>
      <c r="G127" s="35" t="str">
        <f t="shared" si="16"/>
        <v xml:space="preserve"> </v>
      </c>
      <c r="H127" s="25" t="str">
        <f t="shared" si="19"/>
        <v/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319</v>
      </c>
      <c r="D129" s="42">
        <v>5</v>
      </c>
      <c r="E129" s="27">
        <f t="shared" si="17"/>
        <v>0.62795275590551181</v>
      </c>
      <c r="F129" s="27">
        <f t="shared" si="18"/>
        <v>7.2463768115942032E-2</v>
      </c>
      <c r="G129" s="35">
        <f t="shared" si="16"/>
        <v>-0.98432601880877746</v>
      </c>
      <c r="H129" s="25">
        <f t="shared" si="19"/>
        <v>-0.61811023622047245</v>
      </c>
    </row>
    <row r="130" spans="1:9" ht="15" x14ac:dyDescent="0.25">
      <c r="B130" s="5" t="s">
        <v>197</v>
      </c>
      <c r="C130" s="42">
        <v>4</v>
      </c>
      <c r="D130" s="42">
        <v>0</v>
      </c>
      <c r="E130" s="27">
        <f t="shared" si="17"/>
        <v>7.874015748031496E-3</v>
      </c>
      <c r="F130" s="27" t="str">
        <f t="shared" si="18"/>
        <v/>
      </c>
      <c r="G130" s="35">
        <f t="shared" si="16"/>
        <v>-1</v>
      </c>
      <c r="H130" s="25">
        <f t="shared" si="19"/>
        <v>-7.874015748031496E-3</v>
      </c>
    </row>
    <row r="131" spans="1:9" ht="15" x14ac:dyDescent="0.25">
      <c r="B131" s="5" t="s">
        <v>198</v>
      </c>
      <c r="C131" s="42">
        <v>3</v>
      </c>
      <c r="D131" s="42">
        <v>0</v>
      </c>
      <c r="E131" s="27">
        <f t="shared" si="17"/>
        <v>5.905511811023622E-3</v>
      </c>
      <c r="F131" s="27" t="str">
        <f t="shared" si="18"/>
        <v/>
      </c>
      <c r="G131" s="35">
        <f t="shared" si="16"/>
        <v>-1</v>
      </c>
      <c r="H131" s="25">
        <f t="shared" si="19"/>
        <v>-5.905511811023622E-3</v>
      </c>
    </row>
    <row r="132" spans="1:9" ht="15" x14ac:dyDescent="0.25">
      <c r="B132" s="5" t="s">
        <v>28</v>
      </c>
      <c r="C132" s="42">
        <v>0</v>
      </c>
      <c r="D132" s="42">
        <v>0</v>
      </c>
      <c r="E132" s="27" t="str">
        <f t="shared" si="17"/>
        <v/>
      </c>
      <c r="F132" s="27" t="str">
        <f t="shared" si="18"/>
        <v/>
      </c>
      <c r="G132" s="35" t="str">
        <f t="shared" si="16"/>
        <v xml:space="preserve"> </v>
      </c>
      <c r="H132" s="25" t="str">
        <f t="shared" si="19"/>
        <v/>
      </c>
    </row>
    <row r="133" spans="1:9" ht="15" x14ac:dyDescent="0.25">
      <c r="B133" s="5" t="s">
        <v>32</v>
      </c>
      <c r="C133" s="42">
        <v>138</v>
      </c>
      <c r="D133" s="42">
        <v>0</v>
      </c>
      <c r="E133" s="27">
        <f t="shared" si="17"/>
        <v>0.27165354330708663</v>
      </c>
      <c r="F133" s="27" t="str">
        <f t="shared" si="18"/>
        <v/>
      </c>
      <c r="G133" s="35">
        <f t="shared" si="16"/>
        <v>-1</v>
      </c>
      <c r="H133" s="25">
        <f t="shared" si="19"/>
        <v>-0.27165354330708663</v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1</v>
      </c>
      <c r="D135" s="42">
        <v>0</v>
      </c>
      <c r="E135" s="27">
        <f t="shared" si="17"/>
        <v>1.968503937007874E-3</v>
      </c>
      <c r="F135" s="27" t="str">
        <f t="shared" si="18"/>
        <v/>
      </c>
      <c r="G135" s="35">
        <f t="shared" si="16"/>
        <v>-1</v>
      </c>
      <c r="H135" s="25">
        <f t="shared" si="19"/>
        <v>-1.968503937007874E-3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5</v>
      </c>
      <c r="E140" s="27" t="str">
        <f t="shared" si="17"/>
        <v/>
      </c>
      <c r="F140" s="27">
        <f t="shared" si="18"/>
        <v>7.2463768115942032E-2</v>
      </c>
      <c r="G140" s="35">
        <f t="shared" si="42"/>
        <v>1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1</v>
      </c>
      <c r="E155" s="27" t="str">
        <f t="shared" si="49"/>
        <v/>
      </c>
      <c r="F155" s="27">
        <f t="shared" si="50"/>
        <v>1.4492753623188406E-2</v>
      </c>
      <c r="G155" s="35">
        <f t="shared" si="42"/>
        <v>1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1</v>
      </c>
      <c r="E160" s="26" t="str">
        <f t="shared" ref="E160:E163" si="60">+IF(C160=0,"",C160/C$74)</f>
        <v/>
      </c>
      <c r="F160" s="26">
        <f t="shared" ref="F160:F163" si="61">+IF(D160=0,"",D160/D$74)</f>
        <v>1.4492753623188406E-2</v>
      </c>
      <c r="G160" s="35">
        <f t="shared" si="42"/>
        <v>1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26.25" customHeight="1" thickBot="1" x14ac:dyDescent="0.25">
      <c r="A169" s="48"/>
      <c r="B169" s="36" t="s">
        <v>380</v>
      </c>
      <c r="C169" s="37">
        <f>SUM(C170:C339)</f>
        <v>118</v>
      </c>
      <c r="D169" s="38">
        <f>SUM(D170:D339)</f>
        <v>110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-6.7796610169491525E-2</v>
      </c>
      <c r="H169" s="40">
        <f>+IF(OR(AND(E169=""),(G169="")),"",E169*G169)</f>
        <v>-6.7796610169491525E-2</v>
      </c>
      <c r="I169" s="2"/>
    </row>
    <row r="170" spans="1:9" s="54" customFormat="1" ht="15" x14ac:dyDescent="0.25">
      <c r="A170" s="48"/>
      <c r="B170" s="47" t="s">
        <v>430</v>
      </c>
      <c r="C170" s="42">
        <v>9</v>
      </c>
      <c r="D170" s="42">
        <v>1</v>
      </c>
      <c r="E170" s="46">
        <f t="shared" si="63"/>
        <v>7.6271186440677971E-2</v>
      </c>
      <c r="F170" s="46">
        <f t="shared" si="64"/>
        <v>9.0909090909090905E-3</v>
      </c>
      <c r="G170" s="35">
        <f t="shared" ref="G170:G236" si="65">+IF(AND(C170=0,D170=0)," ",IF(C170=0,1,IF(D170=0,-1,(D170-C170)/C170)))</f>
        <v>-0.88888888888888884</v>
      </c>
      <c r="H170" s="43">
        <f>+IF(OR(AND(E170=""),(G170="")),"",E170*G170)</f>
        <v>-6.7796610169491525E-2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15</v>
      </c>
      <c r="E172" s="27" t="str">
        <f t="shared" si="63"/>
        <v/>
      </c>
      <c r="F172" s="27">
        <f t="shared" si="64"/>
        <v>0.13636363636363635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2</v>
      </c>
      <c r="D174" s="42">
        <v>5</v>
      </c>
      <c r="E174" s="27">
        <f t="shared" si="63"/>
        <v>1.6949152542372881E-2</v>
      </c>
      <c r="F174" s="27">
        <f t="shared" si="64"/>
        <v>4.5454545454545456E-2</v>
      </c>
      <c r="G174" s="35">
        <f t="shared" si="65"/>
        <v>1.5</v>
      </c>
      <c r="H174" s="25">
        <f t="shared" si="66"/>
        <v>2.5423728813559324E-2</v>
      </c>
      <c r="I174" s="2"/>
    </row>
    <row r="175" spans="1:9" s="54" customFormat="1" ht="15" x14ac:dyDescent="0.25">
      <c r="A175" s="48"/>
      <c r="B175" s="28" t="s">
        <v>42</v>
      </c>
      <c r="C175" s="42">
        <v>6</v>
      </c>
      <c r="D175" s="42">
        <v>2</v>
      </c>
      <c r="E175" s="27">
        <f t="shared" si="63"/>
        <v>5.0847457627118647E-2</v>
      </c>
      <c r="F175" s="27">
        <f t="shared" si="64"/>
        <v>1.8181818181818181E-2</v>
      </c>
      <c r="G175" s="35">
        <f t="shared" si="65"/>
        <v>-0.66666666666666663</v>
      </c>
      <c r="H175" s="25">
        <f t="shared" si="66"/>
        <v>-3.3898305084745763E-2</v>
      </c>
      <c r="I175" s="2"/>
    </row>
    <row r="176" spans="1:9" s="54" customFormat="1" ht="15" x14ac:dyDescent="0.25">
      <c r="A176" s="48"/>
      <c r="B176" s="28" t="s">
        <v>571</v>
      </c>
      <c r="C176" s="42">
        <v>2</v>
      </c>
      <c r="D176" s="42">
        <v>1</v>
      </c>
      <c r="E176" s="27">
        <f t="shared" si="63"/>
        <v>1.6949152542372881E-2</v>
      </c>
      <c r="F176" s="27">
        <f t="shared" si="64"/>
        <v>9.0909090909090905E-3</v>
      </c>
      <c r="G176" s="35">
        <f t="shared" si="65"/>
        <v>-0.5</v>
      </c>
      <c r="H176" s="25">
        <f t="shared" si="66"/>
        <v>-8.4745762711864406E-3</v>
      </c>
      <c r="I176" s="2"/>
    </row>
    <row r="177" spans="1:9" s="54" customFormat="1" ht="15" x14ac:dyDescent="0.25">
      <c r="A177" s="48"/>
      <c r="B177" s="28" t="s">
        <v>572</v>
      </c>
      <c r="C177" s="42">
        <v>1</v>
      </c>
      <c r="D177" s="42">
        <v>0</v>
      </c>
      <c r="E177" s="27">
        <f t="shared" si="63"/>
        <v>8.4745762711864406E-3</v>
      </c>
      <c r="F177" s="27" t="str">
        <f t="shared" si="64"/>
        <v/>
      </c>
      <c r="G177" s="35">
        <f t="shared" si="65"/>
        <v>-1</v>
      </c>
      <c r="H177" s="25">
        <f t="shared" si="66"/>
        <v>-8.4745762711864406E-3</v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1</v>
      </c>
      <c r="E178" s="27" t="str">
        <f t="shared" si="63"/>
        <v/>
      </c>
      <c r="F178" s="27">
        <f t="shared" si="64"/>
        <v>9.0909090909090905E-3</v>
      </c>
      <c r="G178" s="35">
        <f t="shared" si="65"/>
        <v>1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1</v>
      </c>
      <c r="E181" s="27" t="str">
        <f t="shared" si="63"/>
        <v/>
      </c>
      <c r="F181" s="27">
        <f t="shared" si="64"/>
        <v>9.0909090909090905E-3</v>
      </c>
      <c r="G181" s="35">
        <f t="shared" si="65"/>
        <v>1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0</v>
      </c>
      <c r="E183" s="26" t="str">
        <f t="shared" ref="E183" si="67">+IF(C183=0,"",C183/C$169)</f>
        <v/>
      </c>
      <c r="F183" s="26" t="str">
        <f t="shared" ref="F183" si="68">+IF(D183=0,"",D183/D$169)</f>
        <v/>
      </c>
      <c r="G183" s="35" t="str">
        <f t="shared" si="65"/>
        <v xml:space="preserve"> 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1</v>
      </c>
      <c r="D184" s="42">
        <v>0</v>
      </c>
      <c r="E184" s="27">
        <f t="shared" ref="E184:F187" si="70">+IF(C184=0,"",C184/C$169)</f>
        <v>8.4745762711864406E-3</v>
      </c>
      <c r="F184" s="27" t="str">
        <f t="shared" si="70"/>
        <v/>
      </c>
      <c r="G184" s="35">
        <f t="shared" si="65"/>
        <v>-1</v>
      </c>
      <c r="H184" s="25">
        <f t="shared" si="66"/>
        <v>-8.4745762711864406E-3</v>
      </c>
      <c r="I184" s="2"/>
    </row>
    <row r="185" spans="1:9" s="54" customFormat="1" ht="15" x14ac:dyDescent="0.25">
      <c r="A185" s="48"/>
      <c r="B185" s="28" t="s">
        <v>574</v>
      </c>
      <c r="C185" s="42">
        <v>10</v>
      </c>
      <c r="D185" s="42">
        <v>3</v>
      </c>
      <c r="E185" s="27">
        <f t="shared" si="70"/>
        <v>8.4745762711864403E-2</v>
      </c>
      <c r="F185" s="27">
        <f t="shared" si="70"/>
        <v>2.7272727272727271E-2</v>
      </c>
      <c r="G185" s="35">
        <f t="shared" si="65"/>
        <v>-0.7</v>
      </c>
      <c r="H185" s="25">
        <f t="shared" si="66"/>
        <v>-5.9322033898305079E-2</v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3</v>
      </c>
      <c r="D191" s="42">
        <v>0</v>
      </c>
      <c r="E191" s="27">
        <f t="shared" ref="E191:F196" si="78">+IF(C191=0,"",C191/C$169)</f>
        <v>2.5423728813559324E-2</v>
      </c>
      <c r="F191" s="27" t="str">
        <f t="shared" si="78"/>
        <v/>
      </c>
      <c r="G191" s="35">
        <f t="shared" si="65"/>
        <v>-1</v>
      </c>
      <c r="H191" s="25">
        <f t="shared" si="66"/>
        <v>-2.5423728813559324E-2</v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0</v>
      </c>
      <c r="D196" s="42">
        <v>2</v>
      </c>
      <c r="E196" s="27" t="str">
        <f t="shared" si="78"/>
        <v/>
      </c>
      <c r="F196" s="27">
        <f t="shared" si="78"/>
        <v>1.8181818181818181E-2</v>
      </c>
      <c r="G196" s="35">
        <f t="shared" si="65"/>
        <v>1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0</v>
      </c>
      <c r="E197" s="26" t="str">
        <f t="shared" ref="E197" si="80">+IF(C197=0,"",C197/C$169)</f>
        <v/>
      </c>
      <c r="F197" s="26" t="str">
        <f t="shared" ref="F197" si="81">+IF(D197=0,"",D197/D$169)</f>
        <v/>
      </c>
      <c r="G197" s="35" t="str">
        <f t="shared" si="65"/>
        <v xml:space="preserve"> 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2</v>
      </c>
      <c r="D198" s="42">
        <v>0</v>
      </c>
      <c r="E198" s="27">
        <f t="shared" ref="E198:F204" si="83">+IF(C198=0,"",C198/C$169)</f>
        <v>1.6949152542372881E-2</v>
      </c>
      <c r="F198" s="27" t="str">
        <f t="shared" si="83"/>
        <v/>
      </c>
      <c r="G198" s="35">
        <f t="shared" si="65"/>
        <v>-1</v>
      </c>
      <c r="H198" s="25">
        <f t="shared" si="66"/>
        <v>-1.6949152542372881E-2</v>
      </c>
      <c r="I198" s="2"/>
    </row>
    <row r="199" spans="1:9" s="54" customFormat="1" ht="15" x14ac:dyDescent="0.25">
      <c r="A199" s="48"/>
      <c r="B199" s="28" t="s">
        <v>214</v>
      </c>
      <c r="C199" s="42">
        <v>1</v>
      </c>
      <c r="D199" s="42">
        <v>5</v>
      </c>
      <c r="E199" s="27">
        <f t="shared" si="83"/>
        <v>8.4745762711864406E-3</v>
      </c>
      <c r="F199" s="27">
        <f t="shared" si="83"/>
        <v>4.5454545454545456E-2</v>
      </c>
      <c r="G199" s="35">
        <f t="shared" si="65"/>
        <v>4</v>
      </c>
      <c r="H199" s="25">
        <f t="shared" si="66"/>
        <v>3.3898305084745763E-2</v>
      </c>
      <c r="I199" s="2"/>
    </row>
    <row r="200" spans="1:9" s="54" customFormat="1" ht="15" x14ac:dyDescent="0.25">
      <c r="A200" s="48"/>
      <c r="B200" s="28" t="s">
        <v>215</v>
      </c>
      <c r="C200" s="42">
        <v>2</v>
      </c>
      <c r="D200" s="42">
        <v>3</v>
      </c>
      <c r="E200" s="27">
        <f t="shared" si="83"/>
        <v>1.6949152542372881E-2</v>
      </c>
      <c r="F200" s="27">
        <f t="shared" si="83"/>
        <v>2.7272727272727271E-2</v>
      </c>
      <c r="G200" s="35">
        <f t="shared" si="65"/>
        <v>0.5</v>
      </c>
      <c r="H200" s="25">
        <f t="shared" si="66"/>
        <v>8.4745762711864406E-3</v>
      </c>
      <c r="I200" s="2"/>
    </row>
    <row r="201" spans="1:9" s="54" customFormat="1" ht="15" x14ac:dyDescent="0.25">
      <c r="A201" s="48"/>
      <c r="B201" s="28" t="s">
        <v>216</v>
      </c>
      <c r="C201" s="42">
        <v>8</v>
      </c>
      <c r="D201" s="42">
        <v>4</v>
      </c>
      <c r="E201" s="27">
        <f t="shared" si="83"/>
        <v>6.7796610169491525E-2</v>
      </c>
      <c r="F201" s="27">
        <f t="shared" si="83"/>
        <v>3.6363636363636362E-2</v>
      </c>
      <c r="G201" s="35">
        <f t="shared" si="65"/>
        <v>-0.5</v>
      </c>
      <c r="H201" s="25">
        <f t="shared" si="66"/>
        <v>-3.3898305084745763E-2</v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0</v>
      </c>
      <c r="E202" s="27" t="str">
        <f t="shared" si="83"/>
        <v/>
      </c>
      <c r="F202" s="27" t="str">
        <f t="shared" si="83"/>
        <v/>
      </c>
      <c r="G202" s="35" t="str">
        <f t="shared" si="65"/>
        <v xml:space="preserve"> 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0</v>
      </c>
      <c r="E203" s="27" t="str">
        <f t="shared" si="83"/>
        <v/>
      </c>
      <c r="F203" s="27" t="str">
        <f t="shared" si="83"/>
        <v/>
      </c>
      <c r="G203" s="35" t="str">
        <f t="shared" si="65"/>
        <v xml:space="preserve"> 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0</v>
      </c>
      <c r="D205" s="42">
        <v>0</v>
      </c>
      <c r="E205" s="26" t="str">
        <f t="shared" ref="E205" si="84">+IF(C205=0,"",C205/C$169)</f>
        <v/>
      </c>
      <c r="F205" s="26" t="str">
        <f t="shared" ref="F205" si="85">+IF(D205=0,"",D205/D$169)</f>
        <v/>
      </c>
      <c r="G205" s="35" t="str">
        <f t="shared" si="65"/>
        <v xml:space="preserve"> </v>
      </c>
      <c r="H205" s="24" t="str">
        <f t="shared" ref="H205" si="86">+IF(OR(AND(E205=""),(G205="")),"",E205*G205)</f>
        <v/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0</v>
      </c>
      <c r="E206" s="27" t="str">
        <f t="shared" ref="E206:F213" si="87">+IF(C206=0,"",C206/C$169)</f>
        <v/>
      </c>
      <c r="F206" s="27" t="str">
        <f t="shared" si="87"/>
        <v/>
      </c>
      <c r="G206" s="35" t="str">
        <f t="shared" si="65"/>
        <v xml:space="preserve"> 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0</v>
      </c>
      <c r="D207" s="42">
        <v>1</v>
      </c>
      <c r="E207" s="27" t="str">
        <f t="shared" si="87"/>
        <v/>
      </c>
      <c r="F207" s="27">
        <f t="shared" si="87"/>
        <v>9.0909090909090905E-3</v>
      </c>
      <c r="G207" s="35">
        <f t="shared" si="65"/>
        <v>1</v>
      </c>
      <c r="H207" s="25" t="str">
        <f t="shared" si="66"/>
        <v/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4</v>
      </c>
      <c r="D210" s="42">
        <v>5</v>
      </c>
      <c r="E210" s="27">
        <f t="shared" si="87"/>
        <v>3.3898305084745763E-2</v>
      </c>
      <c r="F210" s="27">
        <f t="shared" si="87"/>
        <v>4.5454545454545456E-2</v>
      </c>
      <c r="G210" s="35">
        <f t="shared" si="65"/>
        <v>0.25</v>
      </c>
      <c r="H210" s="25">
        <f t="shared" si="66"/>
        <v>8.4745762711864406E-3</v>
      </c>
      <c r="I210" s="2"/>
    </row>
    <row r="211" spans="1:9" s="54" customFormat="1" ht="15" x14ac:dyDescent="0.25">
      <c r="A211" s="48"/>
      <c r="B211" s="28" t="s">
        <v>221</v>
      </c>
      <c r="C211" s="42">
        <v>2</v>
      </c>
      <c r="D211" s="42">
        <v>0</v>
      </c>
      <c r="E211" s="27">
        <f t="shared" si="87"/>
        <v>1.6949152542372881E-2</v>
      </c>
      <c r="F211" s="27" t="str">
        <f t="shared" si="87"/>
        <v/>
      </c>
      <c r="G211" s="35">
        <f t="shared" si="65"/>
        <v>-1</v>
      </c>
      <c r="H211" s="25">
        <f t="shared" si="66"/>
        <v>-1.6949152542372881E-2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2</v>
      </c>
      <c r="E213" s="27" t="str">
        <f t="shared" si="87"/>
        <v/>
      </c>
      <c r="F213" s="27">
        <f t="shared" si="87"/>
        <v>1.8181818181818181E-2</v>
      </c>
      <c r="G213" s="35">
        <f t="shared" si="65"/>
        <v>1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2</v>
      </c>
      <c r="D222" s="42">
        <v>0</v>
      </c>
      <c r="E222" s="27">
        <f t="shared" si="95"/>
        <v>1.6949152542372881E-2</v>
      </c>
      <c r="F222" s="27" t="str">
        <f t="shared" si="96"/>
        <v/>
      </c>
      <c r="G222" s="35">
        <f t="shared" si="65"/>
        <v>-1</v>
      </c>
      <c r="H222" s="25">
        <f t="shared" si="66"/>
        <v>-1.6949152542372881E-2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5</v>
      </c>
      <c r="D227" s="42">
        <v>0</v>
      </c>
      <c r="E227" s="27">
        <f t="shared" si="95"/>
        <v>4.2372881355932202E-2</v>
      </c>
      <c r="F227" s="27" t="str">
        <f t="shared" si="96"/>
        <v/>
      </c>
      <c r="G227" s="35">
        <f t="shared" si="65"/>
        <v>-1</v>
      </c>
      <c r="H227" s="25">
        <f t="shared" si="66"/>
        <v>-4.2372881355932202E-2</v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9</v>
      </c>
      <c r="D236" s="42">
        <v>1</v>
      </c>
      <c r="E236" s="27">
        <f t="shared" si="95"/>
        <v>7.6271186440677971E-2</v>
      </c>
      <c r="F236" s="27">
        <f t="shared" si="96"/>
        <v>9.0909090909090905E-3</v>
      </c>
      <c r="G236" s="35">
        <f t="shared" si="65"/>
        <v>-0.88888888888888884</v>
      </c>
      <c r="H236" s="25">
        <f t="shared" si="66"/>
        <v>-6.7796610169491525E-2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5</v>
      </c>
      <c r="E237" s="27" t="str">
        <f t="shared" si="95"/>
        <v/>
      </c>
      <c r="F237" s="27">
        <f t="shared" si="96"/>
        <v>4.5454545454545456E-2</v>
      </c>
      <c r="G237" s="35">
        <f t="shared" ref="G237:G300" si="102">+IF(AND(C237=0,D237=0)," ",IF(C237=0,1,IF(D237=0,-1,(D237-C237)/C237)))</f>
        <v>1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17</v>
      </c>
      <c r="D239" s="42">
        <v>1</v>
      </c>
      <c r="E239" s="27">
        <f t="shared" si="95"/>
        <v>0.1440677966101695</v>
      </c>
      <c r="F239" s="27">
        <f t="shared" si="96"/>
        <v>9.0909090909090905E-3</v>
      </c>
      <c r="G239" s="35">
        <f t="shared" si="102"/>
        <v>-0.94117647058823528</v>
      </c>
      <c r="H239" s="25">
        <f t="shared" si="66"/>
        <v>-0.13559322033898305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11</v>
      </c>
      <c r="D263" s="42">
        <v>3</v>
      </c>
      <c r="E263" s="27">
        <f t="shared" si="107"/>
        <v>9.3220338983050849E-2</v>
      </c>
      <c r="F263" s="27">
        <f t="shared" si="107"/>
        <v>2.7272727272727271E-2</v>
      </c>
      <c r="G263" s="35">
        <f t="shared" si="102"/>
        <v>-0.72727272727272729</v>
      </c>
      <c r="H263" s="25">
        <f t="shared" si="103"/>
        <v>-6.7796610169491525E-2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6</v>
      </c>
      <c r="E274" s="26" t="str">
        <f t="shared" si="111"/>
        <v/>
      </c>
      <c r="F274" s="26">
        <f t="shared" si="112"/>
        <v>5.4545454545454543E-2</v>
      </c>
      <c r="G274" s="35">
        <f t="shared" si="113"/>
        <v>1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2</v>
      </c>
      <c r="D275" s="42">
        <v>4</v>
      </c>
      <c r="E275" s="26">
        <f t="shared" si="111"/>
        <v>1.6949152542372881E-2</v>
      </c>
      <c r="F275" s="26">
        <f t="shared" si="112"/>
        <v>3.6363636363636362E-2</v>
      </c>
      <c r="G275" s="35">
        <f t="shared" si="113"/>
        <v>1</v>
      </c>
      <c r="H275" s="24">
        <f t="shared" si="114"/>
        <v>1.6949152542372881E-2</v>
      </c>
      <c r="I275" s="2"/>
    </row>
    <row r="276" spans="1:9" s="54" customFormat="1" ht="15" x14ac:dyDescent="0.25">
      <c r="A276" s="48"/>
      <c r="B276" s="28" t="s">
        <v>61</v>
      </c>
      <c r="C276" s="42">
        <v>0</v>
      </c>
      <c r="D276" s="42">
        <v>1</v>
      </c>
      <c r="E276" s="26" t="str">
        <f t="shared" si="111"/>
        <v/>
      </c>
      <c r="F276" s="26">
        <f t="shared" si="112"/>
        <v>9.0909090909090905E-3</v>
      </c>
      <c r="G276" s="35">
        <f t="shared" si="113"/>
        <v>1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1</v>
      </c>
      <c r="E277" s="26" t="str">
        <f t="shared" si="111"/>
        <v/>
      </c>
      <c r="F277" s="26">
        <f t="shared" si="112"/>
        <v>9.0909090909090905E-3</v>
      </c>
      <c r="G277" s="35">
        <f t="shared" si="113"/>
        <v>1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1</v>
      </c>
      <c r="D279" s="42">
        <v>2</v>
      </c>
      <c r="E279" s="26">
        <f t="shared" si="111"/>
        <v>8.4745762711864406E-3</v>
      </c>
      <c r="F279" s="26">
        <f t="shared" si="112"/>
        <v>1.8181818181818181E-2</v>
      </c>
      <c r="G279" s="35">
        <f t="shared" si="113"/>
        <v>1</v>
      </c>
      <c r="H279" s="24">
        <f t="shared" si="114"/>
        <v>8.4745762711864406E-3</v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1</v>
      </c>
      <c r="E282" s="26" t="str">
        <f t="shared" si="111"/>
        <v/>
      </c>
      <c r="F282" s="26">
        <f t="shared" si="112"/>
        <v>9.0909090909090905E-3</v>
      </c>
      <c r="G282" s="35">
        <f t="shared" si="113"/>
        <v>1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2</v>
      </c>
      <c r="E287" s="27" t="str">
        <f t="shared" si="115"/>
        <v/>
      </c>
      <c r="F287" s="27">
        <f t="shared" si="115"/>
        <v>1.8181818181818181E-2</v>
      </c>
      <c r="G287" s="35">
        <f t="shared" si="102"/>
        <v>1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1</v>
      </c>
      <c r="D290" s="42">
        <v>0</v>
      </c>
      <c r="E290" s="26">
        <f t="shared" si="116"/>
        <v>8.4745762711864406E-3</v>
      </c>
      <c r="F290" s="26" t="str">
        <f t="shared" si="117"/>
        <v/>
      </c>
      <c r="G290" s="35">
        <f t="shared" si="102"/>
        <v>-1</v>
      </c>
      <c r="H290" s="24">
        <f t="shared" si="118"/>
        <v>-8.4745762711864406E-3</v>
      </c>
      <c r="I290" s="2"/>
    </row>
    <row r="291" spans="1:9" s="54" customFormat="1" ht="15" x14ac:dyDescent="0.25">
      <c r="A291" s="48"/>
      <c r="B291" s="28" t="s">
        <v>66</v>
      </c>
      <c r="C291" s="42">
        <v>1</v>
      </c>
      <c r="D291" s="42">
        <v>2</v>
      </c>
      <c r="E291" s="27">
        <f>+IF(C291=0,"",C291/C$169)</f>
        <v>8.4745762711864406E-3</v>
      </c>
      <c r="F291" s="27">
        <f>+IF(D291=0,"",D291/D$169)</f>
        <v>1.8181818181818181E-2</v>
      </c>
      <c r="G291" s="35">
        <f t="shared" si="102"/>
        <v>1</v>
      </c>
      <c r="H291" s="25">
        <f t="shared" si="103"/>
        <v>8.4745762711864406E-3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1</v>
      </c>
      <c r="E294" s="26" t="str">
        <f t="shared" si="119"/>
        <v/>
      </c>
      <c r="F294" s="26">
        <f t="shared" si="120"/>
        <v>9.0909090909090905E-3</v>
      </c>
      <c r="G294" s="35">
        <f t="shared" si="102"/>
        <v>1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1</v>
      </c>
      <c r="D297" s="42">
        <v>0</v>
      </c>
      <c r="E297" s="26">
        <f t="shared" si="122"/>
        <v>8.4745762711864406E-3</v>
      </c>
      <c r="F297" s="26" t="str">
        <f t="shared" si="123"/>
        <v/>
      </c>
      <c r="G297" s="35">
        <f t="shared" si="102"/>
        <v>-1</v>
      </c>
      <c r="H297" s="24">
        <f t="shared" si="124"/>
        <v>-8.4745762711864406E-3</v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2</v>
      </c>
      <c r="D299" s="42">
        <v>19</v>
      </c>
      <c r="E299" s="27">
        <f>+IF(C299=0,"",C299/C$169)</f>
        <v>1.6949152542372881E-2</v>
      </c>
      <c r="F299" s="27">
        <f>+IF(D299=0,"",D299/D$169)</f>
        <v>0.17272727272727273</v>
      </c>
      <c r="G299" s="35">
        <f t="shared" si="102"/>
        <v>8.5</v>
      </c>
      <c r="H299" s="25">
        <f t="shared" si="103"/>
        <v>0.1440677966101695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0</v>
      </c>
      <c r="E304" s="27" t="str">
        <f t="shared" si="128"/>
        <v/>
      </c>
      <c r="F304" s="27" t="str">
        <f t="shared" si="129"/>
        <v/>
      </c>
      <c r="G304" s="35" t="str">
        <f t="shared" si="130"/>
        <v xml:space="preserve"> 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1</v>
      </c>
      <c r="E309" s="27" t="str">
        <f t="shared" si="128"/>
        <v/>
      </c>
      <c r="F309" s="27">
        <f t="shared" si="129"/>
        <v>9.0909090909090905E-3</v>
      </c>
      <c r="G309" s="35">
        <f t="shared" si="130"/>
        <v>1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5</v>
      </c>
      <c r="D313" s="42">
        <v>1</v>
      </c>
      <c r="E313" s="27">
        <f t="shared" si="128"/>
        <v>4.2372881355932202E-2</v>
      </c>
      <c r="F313" s="27">
        <f t="shared" si="129"/>
        <v>9.0909090909090905E-3</v>
      </c>
      <c r="G313" s="35">
        <f t="shared" si="130"/>
        <v>-0.8</v>
      </c>
      <c r="H313" s="25">
        <f t="shared" si="103"/>
        <v>-3.3898305084745763E-2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6</v>
      </c>
      <c r="D315" s="42">
        <v>2</v>
      </c>
      <c r="E315" s="27">
        <f t="shared" si="128"/>
        <v>5.0847457627118647E-2</v>
      </c>
      <c r="F315" s="27">
        <f t="shared" si="129"/>
        <v>1.8181818181818181E-2</v>
      </c>
      <c r="G315" s="35">
        <f t="shared" si="130"/>
        <v>-0.66666666666666663</v>
      </c>
      <c r="H315" s="25">
        <f t="shared" si="103"/>
        <v>-3.3898305084745763E-2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1</v>
      </c>
      <c r="D317" s="42">
        <v>0</v>
      </c>
      <c r="E317" s="27">
        <f t="shared" si="128"/>
        <v>8.4745762711864406E-3</v>
      </c>
      <c r="F317" s="27" t="str">
        <f t="shared" si="129"/>
        <v/>
      </c>
      <c r="G317" s="35">
        <f t="shared" si="130"/>
        <v>-1</v>
      </c>
      <c r="H317" s="25">
        <f t="shared" si="103"/>
        <v>-8.4745762711864406E-3</v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2</v>
      </c>
      <c r="E320" s="27" t="str">
        <f t="shared" si="128"/>
        <v/>
      </c>
      <c r="F320" s="27">
        <f t="shared" si="129"/>
        <v>1.8181818181818181E-2</v>
      </c>
      <c r="G320" s="35">
        <f t="shared" si="130"/>
        <v>1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1</v>
      </c>
      <c r="E331" s="27" t="str">
        <f t="shared" si="135"/>
        <v/>
      </c>
      <c r="F331" s="27">
        <f t="shared" si="136"/>
        <v>9.0909090909090905E-3</v>
      </c>
      <c r="G331" s="35">
        <f t="shared" si="130"/>
        <v>1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1</v>
      </c>
      <c r="D334" s="42">
        <v>3</v>
      </c>
      <c r="E334" s="27">
        <f t="shared" si="135"/>
        <v>8.4745762711864406E-3</v>
      </c>
      <c r="F334" s="27">
        <f t="shared" si="136"/>
        <v>2.7272727272727271E-2</v>
      </c>
      <c r="G334" s="35">
        <f t="shared" si="130"/>
        <v>2</v>
      </c>
      <c r="H334" s="25">
        <f t="shared" si="137"/>
        <v>1.6949152542372881E-2</v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901</v>
      </c>
      <c r="D345" s="38">
        <f>SUM(D346:D564)</f>
        <v>1696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0.88235294117647056</v>
      </c>
      <c r="H345" s="40">
        <f>+IF(OR(AND(E345=""),(G345="")),"",E345*G345)</f>
        <v>0.88235294117647056</v>
      </c>
    </row>
    <row r="346" spans="1:9" s="54" customFormat="1" ht="15" x14ac:dyDescent="0.25">
      <c r="A346" s="48"/>
      <c r="B346" s="41" t="s">
        <v>74</v>
      </c>
      <c r="C346" s="42">
        <v>3</v>
      </c>
      <c r="D346" s="42">
        <v>4</v>
      </c>
      <c r="E346" s="46">
        <f t="shared" si="141"/>
        <v>3.3296337402885681E-3</v>
      </c>
      <c r="F346" s="46">
        <f t="shared" si="142"/>
        <v>2.3584905660377358E-3</v>
      </c>
      <c r="G346" s="35">
        <f t="shared" ref="G346:G410" si="143">+IF(AND(C346=0,D346=0)," ",IF(C346=0,1,IF(D346=0,-1,(D346-C346)/C346)))</f>
        <v>0.33333333333333331</v>
      </c>
      <c r="H346" s="43">
        <f>+IF(OR(AND(E346=""),(G346="")),"",E346*G346)</f>
        <v>1.1098779134295226E-3</v>
      </c>
      <c r="I346" s="2"/>
    </row>
    <row r="347" spans="1:9" s="54" customFormat="1" ht="15" x14ac:dyDescent="0.25">
      <c r="A347" s="48"/>
      <c r="B347" s="5" t="s">
        <v>77</v>
      </c>
      <c r="C347" s="42">
        <v>4</v>
      </c>
      <c r="D347" s="42">
        <v>4</v>
      </c>
      <c r="E347" s="27">
        <f t="shared" si="141"/>
        <v>4.4395116537180911E-3</v>
      </c>
      <c r="F347" s="27">
        <f t="shared" si="142"/>
        <v>2.3584905660377358E-3</v>
      </c>
      <c r="G347" s="35">
        <f t="shared" si="143"/>
        <v>0</v>
      </c>
      <c r="H347" s="25">
        <f t="shared" ref="H347:H414" si="144">+IF(OR(AND(E347=""),(G347="")),"",E347*G347)</f>
        <v>0</v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8</v>
      </c>
      <c r="D351" s="42">
        <v>7</v>
      </c>
      <c r="E351" s="27">
        <f t="shared" si="141"/>
        <v>8.8790233074361822E-3</v>
      </c>
      <c r="F351" s="27">
        <f t="shared" si="142"/>
        <v>4.1273584905660377E-3</v>
      </c>
      <c r="G351" s="35">
        <f t="shared" si="143"/>
        <v>-0.125</v>
      </c>
      <c r="H351" s="25">
        <f t="shared" si="144"/>
        <v>-1.1098779134295228E-3</v>
      </c>
      <c r="I351" s="2"/>
    </row>
    <row r="352" spans="1:9" s="54" customFormat="1" ht="15" x14ac:dyDescent="0.25">
      <c r="A352" s="48"/>
      <c r="B352" s="5" t="s">
        <v>80</v>
      </c>
      <c r="C352" s="42">
        <v>11</v>
      </c>
      <c r="D352" s="42">
        <v>4</v>
      </c>
      <c r="E352" s="27">
        <f t="shared" si="141"/>
        <v>1.2208657047724751E-2</v>
      </c>
      <c r="F352" s="27">
        <f t="shared" si="142"/>
        <v>2.3584905660377358E-3</v>
      </c>
      <c r="G352" s="35">
        <f t="shared" si="143"/>
        <v>-0.63636363636363635</v>
      </c>
      <c r="H352" s="25">
        <f t="shared" si="144"/>
        <v>-7.7691453940066596E-3</v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2</v>
      </c>
      <c r="D354" s="42">
        <v>1</v>
      </c>
      <c r="E354" s="27">
        <f t="shared" si="141"/>
        <v>2.2197558268590455E-3</v>
      </c>
      <c r="F354" s="27">
        <f t="shared" si="142"/>
        <v>5.8962264150943394E-4</v>
      </c>
      <c r="G354" s="35">
        <f t="shared" si="143"/>
        <v>-0.5</v>
      </c>
      <c r="H354" s="25">
        <f t="shared" si="144"/>
        <v>-1.1098779134295228E-3</v>
      </c>
      <c r="I354" s="2"/>
    </row>
    <row r="355" spans="1:9" s="54" customFormat="1" ht="15" x14ac:dyDescent="0.25">
      <c r="A355" s="48"/>
      <c r="B355" s="5" t="s">
        <v>247</v>
      </c>
      <c r="C355" s="42">
        <v>1</v>
      </c>
      <c r="D355" s="42">
        <v>1</v>
      </c>
      <c r="E355" s="27">
        <f t="shared" si="141"/>
        <v>1.1098779134295228E-3</v>
      </c>
      <c r="F355" s="27">
        <f t="shared" si="142"/>
        <v>5.8962264150943394E-4</v>
      </c>
      <c r="G355" s="35">
        <f t="shared" si="143"/>
        <v>0</v>
      </c>
      <c r="H355" s="25">
        <f t="shared" si="144"/>
        <v>0</v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11</v>
      </c>
      <c r="D357" s="42">
        <v>1</v>
      </c>
      <c r="E357" s="27">
        <f t="shared" si="141"/>
        <v>1.2208657047724751E-2</v>
      </c>
      <c r="F357" s="27">
        <f t="shared" si="142"/>
        <v>5.8962264150943394E-4</v>
      </c>
      <c r="G357" s="35">
        <f t="shared" si="143"/>
        <v>-0.90909090909090906</v>
      </c>
      <c r="H357" s="25">
        <f t="shared" si="144"/>
        <v>-1.1098779134295227E-2</v>
      </c>
      <c r="I357" s="2"/>
    </row>
    <row r="358" spans="1:9" s="54" customFormat="1" ht="15" x14ac:dyDescent="0.25">
      <c r="A358" s="48"/>
      <c r="B358" s="5" t="s">
        <v>577</v>
      </c>
      <c r="C358" s="42">
        <v>1</v>
      </c>
      <c r="D358" s="42">
        <v>0</v>
      </c>
      <c r="E358" s="27">
        <f t="shared" si="141"/>
        <v>1.1098779134295228E-3</v>
      </c>
      <c r="F358" s="27" t="str">
        <f t="shared" si="142"/>
        <v/>
      </c>
      <c r="G358" s="35">
        <f t="shared" si="143"/>
        <v>-1</v>
      </c>
      <c r="H358" s="25">
        <f t="shared" si="144"/>
        <v>-1.1098779134295228E-3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5</v>
      </c>
      <c r="D360" s="42">
        <v>0</v>
      </c>
      <c r="E360" s="27">
        <f t="shared" si="141"/>
        <v>5.5493895671476137E-3</v>
      </c>
      <c r="F360" s="27" t="str">
        <f t="shared" si="142"/>
        <v/>
      </c>
      <c r="G360" s="35">
        <f t="shared" si="143"/>
        <v>-1</v>
      </c>
      <c r="H360" s="25">
        <f t="shared" si="144"/>
        <v>-5.5493895671476137E-3</v>
      </c>
      <c r="I360" s="2"/>
    </row>
    <row r="361" spans="1:9" s="54" customFormat="1" ht="15" x14ac:dyDescent="0.25">
      <c r="A361" s="48"/>
      <c r="B361" s="5" t="s">
        <v>615</v>
      </c>
      <c r="C361" s="42">
        <v>0</v>
      </c>
      <c r="D361" s="42">
        <v>0</v>
      </c>
      <c r="E361" s="27" t="str">
        <f t="shared" si="141"/>
        <v/>
      </c>
      <c r="F361" s="27" t="str">
        <f t="shared" si="142"/>
        <v/>
      </c>
      <c r="G361" s="35" t="str">
        <f t="shared" si="143"/>
        <v xml:space="preserve"> 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2</v>
      </c>
      <c r="E362" s="26" t="str">
        <f t="shared" si="141"/>
        <v/>
      </c>
      <c r="F362" s="26">
        <f t="shared" si="142"/>
        <v>1.1792452830188679E-3</v>
      </c>
      <c r="G362" s="35">
        <f t="shared" si="143"/>
        <v>1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34</v>
      </c>
      <c r="D365" s="42">
        <v>325</v>
      </c>
      <c r="E365" s="27">
        <f t="shared" si="141"/>
        <v>3.7735849056603772E-2</v>
      </c>
      <c r="F365" s="27">
        <f t="shared" si="142"/>
        <v>0.19162735849056603</v>
      </c>
      <c r="G365" s="35">
        <f t="shared" si="143"/>
        <v>8.5588235294117645</v>
      </c>
      <c r="H365" s="25">
        <f t="shared" si="144"/>
        <v>0.32297447280799108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50</v>
      </c>
      <c r="E366" s="27" t="str">
        <f t="shared" si="141"/>
        <v/>
      </c>
      <c r="F366" s="27">
        <f t="shared" si="142"/>
        <v>2.9481132075471699E-2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3</v>
      </c>
      <c r="D368" s="42">
        <v>21</v>
      </c>
      <c r="E368" s="27">
        <f t="shared" si="141"/>
        <v>3.3296337402885681E-3</v>
      </c>
      <c r="F368" s="27">
        <f t="shared" si="142"/>
        <v>1.2382075471698114E-2</v>
      </c>
      <c r="G368" s="35">
        <f t="shared" si="143"/>
        <v>6</v>
      </c>
      <c r="H368" s="25">
        <f t="shared" si="144"/>
        <v>1.9977802441731408E-2</v>
      </c>
      <c r="I368" s="2"/>
    </row>
    <row r="369" spans="1:9" s="54" customFormat="1" ht="15" x14ac:dyDescent="0.25">
      <c r="A369" s="48"/>
      <c r="B369" s="5" t="s">
        <v>578</v>
      </c>
      <c r="C369" s="42">
        <v>14</v>
      </c>
      <c r="D369" s="42">
        <v>38</v>
      </c>
      <c r="E369" s="27">
        <f t="shared" si="141"/>
        <v>1.5538290788013319E-2</v>
      </c>
      <c r="F369" s="27">
        <f t="shared" si="142"/>
        <v>2.2405660377358489E-2</v>
      </c>
      <c r="G369" s="35">
        <f t="shared" si="143"/>
        <v>1.7142857142857142</v>
      </c>
      <c r="H369" s="25">
        <f t="shared" si="144"/>
        <v>2.6637069922308545E-2</v>
      </c>
      <c r="I369" s="2"/>
    </row>
    <row r="370" spans="1:9" s="54" customFormat="1" ht="15" x14ac:dyDescent="0.25">
      <c r="A370" s="48"/>
      <c r="B370" s="5" t="s">
        <v>85</v>
      </c>
      <c r="C370" s="42">
        <v>1</v>
      </c>
      <c r="D370" s="42">
        <v>1</v>
      </c>
      <c r="E370" s="27">
        <f t="shared" si="141"/>
        <v>1.1098779134295228E-3</v>
      </c>
      <c r="F370" s="27">
        <f t="shared" si="142"/>
        <v>5.8962264150943394E-4</v>
      </c>
      <c r="G370" s="35">
        <f t="shared" si="143"/>
        <v>0</v>
      </c>
      <c r="H370" s="25">
        <f t="shared" si="144"/>
        <v>0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1</v>
      </c>
      <c r="D375" s="42">
        <v>1</v>
      </c>
      <c r="E375" s="27">
        <f t="shared" si="141"/>
        <v>1.1098779134295228E-3</v>
      </c>
      <c r="F375" s="27">
        <f t="shared" si="142"/>
        <v>5.8962264150943394E-4</v>
      </c>
      <c r="G375" s="35">
        <f t="shared" si="143"/>
        <v>0</v>
      </c>
      <c r="H375" s="25">
        <f t="shared" si="144"/>
        <v>0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3</v>
      </c>
      <c r="E378" s="26" t="str">
        <f t="shared" ref="E378:E381" si="150">+IF(C378=0,"",C378/C$345)</f>
        <v/>
      </c>
      <c r="F378" s="26">
        <f t="shared" ref="F378:F381" si="151">+IF(D378=0,"",D378/D$345)</f>
        <v>1.7688679245283019E-3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5</v>
      </c>
      <c r="D379" s="42">
        <v>17</v>
      </c>
      <c r="E379" s="27">
        <f t="shared" si="150"/>
        <v>5.5493895671476137E-3</v>
      </c>
      <c r="F379" s="27">
        <f t="shared" si="151"/>
        <v>1.0023584905660377E-2</v>
      </c>
      <c r="G379" s="35">
        <f t="shared" si="152"/>
        <v>2.4</v>
      </c>
      <c r="H379" s="25">
        <f t="shared" si="153"/>
        <v>1.3318534961154272E-2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5</v>
      </c>
      <c r="D383" s="42">
        <v>0</v>
      </c>
      <c r="E383" s="27">
        <f t="shared" si="154"/>
        <v>5.5493895671476137E-3</v>
      </c>
      <c r="F383" s="27" t="str">
        <f t="shared" si="155"/>
        <v/>
      </c>
      <c r="G383" s="35">
        <f t="shared" si="143"/>
        <v>-1</v>
      </c>
      <c r="H383" s="25">
        <f t="shared" si="144"/>
        <v>-5.5493895671476137E-3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337</v>
      </c>
      <c r="D385" s="42">
        <v>227</v>
      </c>
      <c r="E385" s="26">
        <f t="shared" si="154"/>
        <v>0.37402885682574916</v>
      </c>
      <c r="F385" s="26">
        <f t="shared" si="155"/>
        <v>0.1338443396226415</v>
      </c>
      <c r="G385" s="35">
        <f t="shared" si="143"/>
        <v>-0.32640949554896143</v>
      </c>
      <c r="H385" s="24">
        <f t="shared" ref="H385" si="156">+IF(OR(AND(E385=""),(G385="")),"",E385*G385)</f>
        <v>-0.1220865704772475</v>
      </c>
      <c r="I385" s="2"/>
    </row>
    <row r="386" spans="1:9" s="54" customFormat="1" ht="15" x14ac:dyDescent="0.25">
      <c r="A386" s="48"/>
      <c r="B386" s="5" t="s">
        <v>486</v>
      </c>
      <c r="C386" s="42">
        <v>74</v>
      </c>
      <c r="D386" s="42">
        <v>235</v>
      </c>
      <c r="E386" s="27">
        <f t="shared" si="154"/>
        <v>8.2130965593784688E-2</v>
      </c>
      <c r="F386" s="27">
        <f t="shared" si="155"/>
        <v>0.13856132075471697</v>
      </c>
      <c r="G386" s="35">
        <f t="shared" si="143"/>
        <v>2.1756756756756759</v>
      </c>
      <c r="H386" s="25">
        <f t="shared" si="144"/>
        <v>0.1786903440621532</v>
      </c>
      <c r="I386" s="2"/>
    </row>
    <row r="387" spans="1:9" s="54" customFormat="1" ht="15" x14ac:dyDescent="0.25">
      <c r="A387" s="48"/>
      <c r="B387" s="5" t="s">
        <v>93</v>
      </c>
      <c r="C387" s="42">
        <v>15</v>
      </c>
      <c r="D387" s="42">
        <v>7</v>
      </c>
      <c r="E387" s="27">
        <f t="shared" si="154"/>
        <v>1.6648168701442843E-2</v>
      </c>
      <c r="F387" s="27">
        <f t="shared" si="155"/>
        <v>4.1273584905660377E-3</v>
      </c>
      <c r="G387" s="35">
        <f t="shared" si="143"/>
        <v>-0.53333333333333333</v>
      </c>
      <c r="H387" s="25">
        <f t="shared" si="144"/>
        <v>-8.8790233074361822E-3</v>
      </c>
      <c r="I387" s="2"/>
    </row>
    <row r="388" spans="1:9" s="54" customFormat="1" ht="15" x14ac:dyDescent="0.25">
      <c r="A388" s="48"/>
      <c r="B388" s="5" t="s">
        <v>86</v>
      </c>
      <c r="C388" s="42">
        <v>42</v>
      </c>
      <c r="D388" s="42">
        <v>99</v>
      </c>
      <c r="E388" s="27">
        <f t="shared" si="154"/>
        <v>4.6614872364039953E-2</v>
      </c>
      <c r="F388" s="27">
        <f t="shared" si="155"/>
        <v>5.8372641509433963E-2</v>
      </c>
      <c r="G388" s="35">
        <f t="shared" si="143"/>
        <v>1.3571428571428572</v>
      </c>
      <c r="H388" s="25">
        <f t="shared" si="144"/>
        <v>6.3263041065482792E-2</v>
      </c>
      <c r="I388" s="2"/>
    </row>
    <row r="389" spans="1:9" s="54" customFormat="1" ht="15" x14ac:dyDescent="0.25">
      <c r="A389" s="48"/>
      <c r="B389" s="5" t="s">
        <v>92</v>
      </c>
      <c r="C389" s="42">
        <v>1</v>
      </c>
      <c r="D389" s="42">
        <v>23</v>
      </c>
      <c r="E389" s="27">
        <f t="shared" si="154"/>
        <v>1.1098779134295228E-3</v>
      </c>
      <c r="F389" s="27">
        <f t="shared" si="155"/>
        <v>1.3561320754716982E-2</v>
      </c>
      <c r="G389" s="35">
        <f t="shared" si="143"/>
        <v>22</v>
      </c>
      <c r="H389" s="25">
        <f t="shared" si="144"/>
        <v>2.4417314095449501E-2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5</v>
      </c>
      <c r="D393" s="42">
        <v>9</v>
      </c>
      <c r="E393" s="27">
        <f t="shared" si="154"/>
        <v>5.5493895671476137E-3</v>
      </c>
      <c r="F393" s="27">
        <f t="shared" si="155"/>
        <v>5.3066037735849053E-3</v>
      </c>
      <c r="G393" s="35">
        <f t="shared" si="143"/>
        <v>0.8</v>
      </c>
      <c r="H393" s="25">
        <f t="shared" si="144"/>
        <v>4.4395116537180911E-3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1</v>
      </c>
      <c r="D395" s="42">
        <v>1</v>
      </c>
      <c r="E395" s="27">
        <f t="shared" si="154"/>
        <v>1.1098779134295228E-3</v>
      </c>
      <c r="F395" s="27">
        <f t="shared" si="155"/>
        <v>5.8962264150943394E-4</v>
      </c>
      <c r="G395" s="35">
        <f t="shared" si="143"/>
        <v>0</v>
      </c>
      <c r="H395" s="25">
        <f t="shared" si="144"/>
        <v>0</v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1</v>
      </c>
      <c r="D397" s="42">
        <v>24</v>
      </c>
      <c r="E397" s="27">
        <f t="shared" si="154"/>
        <v>1.1098779134295228E-3</v>
      </c>
      <c r="F397" s="27">
        <f t="shared" si="155"/>
        <v>1.4150943396226415E-2</v>
      </c>
      <c r="G397" s="35">
        <f t="shared" si="143"/>
        <v>23</v>
      </c>
      <c r="H397" s="25">
        <f t="shared" si="144"/>
        <v>2.5527192008879023E-2</v>
      </c>
      <c r="I397" s="2"/>
    </row>
    <row r="398" spans="1:9" s="54" customFormat="1" ht="15" x14ac:dyDescent="0.25">
      <c r="A398" s="48"/>
      <c r="B398" s="5" t="s">
        <v>94</v>
      </c>
      <c r="C398" s="42">
        <v>5</v>
      </c>
      <c r="D398" s="42">
        <v>8</v>
      </c>
      <c r="E398" s="27">
        <f t="shared" si="154"/>
        <v>5.5493895671476137E-3</v>
      </c>
      <c r="F398" s="27">
        <f t="shared" si="155"/>
        <v>4.7169811320754715E-3</v>
      </c>
      <c r="G398" s="35">
        <f t="shared" si="143"/>
        <v>0.6</v>
      </c>
      <c r="H398" s="25">
        <f t="shared" si="144"/>
        <v>3.3296337402885681E-3</v>
      </c>
      <c r="I398" s="2"/>
    </row>
    <row r="399" spans="1:9" s="54" customFormat="1" ht="15" x14ac:dyDescent="0.25">
      <c r="A399" s="48"/>
      <c r="B399" s="5" t="s">
        <v>257</v>
      </c>
      <c r="C399" s="42">
        <v>39</v>
      </c>
      <c r="D399" s="42">
        <v>98</v>
      </c>
      <c r="E399" s="27">
        <f t="shared" si="154"/>
        <v>4.3285238623751388E-2</v>
      </c>
      <c r="F399" s="27">
        <f t="shared" si="155"/>
        <v>5.7783018867924529E-2</v>
      </c>
      <c r="G399" s="35">
        <f t="shared" si="143"/>
        <v>1.5128205128205128</v>
      </c>
      <c r="H399" s="25">
        <f t="shared" si="144"/>
        <v>6.5482796892341835E-2</v>
      </c>
      <c r="I399" s="2"/>
    </row>
    <row r="400" spans="1:9" s="54" customFormat="1" ht="15" x14ac:dyDescent="0.25">
      <c r="A400" s="48"/>
      <c r="B400" s="5" t="s">
        <v>581</v>
      </c>
      <c r="C400" s="42">
        <v>5</v>
      </c>
      <c r="D400" s="42">
        <v>3</v>
      </c>
      <c r="E400" s="27">
        <f t="shared" si="154"/>
        <v>5.5493895671476137E-3</v>
      </c>
      <c r="F400" s="27">
        <f t="shared" si="155"/>
        <v>1.7688679245283019E-3</v>
      </c>
      <c r="G400" s="35">
        <f t="shared" si="143"/>
        <v>-0.4</v>
      </c>
      <c r="H400" s="25">
        <f t="shared" si="144"/>
        <v>-2.2197558268590455E-3</v>
      </c>
      <c r="I400" s="2"/>
    </row>
    <row r="401" spans="1:9" s="54" customFormat="1" ht="15" x14ac:dyDescent="0.25">
      <c r="A401" s="48"/>
      <c r="B401" s="5" t="s">
        <v>88</v>
      </c>
      <c r="C401" s="42">
        <v>13</v>
      </c>
      <c r="D401" s="42">
        <v>14</v>
      </c>
      <c r="E401" s="27">
        <f t="shared" si="154"/>
        <v>1.4428412874583796E-2</v>
      </c>
      <c r="F401" s="27">
        <f t="shared" si="155"/>
        <v>8.2547169811320754E-3</v>
      </c>
      <c r="G401" s="35">
        <f t="shared" si="143"/>
        <v>7.6923076923076927E-2</v>
      </c>
      <c r="H401" s="25">
        <f t="shared" si="144"/>
        <v>1.1098779134295228E-3</v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53</v>
      </c>
      <c r="D409" s="42">
        <v>97</v>
      </c>
      <c r="E409" s="27">
        <f t="shared" si="160"/>
        <v>5.8823529411764705E-2</v>
      </c>
      <c r="F409" s="27">
        <f t="shared" si="161"/>
        <v>5.7193396226415096E-2</v>
      </c>
      <c r="G409" s="35">
        <f t="shared" si="143"/>
        <v>0.83018867924528306</v>
      </c>
      <c r="H409" s="25">
        <f t="shared" si="144"/>
        <v>4.8834628190899003E-2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115</v>
      </c>
      <c r="D412" s="42">
        <v>0</v>
      </c>
      <c r="E412" s="27">
        <f t="shared" si="160"/>
        <v>0.12763596004439512</v>
      </c>
      <c r="F412" s="27" t="str">
        <f t="shared" si="161"/>
        <v/>
      </c>
      <c r="G412" s="35">
        <f t="shared" si="162"/>
        <v>-1</v>
      </c>
      <c r="H412" s="25">
        <f t="shared" si="144"/>
        <v>-0.12763596004439512</v>
      </c>
      <c r="I412" s="2"/>
    </row>
    <row r="413" spans="1:9" s="54" customFormat="1" ht="15" x14ac:dyDescent="0.25">
      <c r="A413" s="48"/>
      <c r="B413" s="5" t="s">
        <v>489</v>
      </c>
      <c r="C413" s="42">
        <v>3</v>
      </c>
      <c r="D413" s="42">
        <v>0</v>
      </c>
      <c r="E413" s="27">
        <f t="shared" si="160"/>
        <v>3.3296337402885681E-3</v>
      </c>
      <c r="F413" s="27" t="str">
        <f t="shared" si="161"/>
        <v/>
      </c>
      <c r="G413" s="35">
        <f t="shared" si="162"/>
        <v>-1</v>
      </c>
      <c r="H413" s="25">
        <f t="shared" si="144"/>
        <v>-3.3296337402885681E-3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1</v>
      </c>
      <c r="D417" s="42">
        <v>0</v>
      </c>
      <c r="E417" s="26">
        <f t="shared" ref="E417:E419" si="166">+IF(C417=0,"",C417/C$345)</f>
        <v>1.1098779134295228E-3</v>
      </c>
      <c r="F417" s="26" t="str">
        <f t="shared" ref="F417:F419" si="167">+IF(D417=0,"",D417/D$345)</f>
        <v/>
      </c>
      <c r="G417" s="35">
        <f t="shared" si="162"/>
        <v>-1</v>
      </c>
      <c r="H417" s="24">
        <f t="shared" ref="H417:H419" si="168">+IF(OR(AND(E417=""),(G417="")),"",E417*G417)</f>
        <v>-1.1098779134295228E-3</v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2</v>
      </c>
      <c r="E419" s="26" t="str">
        <f t="shared" si="166"/>
        <v/>
      </c>
      <c r="F419" s="26">
        <f t="shared" si="167"/>
        <v>1.1792452830188679E-3</v>
      </c>
      <c r="G419" s="35">
        <f t="shared" si="162"/>
        <v>1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0</v>
      </c>
      <c r="D421" s="42">
        <v>108</v>
      </c>
      <c r="E421" s="27" t="str">
        <f t="shared" si="163"/>
        <v/>
      </c>
      <c r="F421" s="27">
        <f t="shared" si="164"/>
        <v>6.3679245283018868E-2</v>
      </c>
      <c r="G421" s="35">
        <f t="shared" si="162"/>
        <v>1</v>
      </c>
      <c r="H421" s="25" t="str">
        <f t="shared" si="165"/>
        <v/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0</v>
      </c>
      <c r="D423" s="42">
        <v>14</v>
      </c>
      <c r="E423" s="27" t="str">
        <f t="shared" si="163"/>
        <v/>
      </c>
      <c r="F423" s="27">
        <f t="shared" si="164"/>
        <v>8.2547169811320754E-3</v>
      </c>
      <c r="G423" s="35">
        <f t="shared" si="162"/>
        <v>1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5</v>
      </c>
      <c r="D430" s="42">
        <v>0</v>
      </c>
      <c r="E430" s="27">
        <f t="shared" si="163"/>
        <v>5.5493895671476137E-3</v>
      </c>
      <c r="F430" s="27" t="str">
        <f t="shared" si="164"/>
        <v/>
      </c>
      <c r="G430" s="35">
        <f t="shared" si="162"/>
        <v>-1</v>
      </c>
      <c r="H430" s="25">
        <f t="shared" si="165"/>
        <v>-5.5493895671476137E-3</v>
      </c>
      <c r="I430" s="2"/>
    </row>
    <row r="431" spans="1:9" s="54" customFormat="1" ht="15" x14ac:dyDescent="0.25">
      <c r="A431" s="48"/>
      <c r="B431" s="5" t="s">
        <v>269</v>
      </c>
      <c r="C431" s="42">
        <v>1</v>
      </c>
      <c r="D431" s="42">
        <v>0</v>
      </c>
      <c r="E431" s="27">
        <f t="shared" si="163"/>
        <v>1.1098779134295228E-3</v>
      </c>
      <c r="F431" s="27" t="str">
        <f t="shared" si="164"/>
        <v/>
      </c>
      <c r="G431" s="35">
        <f t="shared" si="162"/>
        <v>-1</v>
      </c>
      <c r="H431" s="25">
        <f t="shared" si="165"/>
        <v>-1.1098779134295228E-3</v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0</v>
      </c>
      <c r="D434" s="42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1</v>
      </c>
      <c r="D442" s="42">
        <v>0</v>
      </c>
      <c r="E442" s="27">
        <f t="shared" si="163"/>
        <v>1.1098779134295228E-3</v>
      </c>
      <c r="F442" s="27" t="str">
        <f t="shared" si="164"/>
        <v/>
      </c>
      <c r="G442" s="35">
        <f t="shared" si="162"/>
        <v>-1</v>
      </c>
      <c r="H442" s="25">
        <f t="shared" si="165"/>
        <v>-1.1098779134295228E-3</v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9</v>
      </c>
      <c r="E444" s="27" t="str">
        <f t="shared" si="163"/>
        <v/>
      </c>
      <c r="F444" s="27">
        <f t="shared" si="164"/>
        <v>5.3066037735849053E-3</v>
      </c>
      <c r="G444" s="35">
        <f t="shared" si="162"/>
        <v>1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11</v>
      </c>
      <c r="D445" s="42">
        <v>1</v>
      </c>
      <c r="E445" s="27">
        <f t="shared" si="163"/>
        <v>1.2208657047724751E-2</v>
      </c>
      <c r="F445" s="27">
        <f t="shared" si="164"/>
        <v>5.8962264150943394E-4</v>
      </c>
      <c r="G445" s="35">
        <f t="shared" si="162"/>
        <v>-0.90909090909090906</v>
      </c>
      <c r="H445" s="25">
        <f t="shared" si="165"/>
        <v>-1.1098779134295227E-2</v>
      </c>
      <c r="I445" s="2"/>
    </row>
    <row r="446" spans="1:9" s="54" customFormat="1" ht="15" x14ac:dyDescent="0.25">
      <c r="A446" s="48"/>
      <c r="B446" s="5" t="s">
        <v>271</v>
      </c>
      <c r="C446" s="42">
        <v>1</v>
      </c>
      <c r="D446" s="42">
        <v>0</v>
      </c>
      <c r="E446" s="27">
        <f t="shared" si="163"/>
        <v>1.1098779134295228E-3</v>
      </c>
      <c r="F446" s="27" t="str">
        <f t="shared" si="164"/>
        <v/>
      </c>
      <c r="G446" s="35">
        <f t="shared" si="162"/>
        <v>-1</v>
      </c>
      <c r="H446" s="25">
        <f t="shared" si="165"/>
        <v>-1.1098779134295228E-3</v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5</v>
      </c>
      <c r="E447" s="27" t="str">
        <f t="shared" si="163"/>
        <v/>
      </c>
      <c r="F447" s="27">
        <f t="shared" si="164"/>
        <v>2.94811320754717E-3</v>
      </c>
      <c r="G447" s="35">
        <f t="shared" si="162"/>
        <v>1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2</v>
      </c>
      <c r="E448" s="27" t="str">
        <f t="shared" si="163"/>
        <v/>
      </c>
      <c r="F448" s="27">
        <f t="shared" si="164"/>
        <v>1.1792452830188679E-3</v>
      </c>
      <c r="G448" s="35">
        <f t="shared" si="162"/>
        <v>1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7</v>
      </c>
      <c r="D454" s="42">
        <v>23</v>
      </c>
      <c r="E454" s="27">
        <f t="shared" si="163"/>
        <v>7.7691453940066596E-3</v>
      </c>
      <c r="F454" s="27">
        <f t="shared" si="164"/>
        <v>1.3561320754716982E-2</v>
      </c>
      <c r="G454" s="35">
        <f t="shared" si="162"/>
        <v>2.2857142857142856</v>
      </c>
      <c r="H454" s="25">
        <f t="shared" si="165"/>
        <v>1.7758046614872364E-2</v>
      </c>
      <c r="I454" s="2"/>
    </row>
    <row r="455" spans="1:9" s="54" customFormat="1" ht="15" x14ac:dyDescent="0.25">
      <c r="A455" s="48"/>
      <c r="B455" s="5" t="s">
        <v>272</v>
      </c>
      <c r="C455" s="42">
        <v>1</v>
      </c>
      <c r="D455" s="42">
        <v>30</v>
      </c>
      <c r="E455" s="27">
        <f t="shared" si="163"/>
        <v>1.1098779134295228E-3</v>
      </c>
      <c r="F455" s="27">
        <f t="shared" si="164"/>
        <v>1.7688679245283018E-2</v>
      </c>
      <c r="G455" s="35">
        <f t="shared" si="162"/>
        <v>29</v>
      </c>
      <c r="H455" s="25">
        <f t="shared" si="165"/>
        <v>3.2186459489456164E-2</v>
      </c>
      <c r="I455" s="2"/>
    </row>
    <row r="456" spans="1:9" s="54" customFormat="1" ht="15" x14ac:dyDescent="0.25">
      <c r="A456" s="48"/>
      <c r="B456" s="5" t="s">
        <v>106</v>
      </c>
      <c r="C456" s="42">
        <v>10</v>
      </c>
      <c r="D456" s="42">
        <v>0</v>
      </c>
      <c r="E456" s="27">
        <f t="shared" si="163"/>
        <v>1.1098779134295227E-2</v>
      </c>
      <c r="F456" s="27" t="str">
        <f t="shared" si="164"/>
        <v/>
      </c>
      <c r="G456" s="35">
        <f t="shared" si="162"/>
        <v>-1</v>
      </c>
      <c r="H456" s="25">
        <f t="shared" si="165"/>
        <v>-1.1098779134295227E-2</v>
      </c>
      <c r="I456" s="2"/>
    </row>
    <row r="457" spans="1:9" s="54" customFormat="1" ht="15" x14ac:dyDescent="0.25">
      <c r="A457" s="48"/>
      <c r="B457" s="5" t="s">
        <v>337</v>
      </c>
      <c r="C457" s="42">
        <v>0</v>
      </c>
      <c r="D457" s="42">
        <v>1</v>
      </c>
      <c r="E457" s="27" t="str">
        <f t="shared" si="163"/>
        <v/>
      </c>
      <c r="F457" s="27">
        <f t="shared" si="164"/>
        <v>5.8962264150943394E-4</v>
      </c>
      <c r="G457" s="35">
        <f t="shared" si="162"/>
        <v>1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0</v>
      </c>
      <c r="D460" s="42">
        <v>8</v>
      </c>
      <c r="E460" s="27" t="str">
        <f t="shared" si="163"/>
        <v/>
      </c>
      <c r="F460" s="27">
        <f t="shared" si="164"/>
        <v>4.7169811320754715E-3</v>
      </c>
      <c r="G460" s="35">
        <f t="shared" si="162"/>
        <v>1</v>
      </c>
      <c r="H460" s="25" t="str">
        <f t="shared" si="165"/>
        <v/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0</v>
      </c>
      <c r="D468" s="42">
        <v>5</v>
      </c>
      <c r="E468" s="27" t="str">
        <f t="shared" si="163"/>
        <v/>
      </c>
      <c r="F468" s="27">
        <f t="shared" si="164"/>
        <v>2.94811320754717E-3</v>
      </c>
      <c r="G468" s="35">
        <f t="shared" si="162"/>
        <v>1</v>
      </c>
      <c r="H468" s="25" t="str">
        <f t="shared" si="165"/>
        <v/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0</v>
      </c>
      <c r="E472" s="27" t="str">
        <f t="shared" si="163"/>
        <v/>
      </c>
      <c r="F472" s="27" t="str">
        <f t="shared" si="164"/>
        <v/>
      </c>
      <c r="G472" s="35" t="str">
        <f t="shared" si="162"/>
        <v xml:space="preserve"> 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2</v>
      </c>
      <c r="D473" s="42">
        <v>6</v>
      </c>
      <c r="E473" s="27">
        <f t="shared" si="163"/>
        <v>2.2197558268590455E-3</v>
      </c>
      <c r="F473" s="27">
        <f t="shared" si="164"/>
        <v>3.5377358490566039E-3</v>
      </c>
      <c r="G473" s="35">
        <f t="shared" si="162"/>
        <v>2</v>
      </c>
      <c r="H473" s="25">
        <f t="shared" si="165"/>
        <v>4.4395116537180911E-3</v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0</v>
      </c>
      <c r="D475" s="42">
        <v>0</v>
      </c>
      <c r="E475" s="27" t="str">
        <f t="shared" si="163"/>
        <v/>
      </c>
      <c r="F475" s="27" t="str">
        <f t="shared" si="164"/>
        <v/>
      </c>
      <c r="G475" s="35" t="str">
        <f t="shared" si="162"/>
        <v xml:space="preserve"> 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2">
        <v>1</v>
      </c>
      <c r="D476" s="42">
        <v>0</v>
      </c>
      <c r="E476" s="27">
        <f t="shared" si="163"/>
        <v>1.1098779134295228E-3</v>
      </c>
      <c r="F476" s="27" t="str">
        <f t="shared" si="164"/>
        <v/>
      </c>
      <c r="G476" s="35">
        <f t="shared" si="162"/>
        <v>-1</v>
      </c>
      <c r="H476" s="25">
        <f t="shared" si="165"/>
        <v>-1.1098779134295228E-3</v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0</v>
      </c>
      <c r="D478" s="42">
        <v>1</v>
      </c>
      <c r="E478" s="27" t="str">
        <f t="shared" si="163"/>
        <v/>
      </c>
      <c r="F478" s="27">
        <f t="shared" si="164"/>
        <v>5.8962264150943394E-4</v>
      </c>
      <c r="G478" s="35">
        <f t="shared" ref="G478:G541" si="182">+IF(AND(C478=0,D478=0)," ",IF(C478=0,1,IF(D478=0,-1,(D478-C478)/C478)))</f>
        <v>1</v>
      </c>
      <c r="H478" s="25" t="str">
        <f t="shared" si="165"/>
        <v/>
      </c>
      <c r="I478" s="2"/>
    </row>
    <row r="479" spans="1:9" s="54" customFormat="1" ht="15" x14ac:dyDescent="0.25">
      <c r="A479" s="48"/>
      <c r="B479" s="5" t="s">
        <v>499</v>
      </c>
      <c r="C479" s="42">
        <v>6</v>
      </c>
      <c r="D479" s="42">
        <v>1</v>
      </c>
      <c r="E479" s="27">
        <f t="shared" si="163"/>
        <v>6.6592674805771362E-3</v>
      </c>
      <c r="F479" s="27">
        <f t="shared" si="164"/>
        <v>5.8962264150943394E-4</v>
      </c>
      <c r="G479" s="35">
        <f t="shared" si="182"/>
        <v>-0.83333333333333337</v>
      </c>
      <c r="H479" s="25">
        <f t="shared" si="165"/>
        <v>-5.5493895671476137E-3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3</v>
      </c>
      <c r="E489" s="27" t="str">
        <f t="shared" si="163"/>
        <v/>
      </c>
      <c r="F489" s="27">
        <f t="shared" si="164"/>
        <v>1.7688679245283019E-3</v>
      </c>
      <c r="G489" s="35">
        <f t="shared" si="182"/>
        <v>1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0</v>
      </c>
      <c r="E499" s="27" t="str">
        <f t="shared" si="183"/>
        <v/>
      </c>
      <c r="F499" s="27" t="str">
        <f t="shared" si="184"/>
        <v/>
      </c>
      <c r="G499" s="35" t="str">
        <f t="shared" si="182"/>
        <v xml:space="preserve"> 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8</v>
      </c>
      <c r="E504" s="27" t="str">
        <f t="shared" si="183"/>
        <v/>
      </c>
      <c r="F504" s="27">
        <f t="shared" si="184"/>
        <v>4.7169811320754715E-3</v>
      </c>
      <c r="G504" s="35">
        <f t="shared" si="182"/>
        <v>1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1</v>
      </c>
      <c r="D505" s="42">
        <v>0</v>
      </c>
      <c r="E505" s="27">
        <f t="shared" si="183"/>
        <v>1.1098779134295228E-3</v>
      </c>
      <c r="F505" s="27" t="str">
        <f t="shared" si="184"/>
        <v/>
      </c>
      <c r="G505" s="35">
        <f t="shared" si="182"/>
        <v>-1</v>
      </c>
      <c r="H505" s="25">
        <f t="shared" si="185"/>
        <v>-1.1098779134295228E-3</v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1</v>
      </c>
      <c r="D521" s="42">
        <v>8</v>
      </c>
      <c r="E521" s="27">
        <f t="shared" si="183"/>
        <v>1.1098779134295228E-3</v>
      </c>
      <c r="F521" s="27">
        <f t="shared" si="184"/>
        <v>4.7169811320754715E-3</v>
      </c>
      <c r="G521" s="35">
        <f t="shared" si="182"/>
        <v>7</v>
      </c>
      <c r="H521" s="25">
        <f t="shared" si="185"/>
        <v>7.7691453940066596E-3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3</v>
      </c>
      <c r="D524" s="42">
        <v>0</v>
      </c>
      <c r="E524" s="27">
        <f t="shared" ref="E524:E549" si="189">+IF(C524=0,"",C524/C$345)</f>
        <v>3.3296337402885681E-3</v>
      </c>
      <c r="F524" s="27" t="str">
        <f t="shared" ref="F524:F549" si="190">+IF(D524=0,"",D524/D$345)</f>
        <v/>
      </c>
      <c r="G524" s="35">
        <f t="shared" si="182"/>
        <v>-1</v>
      </c>
      <c r="H524" s="25">
        <f t="shared" si="185"/>
        <v>-3.3296337402885681E-3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0</v>
      </c>
      <c r="D527" s="42">
        <v>2</v>
      </c>
      <c r="E527" s="27" t="str">
        <f t="shared" si="189"/>
        <v/>
      </c>
      <c r="F527" s="27">
        <f t="shared" si="190"/>
        <v>1.1792452830188679E-3</v>
      </c>
      <c r="G527" s="35">
        <f t="shared" si="182"/>
        <v>1</v>
      </c>
      <c r="H527" s="25" t="str">
        <f t="shared" si="185"/>
        <v/>
      </c>
      <c r="I527" s="2"/>
    </row>
    <row r="528" spans="1:9" s="54" customFormat="1" ht="15" x14ac:dyDescent="0.25">
      <c r="A528" s="48"/>
      <c r="B528" s="5" t="s">
        <v>339</v>
      </c>
      <c r="C528" s="42">
        <v>0</v>
      </c>
      <c r="D528" s="42">
        <v>7</v>
      </c>
      <c r="E528" s="27" t="str">
        <f t="shared" si="189"/>
        <v/>
      </c>
      <c r="F528" s="27">
        <f t="shared" si="190"/>
        <v>4.1273584905660377E-3</v>
      </c>
      <c r="G528" s="35">
        <f t="shared" si="182"/>
        <v>1</v>
      </c>
      <c r="H528" s="25" t="str">
        <f t="shared" si="185"/>
        <v/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1</v>
      </c>
      <c r="E530" s="27" t="str">
        <f t="shared" si="189"/>
        <v/>
      </c>
      <c r="F530" s="27">
        <f t="shared" si="190"/>
        <v>5.8962264150943394E-4</v>
      </c>
      <c r="G530" s="35">
        <f t="shared" si="182"/>
        <v>1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1</v>
      </c>
      <c r="E536" s="27" t="str">
        <f t="shared" si="189"/>
        <v/>
      </c>
      <c r="F536" s="27">
        <f t="shared" si="190"/>
        <v>5.8962264150943394E-4</v>
      </c>
      <c r="G536" s="35">
        <f t="shared" si="182"/>
        <v>1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2</v>
      </c>
      <c r="D537" s="42">
        <v>0</v>
      </c>
      <c r="E537" s="27">
        <f t="shared" si="189"/>
        <v>2.2197558268590455E-3</v>
      </c>
      <c r="F537" s="27" t="str">
        <f t="shared" si="190"/>
        <v/>
      </c>
      <c r="G537" s="35">
        <f t="shared" si="182"/>
        <v>-1</v>
      </c>
      <c r="H537" s="25">
        <f t="shared" si="185"/>
        <v>-2.2197558268590455E-3</v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0</v>
      </c>
      <c r="E539" s="27" t="str">
        <f t="shared" si="189"/>
        <v/>
      </c>
      <c r="F539" s="27" t="str">
        <f t="shared" si="190"/>
        <v/>
      </c>
      <c r="G539" s="35" t="str">
        <f t="shared" si="182"/>
        <v xml:space="preserve"> 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1</v>
      </c>
      <c r="D542" s="42">
        <v>11</v>
      </c>
      <c r="E542" s="27">
        <f t="shared" si="189"/>
        <v>1.1098779134295228E-3</v>
      </c>
      <c r="F542" s="27">
        <f t="shared" si="190"/>
        <v>6.4858490566037739E-3</v>
      </c>
      <c r="G542" s="35">
        <f t="shared" ref="G542:G564" si="191">+IF(AND(C542=0,D542=0)," ",IF(C542=0,1,IF(D542=0,-1,(D542-C542)/C542)))</f>
        <v>10</v>
      </c>
      <c r="H542" s="25">
        <f t="shared" si="185"/>
        <v>1.1098779134295227E-2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1</v>
      </c>
      <c r="D544" s="42">
        <v>0</v>
      </c>
      <c r="E544" s="27">
        <f t="shared" si="189"/>
        <v>1.1098779134295228E-3</v>
      </c>
      <c r="F544" s="27" t="str">
        <f t="shared" si="190"/>
        <v/>
      </c>
      <c r="G544" s="35">
        <f t="shared" si="191"/>
        <v>-1</v>
      </c>
      <c r="H544" s="25">
        <f t="shared" si="185"/>
        <v>-1.1098779134295228E-3</v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3</v>
      </c>
      <c r="D547" s="42">
        <v>13</v>
      </c>
      <c r="E547" s="27">
        <f t="shared" si="189"/>
        <v>3.3296337402885681E-3</v>
      </c>
      <c r="F547" s="27">
        <f t="shared" si="190"/>
        <v>7.6650943396226415E-3</v>
      </c>
      <c r="G547" s="35">
        <f t="shared" si="191"/>
        <v>3.3333333333333335</v>
      </c>
      <c r="H547" s="25">
        <f t="shared" si="185"/>
        <v>1.1098779134295227E-2</v>
      </c>
      <c r="I547" s="2"/>
    </row>
    <row r="548" spans="1:9" s="54" customFormat="1" ht="15" x14ac:dyDescent="0.25">
      <c r="A548" s="48"/>
      <c r="B548" s="5" t="s">
        <v>142</v>
      </c>
      <c r="C548" s="42">
        <v>0</v>
      </c>
      <c r="D548" s="42">
        <v>3</v>
      </c>
      <c r="E548" s="27" t="str">
        <f t="shared" si="189"/>
        <v/>
      </c>
      <c r="F548" s="27">
        <f t="shared" si="190"/>
        <v>1.7688679245283019E-3</v>
      </c>
      <c r="G548" s="35">
        <f t="shared" si="191"/>
        <v>1</v>
      </c>
      <c r="H548" s="25" t="str">
        <f t="shared" si="185"/>
        <v/>
      </c>
      <c r="I548" s="2"/>
    </row>
    <row r="549" spans="1:9" s="54" customFormat="1" ht="15" x14ac:dyDescent="0.25">
      <c r="A549" s="48"/>
      <c r="B549" s="5" t="s">
        <v>314</v>
      </c>
      <c r="C549" s="42">
        <v>12</v>
      </c>
      <c r="D549" s="42">
        <v>66</v>
      </c>
      <c r="E549" s="27">
        <f t="shared" si="189"/>
        <v>1.3318534961154272E-2</v>
      </c>
      <c r="F549" s="27">
        <f t="shared" si="190"/>
        <v>3.891509433962264E-2</v>
      </c>
      <c r="G549" s="35">
        <f t="shared" si="191"/>
        <v>4.5</v>
      </c>
      <c r="H549" s="25">
        <f t="shared" si="185"/>
        <v>5.9933407325194227E-2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15</v>
      </c>
      <c r="E550" s="26" t="str">
        <f t="shared" ref="E550" si="192">+IF(C550=0,"",C550/C$345)</f>
        <v/>
      </c>
      <c r="F550" s="26">
        <f t="shared" ref="F550" si="193">+IF(D550=0,"",D550/D$345)</f>
        <v>8.8443396226415092E-3</v>
      </c>
      <c r="G550" s="35">
        <f t="shared" si="191"/>
        <v>1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5</v>
      </c>
      <c r="D551" s="42">
        <v>3</v>
      </c>
      <c r="E551" s="27">
        <f>+IF(C551=0,"",C551/C$345)</f>
        <v>5.5493895671476137E-3</v>
      </c>
      <c r="F551" s="27">
        <f>+IF(D551=0,"",D551/D$345)</f>
        <v>1.7688679245283019E-3</v>
      </c>
      <c r="G551" s="35">
        <f t="shared" si="191"/>
        <v>-0.4</v>
      </c>
      <c r="H551" s="25">
        <f t="shared" si="185"/>
        <v>-2.2197558268590455E-3</v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1</v>
      </c>
      <c r="D553" s="42">
        <v>0</v>
      </c>
      <c r="E553" s="27">
        <f t="shared" ref="E553:E564" si="195">+IF(C553=0,"",C553/C$345)</f>
        <v>1.1098779134295228E-3</v>
      </c>
      <c r="F553" s="27" t="str">
        <f t="shared" ref="F553:F564" si="196">+IF(D553=0,"",D553/D$345)</f>
        <v/>
      </c>
      <c r="G553" s="35">
        <f t="shared" si="191"/>
        <v>-1</v>
      </c>
      <c r="H553" s="25">
        <f t="shared" ref="H553:H564" si="197">+IF(OR(AND(E553=""),(G553="")),"",E553*G553)</f>
        <v>-1.1098779134295228E-3</v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1</v>
      </c>
      <c r="E554" s="27" t="str">
        <f t="shared" si="195"/>
        <v/>
      </c>
      <c r="F554" s="27">
        <f t="shared" si="196"/>
        <v>5.8962264150943394E-4</v>
      </c>
      <c r="G554" s="35">
        <f t="shared" si="191"/>
        <v>1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9</v>
      </c>
      <c r="E555" s="27" t="str">
        <f t="shared" si="195"/>
        <v/>
      </c>
      <c r="F555" s="27">
        <f t="shared" si="196"/>
        <v>5.3066037735849053E-3</v>
      </c>
      <c r="G555" s="35">
        <f t="shared" si="191"/>
        <v>1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1</v>
      </c>
      <c r="D556" s="42">
        <v>4</v>
      </c>
      <c r="E556" s="27">
        <f t="shared" si="195"/>
        <v>1.1098779134295228E-3</v>
      </c>
      <c r="F556" s="27">
        <f t="shared" si="196"/>
        <v>2.3584905660377358E-3</v>
      </c>
      <c r="G556" s="35">
        <f t="shared" si="191"/>
        <v>3</v>
      </c>
      <c r="H556" s="25">
        <f t="shared" si="197"/>
        <v>3.3296337402885685E-3</v>
      </c>
      <c r="I556" s="2"/>
    </row>
    <row r="557" spans="1:9" s="54" customFormat="1" ht="15" x14ac:dyDescent="0.25">
      <c r="A557" s="48"/>
      <c r="B557" s="5" t="s">
        <v>510</v>
      </c>
      <c r="C557" s="42">
        <v>1</v>
      </c>
      <c r="D557" s="42">
        <v>0</v>
      </c>
      <c r="E557" s="27">
        <f t="shared" si="195"/>
        <v>1.1098779134295228E-3</v>
      </c>
      <c r="F557" s="27" t="str">
        <f t="shared" si="196"/>
        <v/>
      </c>
      <c r="G557" s="35">
        <f t="shared" si="191"/>
        <v>-1</v>
      </c>
      <c r="H557" s="25">
        <f t="shared" si="197"/>
        <v>-1.1098779134295228E-3</v>
      </c>
      <c r="I557" s="2"/>
    </row>
    <row r="558" spans="1:9" s="54" customFormat="1" ht="15" x14ac:dyDescent="0.25">
      <c r="A558" s="48"/>
      <c r="B558" s="5" t="s">
        <v>317</v>
      </c>
      <c r="C558" s="42">
        <v>4</v>
      </c>
      <c r="D558" s="42">
        <v>0</v>
      </c>
      <c r="E558" s="27">
        <f t="shared" si="195"/>
        <v>4.4395116537180911E-3</v>
      </c>
      <c r="F558" s="27" t="str">
        <f t="shared" si="196"/>
        <v/>
      </c>
      <c r="G558" s="35">
        <f t="shared" si="191"/>
        <v>-1</v>
      </c>
      <c r="H558" s="25">
        <f t="shared" si="197"/>
        <v>-4.4395116537180911E-3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214</v>
      </c>
      <c r="D570" s="38">
        <f>SUM(D571:D596)</f>
        <v>464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1.1682242990654206</v>
      </c>
      <c r="H570" s="40">
        <f>+IF(OR(AND(E570=""),(G570="")),"",E570*G570)</f>
        <v>1.1682242990654206</v>
      </c>
    </row>
    <row r="571" spans="1:9" ht="15" x14ac:dyDescent="0.25">
      <c r="B571" s="41" t="s">
        <v>322</v>
      </c>
      <c r="C571" s="42">
        <v>2</v>
      </c>
      <c r="D571" s="42">
        <v>4</v>
      </c>
      <c r="E571" s="46">
        <f t="shared" si="198"/>
        <v>9.3457943925233638E-3</v>
      </c>
      <c r="F571" s="46">
        <f t="shared" si="199"/>
        <v>8.6206896551724137E-3</v>
      </c>
      <c r="G571" s="35">
        <f t="shared" ref="G571:G596" si="200">+IF(AND(C571=0,D571=0)," ",IF(C571=0,1,IF(D571=0,-1,(D571-C571)/C571)))</f>
        <v>1</v>
      </c>
      <c r="H571" s="43">
        <f>+IF(OR(AND(E571=""),(G571="")),"",E571*G571)</f>
        <v>9.3457943925233638E-3</v>
      </c>
    </row>
    <row r="572" spans="1:9" ht="15" x14ac:dyDescent="0.25">
      <c r="B572" s="5" t="s">
        <v>144</v>
      </c>
      <c r="C572" s="42">
        <v>11</v>
      </c>
      <c r="D572" s="42">
        <v>6</v>
      </c>
      <c r="E572" s="27">
        <f t="shared" si="198"/>
        <v>5.1401869158878503E-2</v>
      </c>
      <c r="F572" s="27">
        <f t="shared" si="199"/>
        <v>1.2931034482758621E-2</v>
      </c>
      <c r="G572" s="35">
        <f t="shared" si="200"/>
        <v>-0.45454545454545453</v>
      </c>
      <c r="H572" s="25">
        <f t="shared" ref="H572:H596" si="201">+IF(OR(AND(E572=""),(G572="")),"",E572*G572)</f>
        <v>-2.336448598130841E-2</v>
      </c>
    </row>
    <row r="573" spans="1:9" ht="15" x14ac:dyDescent="0.25">
      <c r="B573" s="5" t="s">
        <v>584</v>
      </c>
      <c r="C573" s="42">
        <v>48</v>
      </c>
      <c r="D573" s="42">
        <v>77</v>
      </c>
      <c r="E573" s="27">
        <f t="shared" si="198"/>
        <v>0.22429906542056074</v>
      </c>
      <c r="F573" s="27">
        <f t="shared" si="199"/>
        <v>0.16594827586206898</v>
      </c>
      <c r="G573" s="35">
        <f t="shared" si="200"/>
        <v>0.60416666666666663</v>
      </c>
      <c r="H573" s="25">
        <f t="shared" si="201"/>
        <v>0.13551401869158877</v>
      </c>
    </row>
    <row r="574" spans="1:9" ht="15" x14ac:dyDescent="0.25">
      <c r="B574" s="5" t="s">
        <v>323</v>
      </c>
      <c r="C574" s="42">
        <v>60</v>
      </c>
      <c r="D574" s="42">
        <v>29</v>
      </c>
      <c r="E574" s="27">
        <f t="shared" si="198"/>
        <v>0.28037383177570091</v>
      </c>
      <c r="F574" s="27">
        <f t="shared" si="199"/>
        <v>6.25E-2</v>
      </c>
      <c r="G574" s="35">
        <f t="shared" si="200"/>
        <v>-0.51666666666666672</v>
      </c>
      <c r="H574" s="25">
        <f t="shared" si="201"/>
        <v>-0.14485981308411214</v>
      </c>
    </row>
    <row r="575" spans="1:9" ht="15" x14ac:dyDescent="0.25">
      <c r="B575" s="5" t="s">
        <v>145</v>
      </c>
      <c r="C575" s="42">
        <v>1</v>
      </c>
      <c r="D575" s="42">
        <v>5</v>
      </c>
      <c r="E575" s="27">
        <f t="shared" si="198"/>
        <v>4.6728971962616819E-3</v>
      </c>
      <c r="F575" s="27">
        <f t="shared" si="199"/>
        <v>1.0775862068965518E-2</v>
      </c>
      <c r="G575" s="35">
        <f t="shared" si="200"/>
        <v>4</v>
      </c>
      <c r="H575" s="25">
        <f t="shared" si="201"/>
        <v>1.8691588785046728E-2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3</v>
      </c>
      <c r="D577" s="42">
        <v>5</v>
      </c>
      <c r="E577" s="27">
        <f t="shared" si="198"/>
        <v>1.4018691588785047E-2</v>
      </c>
      <c r="F577" s="27">
        <f t="shared" si="199"/>
        <v>1.0775862068965518E-2</v>
      </c>
      <c r="G577" s="35">
        <f t="shared" si="200"/>
        <v>0.66666666666666663</v>
      </c>
      <c r="H577" s="25">
        <f t="shared" si="201"/>
        <v>9.3457943925233638E-3</v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12</v>
      </c>
      <c r="E579" s="27" t="str">
        <f t="shared" si="198"/>
        <v/>
      </c>
      <c r="F579" s="27">
        <f t="shared" si="199"/>
        <v>2.5862068965517241E-2</v>
      </c>
      <c r="G579" s="35">
        <f t="shared" si="200"/>
        <v>1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16</v>
      </c>
      <c r="D581" s="42">
        <v>40</v>
      </c>
      <c r="E581" s="26">
        <f t="shared" ref="E581" si="202">+IF(C581=0,"",C581/C$570)</f>
        <v>7.476635514018691E-2</v>
      </c>
      <c r="F581" s="26">
        <f t="shared" ref="F581" si="203">+IF(D581=0,"",D581/D$570)</f>
        <v>8.6206896551724144E-2</v>
      </c>
      <c r="G581" s="35">
        <f t="shared" si="200"/>
        <v>1.5</v>
      </c>
      <c r="H581" s="24">
        <f t="shared" ref="H581" si="204">+IF(OR(AND(E581=""),(G581="")),"",E581*G581)</f>
        <v>0.11214953271028036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2</v>
      </c>
      <c r="E582" s="26" t="str">
        <f t="shared" ref="E582" si="205">+IF(C582=0,"",C582/C$570)</f>
        <v/>
      </c>
      <c r="F582" s="26">
        <f t="shared" ref="F582" si="206">+IF(D582=0,"",D582/D$570)</f>
        <v>4.3103448275862068E-3</v>
      </c>
      <c r="G582" s="35">
        <f t="shared" si="200"/>
        <v>1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33</v>
      </c>
      <c r="D584" s="42">
        <v>53</v>
      </c>
      <c r="E584" s="27">
        <f t="shared" si="208"/>
        <v>0.1542056074766355</v>
      </c>
      <c r="F584" s="27">
        <f t="shared" si="209"/>
        <v>0.11422413793103449</v>
      </c>
      <c r="G584" s="35">
        <f t="shared" si="200"/>
        <v>0.60606060606060608</v>
      </c>
      <c r="H584" s="25">
        <f t="shared" si="201"/>
        <v>9.3457943925233641E-2</v>
      </c>
    </row>
    <row r="585" spans="1:9" ht="15" x14ac:dyDescent="0.25">
      <c r="B585" s="5" t="s">
        <v>147</v>
      </c>
      <c r="C585" s="42">
        <v>1</v>
      </c>
      <c r="D585" s="42">
        <v>0</v>
      </c>
      <c r="E585" s="27">
        <f t="shared" si="208"/>
        <v>4.6728971962616819E-3</v>
      </c>
      <c r="F585" s="27" t="str">
        <f t="shared" si="209"/>
        <v/>
      </c>
      <c r="G585" s="35">
        <f t="shared" si="200"/>
        <v>-1</v>
      </c>
      <c r="H585" s="25">
        <f t="shared" si="201"/>
        <v>-4.6728971962616819E-3</v>
      </c>
    </row>
    <row r="586" spans="1:9" ht="15" x14ac:dyDescent="0.25">
      <c r="B586" s="5" t="s">
        <v>148</v>
      </c>
      <c r="C586" s="42">
        <v>3</v>
      </c>
      <c r="D586" s="42">
        <v>16</v>
      </c>
      <c r="E586" s="27">
        <f t="shared" si="208"/>
        <v>1.4018691588785047E-2</v>
      </c>
      <c r="F586" s="27">
        <f t="shared" si="209"/>
        <v>3.4482758620689655E-2</v>
      </c>
      <c r="G586" s="35">
        <f t="shared" si="200"/>
        <v>4.333333333333333</v>
      </c>
      <c r="H586" s="25">
        <f t="shared" si="201"/>
        <v>6.0747663551401862E-2</v>
      </c>
    </row>
    <row r="587" spans="1:9" ht="15" x14ac:dyDescent="0.25">
      <c r="B587" s="5" t="s">
        <v>328</v>
      </c>
      <c r="C587" s="42">
        <v>24</v>
      </c>
      <c r="D587" s="42">
        <v>71</v>
      </c>
      <c r="E587" s="27">
        <f t="shared" si="208"/>
        <v>0.11214953271028037</v>
      </c>
      <c r="F587" s="27">
        <f t="shared" si="209"/>
        <v>0.15301724137931033</v>
      </c>
      <c r="G587" s="35">
        <f t="shared" si="200"/>
        <v>1.9583333333333333</v>
      </c>
      <c r="H587" s="25">
        <f t="shared" si="201"/>
        <v>0.21962616822429906</v>
      </c>
    </row>
    <row r="588" spans="1:9" ht="15" x14ac:dyDescent="0.25">
      <c r="B588" s="5" t="s">
        <v>149</v>
      </c>
      <c r="C588" s="42">
        <v>2</v>
      </c>
      <c r="D588" s="42">
        <v>57</v>
      </c>
      <c r="E588" s="27">
        <f t="shared" si="208"/>
        <v>9.3457943925233638E-3</v>
      </c>
      <c r="F588" s="27">
        <f t="shared" si="209"/>
        <v>0.12284482758620689</v>
      </c>
      <c r="G588" s="35">
        <f t="shared" si="200"/>
        <v>27.5</v>
      </c>
      <c r="H588" s="25">
        <f t="shared" si="201"/>
        <v>0.2570093457943925</v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6</v>
      </c>
      <c r="D592" s="42">
        <v>72</v>
      </c>
      <c r="E592" s="27">
        <f t="shared" si="208"/>
        <v>2.8037383177570093E-2</v>
      </c>
      <c r="F592" s="27">
        <f t="shared" si="209"/>
        <v>0.15517241379310345</v>
      </c>
      <c r="G592" s="35">
        <f t="shared" si="200"/>
        <v>11</v>
      </c>
      <c r="H592" s="25">
        <f t="shared" si="201"/>
        <v>0.30841121495327101</v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2</v>
      </c>
      <c r="D595" s="42">
        <v>4</v>
      </c>
      <c r="E595" s="27">
        <f t="shared" si="208"/>
        <v>9.3457943925233638E-3</v>
      </c>
      <c r="F595" s="27">
        <f t="shared" si="209"/>
        <v>8.6206896551724137E-3</v>
      </c>
      <c r="G595" s="35">
        <f t="shared" si="200"/>
        <v>1</v>
      </c>
      <c r="H595" s="25">
        <f t="shared" si="201"/>
        <v>9.3457943925233638E-3</v>
      </c>
    </row>
    <row r="596" spans="2:8" ht="15" x14ac:dyDescent="0.25">
      <c r="B596" s="5" t="s">
        <v>514</v>
      </c>
      <c r="C596" s="42">
        <v>2</v>
      </c>
      <c r="D596" s="42">
        <v>11</v>
      </c>
      <c r="E596" s="27">
        <f t="shared" si="208"/>
        <v>9.3457943925233638E-3</v>
      </c>
      <c r="F596" s="27">
        <f t="shared" si="209"/>
        <v>2.3706896551724137E-2</v>
      </c>
      <c r="G596" s="35">
        <f t="shared" si="200"/>
        <v>4.5</v>
      </c>
      <c r="H596" s="25">
        <f t="shared" si="201"/>
        <v>4.2056074766355138E-2</v>
      </c>
    </row>
    <row r="597" spans="2:8" x14ac:dyDescent="0.2">
      <c r="B597" s="9" t="s">
        <v>383</v>
      </c>
      <c r="C597" s="8"/>
      <c r="D597" s="8"/>
    </row>
    <row r="598" spans="2:8" x14ac:dyDescent="0.2">
      <c r="C598" s="8"/>
      <c r="D598" s="8"/>
    </row>
    <row r="599" spans="2:8" x14ac:dyDescent="0.2">
      <c r="C599" s="8"/>
      <c r="D599" s="8"/>
    </row>
    <row r="600" spans="2:8" x14ac:dyDescent="0.2">
      <c r="C600" s="8"/>
      <c r="D600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405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355</v>
      </c>
      <c r="C8" s="37">
        <f>+C18+C74+C169+C345+C570</f>
        <v>4500</v>
      </c>
      <c r="D8" s="38">
        <f>+D18+D74+D169+D345+D570</f>
        <v>7928</v>
      </c>
      <c r="E8" s="39">
        <f>+C8/C$8</f>
        <v>1</v>
      </c>
      <c r="F8" s="39">
        <f>+D8/D$8</f>
        <v>1</v>
      </c>
      <c r="G8" s="39">
        <f>+(D8-C8)/C8</f>
        <v>0.76177777777777778</v>
      </c>
      <c r="H8" s="40">
        <f>+E8*G8</f>
        <v>0.76177777777777778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30</v>
      </c>
      <c r="D9" s="84">
        <f>+D18</f>
        <v>32</v>
      </c>
      <c r="E9" s="85">
        <f t="shared" ref="E9:E13" si="0">C9/$C$8</f>
        <v>6.6666666666666671E-3</v>
      </c>
      <c r="F9" s="85">
        <f>D9/$D$8</f>
        <v>4.0363269424823411E-3</v>
      </c>
      <c r="G9" s="86">
        <f>+IF(AND(C9=0,D9=0)," ",IF(C9=0,1,IF(D9=0,-1,(D9-C9)/C9)))</f>
        <v>6.6666666666666666E-2</v>
      </c>
      <c r="H9" s="87">
        <f>+IF(OR(AND(E9=""),(G9="")),"",E9*G9)</f>
        <v>4.4444444444444447E-4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673</v>
      </c>
      <c r="D10" s="23">
        <f>+D74</f>
        <v>352</v>
      </c>
      <c r="E10" s="24">
        <f t="shared" si="0"/>
        <v>0.14955555555555555</v>
      </c>
      <c r="F10" s="24">
        <f>D10/$D$8</f>
        <v>4.4399596367305755E-2</v>
      </c>
      <c r="G10" s="35">
        <f t="shared" ref="G10:G13" si="1">+IF(AND(C10=0,D10=0)," ",IF(C10=0,1,IF(D10=0,-1,(D10-C10)/C10)))</f>
        <v>-0.47696879643387818</v>
      </c>
      <c r="H10" s="30">
        <f>+IF(OR(AND(E10=""),(G10="")),"",E10*G10)</f>
        <v>-7.1333333333333332E-2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604</v>
      </c>
      <c r="D11" s="23">
        <f>+D169</f>
        <v>750</v>
      </c>
      <c r="E11" s="24">
        <f t="shared" si="0"/>
        <v>0.13422222222222221</v>
      </c>
      <c r="F11" s="24">
        <f>D11/$D$8</f>
        <v>9.4601412714429872E-2</v>
      </c>
      <c r="G11" s="35">
        <f t="shared" si="1"/>
        <v>0.24172185430463577</v>
      </c>
      <c r="H11" s="30">
        <f>+IF(OR(AND(E11=""),(G11="")),"",E11*G11)</f>
        <v>3.2444444444444442E-2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2088</v>
      </c>
      <c r="D12" s="23">
        <f>+D345</f>
        <v>5147</v>
      </c>
      <c r="E12" s="24">
        <f t="shared" si="0"/>
        <v>0.46400000000000002</v>
      </c>
      <c r="F12" s="24">
        <f>D12/$D$8</f>
        <v>0.64921796165489409</v>
      </c>
      <c r="G12" s="35">
        <f t="shared" si="1"/>
        <v>1.4650383141762453</v>
      </c>
      <c r="H12" s="30">
        <f>+IF(OR(AND(E12=""),(G12="")),"",E12*G12)</f>
        <v>0.67977777777777781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1105</v>
      </c>
      <c r="D13" s="32">
        <f>+D570</f>
        <v>1647</v>
      </c>
      <c r="E13" s="33">
        <f t="shared" si="0"/>
        <v>0.24555555555555555</v>
      </c>
      <c r="F13" s="33">
        <f>D13/$D$8</f>
        <v>0.20774470232088799</v>
      </c>
      <c r="G13" s="88">
        <f t="shared" si="1"/>
        <v>0.49049773755656106</v>
      </c>
      <c r="H13" s="34">
        <f>+IF(OR(AND(E13=""),(G13="")),"",E13*G13)</f>
        <v>0.12044444444444444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30</v>
      </c>
      <c r="D18" s="38">
        <f>SUM(D19:D68)</f>
        <v>32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6.6666666666666666E-2</v>
      </c>
      <c r="H18" s="40">
        <f>+IF(OR(AND(E18=""),(G18="")),"",E18*G18)</f>
        <v>6.6666666666666666E-2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1</v>
      </c>
      <c r="D22" s="42">
        <v>0</v>
      </c>
      <c r="E22" s="25">
        <f t="shared" si="2"/>
        <v>3.3333333333333333E-2</v>
      </c>
      <c r="F22" s="25" t="str">
        <f t="shared" si="3"/>
        <v/>
      </c>
      <c r="G22" s="35">
        <f t="shared" si="4"/>
        <v>-1</v>
      </c>
      <c r="H22" s="25">
        <f t="shared" si="5"/>
        <v>-3.3333333333333333E-2</v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6</v>
      </c>
      <c r="D26" s="42">
        <v>2</v>
      </c>
      <c r="E26" s="25">
        <f t="shared" si="2"/>
        <v>0.2</v>
      </c>
      <c r="F26" s="25">
        <f t="shared" si="3"/>
        <v>6.25E-2</v>
      </c>
      <c r="G26" s="35">
        <f t="shared" si="4"/>
        <v>-0.66666666666666663</v>
      </c>
      <c r="H26" s="25">
        <f t="shared" si="5"/>
        <v>-0.13333333333333333</v>
      </c>
    </row>
    <row r="27" spans="1:9" ht="15" x14ac:dyDescent="0.25">
      <c r="B27" s="5" t="s">
        <v>559</v>
      </c>
      <c r="C27" s="42">
        <v>1</v>
      </c>
      <c r="D27" s="42">
        <v>0</v>
      </c>
      <c r="E27" s="25">
        <f t="shared" si="2"/>
        <v>3.3333333333333333E-2</v>
      </c>
      <c r="F27" s="25" t="str">
        <f t="shared" si="3"/>
        <v/>
      </c>
      <c r="G27" s="35">
        <f t="shared" si="4"/>
        <v>-1</v>
      </c>
      <c r="H27" s="25">
        <f t="shared" si="5"/>
        <v>-3.3333333333333333E-2</v>
      </c>
    </row>
    <row r="28" spans="1:9" ht="15" x14ac:dyDescent="0.25">
      <c r="B28" s="5" t="s">
        <v>3</v>
      </c>
      <c r="C28" s="42">
        <v>2</v>
      </c>
      <c r="D28" s="42">
        <v>6</v>
      </c>
      <c r="E28" s="25">
        <f t="shared" si="2"/>
        <v>6.6666666666666666E-2</v>
      </c>
      <c r="F28" s="25">
        <f t="shared" si="3"/>
        <v>0.1875</v>
      </c>
      <c r="G28" s="35">
        <f t="shared" si="4"/>
        <v>2</v>
      </c>
      <c r="H28" s="25">
        <f t="shared" si="5"/>
        <v>0.13333333333333333</v>
      </c>
    </row>
    <row r="29" spans="1:9" ht="15" x14ac:dyDescent="0.25">
      <c r="B29" s="5" t="s">
        <v>5</v>
      </c>
      <c r="C29" s="42">
        <v>3</v>
      </c>
      <c r="D29" s="42">
        <v>2</v>
      </c>
      <c r="E29" s="25">
        <f t="shared" si="2"/>
        <v>0.1</v>
      </c>
      <c r="F29" s="25">
        <f t="shared" si="3"/>
        <v>6.25E-2</v>
      </c>
      <c r="G29" s="35">
        <f t="shared" si="4"/>
        <v>-0.33333333333333331</v>
      </c>
      <c r="H29" s="25">
        <f t="shared" si="5"/>
        <v>-3.3333333333333333E-2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3</v>
      </c>
      <c r="D35" s="42">
        <v>1</v>
      </c>
      <c r="E35" s="25">
        <f t="shared" si="2"/>
        <v>0.1</v>
      </c>
      <c r="F35" s="25">
        <f t="shared" si="3"/>
        <v>3.125E-2</v>
      </c>
      <c r="G35" s="35">
        <f t="shared" si="4"/>
        <v>-0.66666666666666663</v>
      </c>
      <c r="H35" s="25">
        <f t="shared" si="5"/>
        <v>-6.6666666666666666E-2</v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1</v>
      </c>
      <c r="D37" s="42">
        <v>0</v>
      </c>
      <c r="E37" s="25">
        <f t="shared" si="2"/>
        <v>3.3333333333333333E-2</v>
      </c>
      <c r="F37" s="25" t="str">
        <f t="shared" si="3"/>
        <v/>
      </c>
      <c r="G37" s="35">
        <f t="shared" si="4"/>
        <v>-1</v>
      </c>
      <c r="H37" s="25">
        <f t="shared" si="5"/>
        <v>-3.3333333333333333E-2</v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1</v>
      </c>
      <c r="D43" s="42">
        <v>0</v>
      </c>
      <c r="E43" s="25">
        <f t="shared" si="2"/>
        <v>3.3333333333333333E-2</v>
      </c>
      <c r="F43" s="25" t="str">
        <f t="shared" si="3"/>
        <v/>
      </c>
      <c r="G43" s="35">
        <f t="shared" si="4"/>
        <v>-1</v>
      </c>
      <c r="H43" s="25">
        <f t="shared" si="5"/>
        <v>-3.3333333333333333E-2</v>
      </c>
    </row>
    <row r="44" spans="2:8" ht="15" x14ac:dyDescent="0.25">
      <c r="B44" s="5" t="s">
        <v>166</v>
      </c>
      <c r="C44" s="42">
        <v>1</v>
      </c>
      <c r="D44" s="42">
        <v>3</v>
      </c>
      <c r="E44" s="25">
        <f t="shared" si="2"/>
        <v>3.3333333333333333E-2</v>
      </c>
      <c r="F44" s="25">
        <f t="shared" si="3"/>
        <v>9.375E-2</v>
      </c>
      <c r="G44" s="35">
        <f t="shared" si="4"/>
        <v>2</v>
      </c>
      <c r="H44" s="25">
        <f t="shared" si="5"/>
        <v>6.6666666666666666E-2</v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5</v>
      </c>
      <c r="D49" s="42">
        <v>2</v>
      </c>
      <c r="E49" s="25">
        <f t="shared" si="2"/>
        <v>0.16666666666666666</v>
      </c>
      <c r="F49" s="25">
        <f t="shared" si="3"/>
        <v>6.25E-2</v>
      </c>
      <c r="G49" s="35">
        <f t="shared" si="4"/>
        <v>-0.6</v>
      </c>
      <c r="H49" s="25">
        <f t="shared" si="5"/>
        <v>-9.9999999999999992E-2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1</v>
      </c>
      <c r="D53" s="42">
        <v>2</v>
      </c>
      <c r="E53" s="25">
        <f t="shared" si="2"/>
        <v>3.3333333333333333E-2</v>
      </c>
      <c r="F53" s="25">
        <f t="shared" si="3"/>
        <v>6.25E-2</v>
      </c>
      <c r="G53" s="35">
        <f t="shared" si="4"/>
        <v>1</v>
      </c>
      <c r="H53" s="25">
        <f t="shared" si="5"/>
        <v>3.3333333333333333E-2</v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1</v>
      </c>
      <c r="E58" s="25" t="str">
        <f t="shared" si="9"/>
        <v/>
      </c>
      <c r="F58" s="25">
        <f t="shared" si="10"/>
        <v>3.125E-2</v>
      </c>
      <c r="G58" s="35">
        <f t="shared" si="11"/>
        <v>1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1</v>
      </c>
      <c r="D60" s="42">
        <v>0</v>
      </c>
      <c r="E60" s="25">
        <f t="shared" si="9"/>
        <v>3.3333333333333333E-2</v>
      </c>
      <c r="F60" s="25" t="str">
        <f t="shared" si="10"/>
        <v/>
      </c>
      <c r="G60" s="35">
        <f t="shared" si="11"/>
        <v>-1</v>
      </c>
      <c r="H60" s="25">
        <f t="shared" si="12"/>
        <v>-3.3333333333333333E-2</v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1</v>
      </c>
      <c r="E62" s="25" t="str">
        <f t="shared" si="2"/>
        <v/>
      </c>
      <c r="F62" s="25">
        <f t="shared" si="3"/>
        <v>3.125E-2</v>
      </c>
      <c r="G62" s="35">
        <f t="shared" si="4"/>
        <v>1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1</v>
      </c>
      <c r="D63" s="42">
        <v>6</v>
      </c>
      <c r="E63" s="24">
        <f t="shared" ref="E63:E64" si="13">+IF(C63=0,"",C63/C$18)</f>
        <v>3.3333333333333333E-2</v>
      </c>
      <c r="F63" s="24">
        <f t="shared" ref="F63:F64" si="14">+IF(D63=0,"",D63/D$18)</f>
        <v>0.1875</v>
      </c>
      <c r="G63" s="35">
        <f t="shared" si="4"/>
        <v>5</v>
      </c>
      <c r="H63" s="24">
        <f t="shared" ref="H63:H64" si="15">+IF(OR(AND(E63=""),(G63="")),"",E63*G63)</f>
        <v>0.16666666666666666</v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1</v>
      </c>
      <c r="E64" s="24" t="str">
        <f t="shared" si="13"/>
        <v/>
      </c>
      <c r="F64" s="24">
        <f t="shared" si="14"/>
        <v>3.125E-2</v>
      </c>
      <c r="G64" s="35">
        <f t="shared" si="4"/>
        <v>1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1</v>
      </c>
      <c r="D66" s="42">
        <v>3</v>
      </c>
      <c r="E66" s="25">
        <f t="shared" si="2"/>
        <v>3.3333333333333333E-2</v>
      </c>
      <c r="F66" s="25">
        <f t="shared" si="3"/>
        <v>9.375E-2</v>
      </c>
      <c r="G66" s="35">
        <f t="shared" si="4"/>
        <v>2</v>
      </c>
      <c r="H66" s="25">
        <f t="shared" si="5"/>
        <v>6.6666666666666666E-2</v>
      </c>
    </row>
    <row r="67" spans="1:9" ht="15" x14ac:dyDescent="0.25">
      <c r="B67" s="5" t="s">
        <v>173</v>
      </c>
      <c r="C67" s="42">
        <v>2</v>
      </c>
      <c r="D67" s="42">
        <v>0</v>
      </c>
      <c r="E67" s="25">
        <f t="shared" si="2"/>
        <v>6.6666666666666666E-2</v>
      </c>
      <c r="F67" s="25" t="str">
        <f t="shared" si="3"/>
        <v/>
      </c>
      <c r="G67" s="35">
        <f t="shared" si="4"/>
        <v>-1</v>
      </c>
      <c r="H67" s="25">
        <f t="shared" si="5"/>
        <v>-6.6666666666666666E-2</v>
      </c>
    </row>
    <row r="68" spans="1:9" ht="15" x14ac:dyDescent="0.25">
      <c r="B68" s="5" t="s">
        <v>174</v>
      </c>
      <c r="C68" s="42">
        <v>0</v>
      </c>
      <c r="D68" s="42">
        <v>2</v>
      </c>
      <c r="E68" s="25" t="str">
        <f t="shared" si="2"/>
        <v/>
      </c>
      <c r="F68" s="25">
        <f t="shared" si="3"/>
        <v>6.25E-2</v>
      </c>
      <c r="G68" s="35">
        <f t="shared" si="4"/>
        <v>1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673</v>
      </c>
      <c r="D74" s="38">
        <f>SUM(D75:D163)</f>
        <v>352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-0.47696879643387818</v>
      </c>
      <c r="H74" s="40">
        <f>+IF(OR(AND(E74=""),(G74="")),"",E74*G74)</f>
        <v>-0.47696879643387818</v>
      </c>
      <c r="I74" s="2"/>
    </row>
    <row r="75" spans="1:9" ht="15" x14ac:dyDescent="0.25">
      <c r="B75" s="41" t="s">
        <v>421</v>
      </c>
      <c r="C75" s="42">
        <v>11</v>
      </c>
      <c r="D75" s="42">
        <v>13</v>
      </c>
      <c r="E75" s="46">
        <f>+IF(C75=0,"",C75/C$74)</f>
        <v>1.6344725111441308E-2</v>
      </c>
      <c r="F75" s="46">
        <f>+IF(D75=0,"",D75/D$74)</f>
        <v>3.6931818181818184E-2</v>
      </c>
      <c r="G75" s="35">
        <f t="shared" ref="G75:G138" si="16">+IF(AND(C75=0,D75=0)," ",IF(C75=0,1,IF(D75=0,-1,(D75-C75)/C75)))</f>
        <v>0.18181818181818182</v>
      </c>
      <c r="H75" s="43">
        <f>+IF(OR(AND(E75=""),(G75="")),"",E75*G75)</f>
        <v>2.971768202080238E-3</v>
      </c>
    </row>
    <row r="76" spans="1:9" ht="15" x14ac:dyDescent="0.25">
      <c r="B76" s="5" t="s">
        <v>563</v>
      </c>
      <c r="C76" s="42">
        <v>6</v>
      </c>
      <c r="D76" s="42">
        <v>22</v>
      </c>
      <c r="E76" s="27">
        <f t="shared" ref="E76:E148" si="17">+IF(C76=0,"",C76/C$74)</f>
        <v>8.9153046062407128E-3</v>
      </c>
      <c r="F76" s="27">
        <f t="shared" ref="F76:F148" si="18">+IF(D76=0,"",D76/D$74)</f>
        <v>6.25E-2</v>
      </c>
      <c r="G76" s="35">
        <f t="shared" si="16"/>
        <v>2.6666666666666665</v>
      </c>
      <c r="H76" s="25">
        <f t="shared" ref="H76:H148" si="19">+IF(OR(AND(E76=""),(G76="")),"",E76*G76)</f>
        <v>2.3774145616641901E-2</v>
      </c>
    </row>
    <row r="77" spans="1:9" s="20" customFormat="1" ht="15" x14ac:dyDescent="0.25">
      <c r="A77" s="50"/>
      <c r="B77" s="19" t="s">
        <v>516</v>
      </c>
      <c r="C77" s="42">
        <v>4</v>
      </c>
      <c r="D77" s="42">
        <v>0</v>
      </c>
      <c r="E77" s="26">
        <f t="shared" ref="E77" si="20">+IF(C77=0,"",C77/C$74)</f>
        <v>5.9435364041604752E-3</v>
      </c>
      <c r="F77" s="26" t="str">
        <f t="shared" ref="F77" si="21">+IF(D77=0,"",D77/D$74)</f>
        <v/>
      </c>
      <c r="G77" s="35">
        <f t="shared" si="16"/>
        <v>-1</v>
      </c>
      <c r="H77" s="24">
        <f t="shared" ref="H77" si="22">+IF(OR(AND(E77=""),(G77="")),"",E77*G77)</f>
        <v>-5.9435364041604752E-3</v>
      </c>
      <c r="I77" s="2"/>
    </row>
    <row r="78" spans="1:9" ht="15" x14ac:dyDescent="0.25">
      <c r="B78" s="5" t="s">
        <v>564</v>
      </c>
      <c r="C78" s="42">
        <v>23</v>
      </c>
      <c r="D78" s="42">
        <v>18</v>
      </c>
      <c r="E78" s="27">
        <f t="shared" si="17"/>
        <v>3.4175334323922731E-2</v>
      </c>
      <c r="F78" s="27">
        <f t="shared" si="18"/>
        <v>5.113636363636364E-2</v>
      </c>
      <c r="G78" s="35">
        <f t="shared" si="16"/>
        <v>-0.21739130434782608</v>
      </c>
      <c r="H78" s="25">
        <f t="shared" si="19"/>
        <v>-7.4294205052005931E-3</v>
      </c>
    </row>
    <row r="79" spans="1:9" ht="15" x14ac:dyDescent="0.25">
      <c r="B79" s="5" t="s">
        <v>175</v>
      </c>
      <c r="C79" s="42">
        <v>15</v>
      </c>
      <c r="D79" s="42">
        <v>12</v>
      </c>
      <c r="E79" s="27">
        <f t="shared" si="17"/>
        <v>2.2288261515601784E-2</v>
      </c>
      <c r="F79" s="27">
        <f t="shared" si="18"/>
        <v>3.4090909090909088E-2</v>
      </c>
      <c r="G79" s="35">
        <f t="shared" si="16"/>
        <v>-0.2</v>
      </c>
      <c r="H79" s="25">
        <f t="shared" si="19"/>
        <v>-4.4576523031203573E-3</v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6</v>
      </c>
      <c r="E81" s="26" t="str">
        <f t="shared" ref="E81" si="23">+IF(C81=0,"",C81/C$74)</f>
        <v/>
      </c>
      <c r="F81" s="26">
        <f t="shared" ref="F81" si="24">+IF(D81=0,"",D81/D$74)</f>
        <v>1.7045454545454544E-2</v>
      </c>
      <c r="G81" s="35">
        <f t="shared" si="16"/>
        <v>1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1</v>
      </c>
      <c r="D83" s="42">
        <v>0</v>
      </c>
      <c r="E83" s="27">
        <f t="shared" si="17"/>
        <v>1.4858841010401188E-3</v>
      </c>
      <c r="F83" s="27" t="str">
        <f t="shared" si="18"/>
        <v/>
      </c>
      <c r="G83" s="35">
        <f t="shared" si="16"/>
        <v>-1</v>
      </c>
      <c r="H83" s="25">
        <f t="shared" si="19"/>
        <v>-1.4858841010401188E-3</v>
      </c>
    </row>
    <row r="84" spans="1:9" ht="15" x14ac:dyDescent="0.25">
      <c r="B84" s="5" t="s">
        <v>422</v>
      </c>
      <c r="C84" s="42">
        <v>0</v>
      </c>
      <c r="D84" s="42">
        <v>1</v>
      </c>
      <c r="E84" s="27" t="str">
        <f t="shared" si="17"/>
        <v/>
      </c>
      <c r="F84" s="27">
        <f t="shared" si="18"/>
        <v>2.840909090909091E-3</v>
      </c>
      <c r="G84" s="35">
        <f t="shared" si="16"/>
        <v>1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2</v>
      </c>
      <c r="D86" s="42">
        <v>5</v>
      </c>
      <c r="E86" s="27">
        <f t="shared" si="17"/>
        <v>2.9717682020802376E-3</v>
      </c>
      <c r="F86" s="27">
        <f t="shared" si="18"/>
        <v>1.4204545454545454E-2</v>
      </c>
      <c r="G86" s="35">
        <f t="shared" si="16"/>
        <v>1.5</v>
      </c>
      <c r="H86" s="25">
        <f t="shared" si="19"/>
        <v>4.4576523031203564E-3</v>
      </c>
    </row>
    <row r="87" spans="1:9" ht="15" x14ac:dyDescent="0.25">
      <c r="B87" s="5" t="s">
        <v>17</v>
      </c>
      <c r="C87" s="42">
        <v>0</v>
      </c>
      <c r="D87" s="42">
        <v>2</v>
      </c>
      <c r="E87" s="27" t="str">
        <f t="shared" si="17"/>
        <v/>
      </c>
      <c r="F87" s="27">
        <f t="shared" si="18"/>
        <v>5.681818181818182E-3</v>
      </c>
      <c r="G87" s="35">
        <f t="shared" si="16"/>
        <v>1</v>
      </c>
      <c r="H87" s="25" t="str">
        <f t="shared" si="19"/>
        <v/>
      </c>
    </row>
    <row r="88" spans="1:9" ht="15" x14ac:dyDescent="0.25">
      <c r="B88" s="5" t="s">
        <v>180</v>
      </c>
      <c r="C88" s="42">
        <v>1</v>
      </c>
      <c r="D88" s="42">
        <v>5</v>
      </c>
      <c r="E88" s="27">
        <f t="shared" si="17"/>
        <v>1.4858841010401188E-3</v>
      </c>
      <c r="F88" s="27">
        <f t="shared" si="18"/>
        <v>1.4204545454545454E-2</v>
      </c>
      <c r="G88" s="35">
        <f t="shared" si="16"/>
        <v>4</v>
      </c>
      <c r="H88" s="25">
        <f t="shared" si="19"/>
        <v>5.9435364041604752E-3</v>
      </c>
    </row>
    <row r="89" spans="1:9" s="20" customFormat="1" ht="15" x14ac:dyDescent="0.25">
      <c r="A89" s="50"/>
      <c r="B89" s="19" t="s">
        <v>565</v>
      </c>
      <c r="C89" s="42">
        <v>1</v>
      </c>
      <c r="D89" s="42">
        <v>2</v>
      </c>
      <c r="E89" s="26">
        <f t="shared" ref="E89" si="26">+IF(C89=0,"",C89/C$74)</f>
        <v>1.4858841010401188E-3</v>
      </c>
      <c r="F89" s="26">
        <f t="shared" ref="F89" si="27">+IF(D89=0,"",D89/D$74)</f>
        <v>5.681818181818182E-3</v>
      </c>
      <c r="G89" s="35">
        <f t="shared" si="16"/>
        <v>1</v>
      </c>
      <c r="H89" s="24">
        <f t="shared" ref="H89" si="28">+IF(OR(AND(E89=""),(G89="")),"",E89*G89)</f>
        <v>1.4858841010401188E-3</v>
      </c>
      <c r="I89" s="2"/>
    </row>
    <row r="90" spans="1:9" ht="15" x14ac:dyDescent="0.25">
      <c r="B90" s="5" t="s">
        <v>181</v>
      </c>
      <c r="C90" s="42">
        <v>39</v>
      </c>
      <c r="D90" s="42">
        <v>26</v>
      </c>
      <c r="E90" s="27">
        <f t="shared" si="17"/>
        <v>5.7949479940564638E-2</v>
      </c>
      <c r="F90" s="27">
        <f t="shared" si="18"/>
        <v>7.3863636363636367E-2</v>
      </c>
      <c r="G90" s="35">
        <f t="shared" si="16"/>
        <v>-0.33333333333333331</v>
      </c>
      <c r="H90" s="25">
        <f t="shared" si="19"/>
        <v>-1.9316493313521546E-2</v>
      </c>
    </row>
    <row r="91" spans="1:9" ht="15" x14ac:dyDescent="0.25">
      <c r="B91" s="5" t="s">
        <v>182</v>
      </c>
      <c r="C91" s="42">
        <v>18</v>
      </c>
      <c r="D91" s="42">
        <v>10</v>
      </c>
      <c r="E91" s="27">
        <f t="shared" si="17"/>
        <v>2.6745913818722138E-2</v>
      </c>
      <c r="F91" s="27">
        <f t="shared" si="18"/>
        <v>2.8409090909090908E-2</v>
      </c>
      <c r="G91" s="35">
        <f t="shared" si="16"/>
        <v>-0.44444444444444442</v>
      </c>
      <c r="H91" s="25">
        <f t="shared" si="19"/>
        <v>-1.188707280832095E-2</v>
      </c>
    </row>
    <row r="92" spans="1:9" ht="15" x14ac:dyDescent="0.25">
      <c r="B92" s="5" t="s">
        <v>21</v>
      </c>
      <c r="C92" s="42">
        <v>14</v>
      </c>
      <c r="D92" s="42">
        <v>12</v>
      </c>
      <c r="E92" s="27">
        <f t="shared" si="17"/>
        <v>2.0802377414561663E-2</v>
      </c>
      <c r="F92" s="27">
        <f t="shared" si="18"/>
        <v>3.4090909090909088E-2</v>
      </c>
      <c r="G92" s="35">
        <f t="shared" si="16"/>
        <v>-0.14285714285714285</v>
      </c>
      <c r="H92" s="25">
        <f t="shared" si="19"/>
        <v>-2.9717682020802376E-3</v>
      </c>
    </row>
    <row r="93" spans="1:9" ht="15" x14ac:dyDescent="0.25">
      <c r="B93" s="5" t="s">
        <v>423</v>
      </c>
      <c r="C93" s="42">
        <v>3</v>
      </c>
      <c r="D93" s="42">
        <v>2</v>
      </c>
      <c r="E93" s="27">
        <f t="shared" si="17"/>
        <v>4.4576523031203564E-3</v>
      </c>
      <c r="F93" s="27">
        <f t="shared" si="18"/>
        <v>5.681818181818182E-3</v>
      </c>
      <c r="G93" s="35">
        <f t="shared" si="16"/>
        <v>-0.33333333333333331</v>
      </c>
      <c r="H93" s="25">
        <f t="shared" si="19"/>
        <v>-1.4858841010401188E-3</v>
      </c>
    </row>
    <row r="94" spans="1:9" ht="15" x14ac:dyDescent="0.25">
      <c r="B94" s="5" t="s">
        <v>183</v>
      </c>
      <c r="C94" s="42">
        <v>2</v>
      </c>
      <c r="D94" s="42">
        <v>1</v>
      </c>
      <c r="E94" s="27">
        <f t="shared" si="17"/>
        <v>2.9717682020802376E-3</v>
      </c>
      <c r="F94" s="27">
        <f t="shared" si="18"/>
        <v>2.840909090909091E-3</v>
      </c>
      <c r="G94" s="35">
        <f t="shared" si="16"/>
        <v>-0.5</v>
      </c>
      <c r="H94" s="25">
        <f t="shared" si="19"/>
        <v>-1.4858841010401188E-3</v>
      </c>
    </row>
    <row r="95" spans="1:9" s="20" customFormat="1" ht="15" x14ac:dyDescent="0.25">
      <c r="A95" s="50"/>
      <c r="B95" s="19" t="s">
        <v>517</v>
      </c>
      <c r="C95" s="42">
        <v>9</v>
      </c>
      <c r="D95" s="42">
        <v>3</v>
      </c>
      <c r="E95" s="26">
        <f t="shared" ref="E95:E96" si="29">+IF(C95=0,"",C95/C$74)</f>
        <v>1.3372956909361069E-2</v>
      </c>
      <c r="F95" s="26">
        <f t="shared" ref="F95:F96" si="30">+IF(D95=0,"",D95/D$74)</f>
        <v>8.5227272727272721E-3</v>
      </c>
      <c r="G95" s="35">
        <f t="shared" si="16"/>
        <v>-0.66666666666666663</v>
      </c>
      <c r="H95" s="24">
        <f t="shared" ref="H95:H96" si="31">+IF(OR(AND(E95=""),(G95="")),"",E95*G95)</f>
        <v>-8.9153046062407128E-3</v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14</v>
      </c>
      <c r="D98" s="42">
        <v>22</v>
      </c>
      <c r="E98" s="26">
        <f t="shared" si="32"/>
        <v>2.0802377414561663E-2</v>
      </c>
      <c r="F98" s="26">
        <f t="shared" si="33"/>
        <v>6.25E-2</v>
      </c>
      <c r="G98" s="35">
        <f t="shared" si="34"/>
        <v>0.5714285714285714</v>
      </c>
      <c r="H98" s="24">
        <f t="shared" si="35"/>
        <v>1.188707280832095E-2</v>
      </c>
    </row>
    <row r="99" spans="1:9" ht="15" x14ac:dyDescent="0.25">
      <c r="B99" s="5" t="s">
        <v>19</v>
      </c>
      <c r="C99" s="42">
        <v>1</v>
      </c>
      <c r="D99" s="42">
        <v>4</v>
      </c>
      <c r="E99" s="26">
        <f t="shared" si="32"/>
        <v>1.4858841010401188E-3</v>
      </c>
      <c r="F99" s="26">
        <f t="shared" si="33"/>
        <v>1.1363636363636364E-2</v>
      </c>
      <c r="G99" s="35">
        <f t="shared" si="34"/>
        <v>3</v>
      </c>
      <c r="H99" s="24">
        <f t="shared" si="35"/>
        <v>4.4576523031203564E-3</v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4</v>
      </c>
      <c r="D101" s="42">
        <v>10</v>
      </c>
      <c r="E101" s="27">
        <f t="shared" si="17"/>
        <v>5.9435364041604752E-3</v>
      </c>
      <c r="F101" s="27">
        <f t="shared" si="18"/>
        <v>2.8409090909090908E-2</v>
      </c>
      <c r="G101" s="35">
        <f t="shared" si="16"/>
        <v>1.5</v>
      </c>
      <c r="H101" s="25">
        <f t="shared" si="19"/>
        <v>8.9153046062407128E-3</v>
      </c>
    </row>
    <row r="102" spans="1:9" ht="15" x14ac:dyDescent="0.25">
      <c r="B102" s="5" t="s">
        <v>602</v>
      </c>
      <c r="C102" s="42">
        <v>7</v>
      </c>
      <c r="D102" s="42">
        <v>4</v>
      </c>
      <c r="E102" s="27">
        <f t="shared" si="17"/>
        <v>1.0401188707280832E-2</v>
      </c>
      <c r="F102" s="27">
        <f t="shared" si="18"/>
        <v>1.1363636363636364E-2</v>
      </c>
      <c r="G102" s="35">
        <f t="shared" si="16"/>
        <v>-0.42857142857142855</v>
      </c>
      <c r="H102" s="25">
        <f t="shared" si="19"/>
        <v>-4.4576523031203564E-3</v>
      </c>
    </row>
    <row r="103" spans="1:9" ht="15" x14ac:dyDescent="0.25">
      <c r="B103" s="5" t="s">
        <v>424</v>
      </c>
      <c r="C103" s="42">
        <v>6</v>
      </c>
      <c r="D103" s="42">
        <v>6</v>
      </c>
      <c r="E103" s="27">
        <f t="shared" si="17"/>
        <v>8.9153046062407128E-3</v>
      </c>
      <c r="F103" s="27">
        <f t="shared" si="18"/>
        <v>1.7045454545454544E-2</v>
      </c>
      <c r="G103" s="35">
        <f t="shared" si="16"/>
        <v>0</v>
      </c>
      <c r="H103" s="25">
        <f t="shared" si="19"/>
        <v>0</v>
      </c>
    </row>
    <row r="104" spans="1:9" ht="15" x14ac:dyDescent="0.25">
      <c r="B104" s="5" t="s">
        <v>18</v>
      </c>
      <c r="C104" s="42">
        <v>2</v>
      </c>
      <c r="D104" s="42">
        <v>1</v>
      </c>
      <c r="E104" s="27">
        <f t="shared" si="17"/>
        <v>2.9717682020802376E-3</v>
      </c>
      <c r="F104" s="27">
        <f t="shared" si="18"/>
        <v>2.840909090909091E-3</v>
      </c>
      <c r="G104" s="35">
        <f t="shared" si="16"/>
        <v>-0.5</v>
      </c>
      <c r="H104" s="25">
        <f t="shared" si="19"/>
        <v>-1.4858841010401188E-3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1</v>
      </c>
      <c r="E106" s="27" t="str">
        <f t="shared" si="17"/>
        <v/>
      </c>
      <c r="F106" s="27">
        <f t="shared" si="18"/>
        <v>2.840909090909091E-3</v>
      </c>
      <c r="G106" s="35">
        <f t="shared" si="16"/>
        <v>1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1</v>
      </c>
      <c r="D109" s="42">
        <v>8</v>
      </c>
      <c r="E109" s="27">
        <f t="shared" si="17"/>
        <v>1.4858841010401188E-3</v>
      </c>
      <c r="F109" s="27">
        <f t="shared" si="18"/>
        <v>2.2727272727272728E-2</v>
      </c>
      <c r="G109" s="35">
        <f t="shared" si="16"/>
        <v>7</v>
      </c>
      <c r="H109" s="25">
        <f t="shared" si="19"/>
        <v>1.0401188707280832E-2</v>
      </c>
    </row>
    <row r="110" spans="1:9" ht="15" x14ac:dyDescent="0.25">
      <c r="B110" s="5" t="s">
        <v>603</v>
      </c>
      <c r="C110" s="42">
        <v>1</v>
      </c>
      <c r="D110" s="42">
        <v>0</v>
      </c>
      <c r="E110" s="27">
        <f t="shared" si="17"/>
        <v>1.4858841010401188E-3</v>
      </c>
      <c r="F110" s="27" t="str">
        <f t="shared" si="18"/>
        <v/>
      </c>
      <c r="G110" s="35">
        <f t="shared" si="16"/>
        <v>-1</v>
      </c>
      <c r="H110" s="25">
        <f t="shared" si="19"/>
        <v>-1.4858841010401188E-3</v>
      </c>
    </row>
    <row r="111" spans="1:9" ht="15" x14ac:dyDescent="0.25">
      <c r="B111" s="5" t="s">
        <v>604</v>
      </c>
      <c r="C111" s="42">
        <v>2</v>
      </c>
      <c r="D111" s="42">
        <v>6</v>
      </c>
      <c r="E111" s="27">
        <f t="shared" si="17"/>
        <v>2.9717682020802376E-3</v>
      </c>
      <c r="F111" s="27">
        <f t="shared" si="18"/>
        <v>1.7045454545454544E-2</v>
      </c>
      <c r="G111" s="35">
        <f t="shared" si="16"/>
        <v>2</v>
      </c>
      <c r="H111" s="25">
        <f t="shared" si="19"/>
        <v>5.9435364041604752E-3</v>
      </c>
    </row>
    <row r="112" spans="1:9" ht="15" x14ac:dyDescent="0.25">
      <c r="B112" s="5" t="s">
        <v>189</v>
      </c>
      <c r="C112" s="42">
        <v>6</v>
      </c>
      <c r="D112" s="42">
        <v>1</v>
      </c>
      <c r="E112" s="27">
        <f t="shared" si="17"/>
        <v>8.9153046062407128E-3</v>
      </c>
      <c r="F112" s="27">
        <f t="shared" si="18"/>
        <v>2.840909090909091E-3</v>
      </c>
      <c r="G112" s="35">
        <f t="shared" si="16"/>
        <v>-0.83333333333333337</v>
      </c>
      <c r="H112" s="25">
        <f t="shared" si="19"/>
        <v>-7.429420505200594E-3</v>
      </c>
    </row>
    <row r="113" spans="2:8" ht="15" x14ac:dyDescent="0.25">
      <c r="B113" s="5" t="s">
        <v>190</v>
      </c>
      <c r="C113" s="42">
        <v>12</v>
      </c>
      <c r="D113" s="42">
        <v>15</v>
      </c>
      <c r="E113" s="27">
        <f t="shared" si="17"/>
        <v>1.7830609212481426E-2</v>
      </c>
      <c r="F113" s="27">
        <f t="shared" si="18"/>
        <v>4.261363636363636E-2</v>
      </c>
      <c r="G113" s="35">
        <f t="shared" si="16"/>
        <v>0.25</v>
      </c>
      <c r="H113" s="25">
        <f t="shared" si="19"/>
        <v>4.4576523031203564E-3</v>
      </c>
    </row>
    <row r="114" spans="2:8" ht="15" x14ac:dyDescent="0.25">
      <c r="B114" s="5" t="s">
        <v>191</v>
      </c>
      <c r="C114" s="42">
        <v>0</v>
      </c>
      <c r="D114" s="42">
        <v>1</v>
      </c>
      <c r="E114" s="27" t="str">
        <f t="shared" si="17"/>
        <v/>
      </c>
      <c r="F114" s="27">
        <f t="shared" si="18"/>
        <v>2.840909090909091E-3</v>
      </c>
      <c r="G114" s="35">
        <f t="shared" si="16"/>
        <v>1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2</v>
      </c>
      <c r="E115" s="27" t="str">
        <f t="shared" si="17"/>
        <v/>
      </c>
      <c r="F115" s="27">
        <f t="shared" si="18"/>
        <v>5.681818181818182E-3</v>
      </c>
      <c r="G115" s="35">
        <f t="shared" si="16"/>
        <v>1</v>
      </c>
      <c r="H115" s="25" t="str">
        <f t="shared" si="19"/>
        <v/>
      </c>
    </row>
    <row r="116" spans="2:8" ht="15" x14ac:dyDescent="0.25">
      <c r="B116" s="5" t="s">
        <v>192</v>
      </c>
      <c r="C116" s="42">
        <v>7</v>
      </c>
      <c r="D116" s="42">
        <v>3</v>
      </c>
      <c r="E116" s="27">
        <f t="shared" si="17"/>
        <v>1.0401188707280832E-2</v>
      </c>
      <c r="F116" s="27">
        <f t="shared" si="18"/>
        <v>8.5227272727272721E-3</v>
      </c>
      <c r="G116" s="35">
        <f t="shared" si="16"/>
        <v>-0.5714285714285714</v>
      </c>
      <c r="H116" s="25">
        <f t="shared" si="19"/>
        <v>-5.9435364041604752E-3</v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3</v>
      </c>
      <c r="D118" s="42">
        <v>6</v>
      </c>
      <c r="E118" s="27">
        <f t="shared" si="17"/>
        <v>4.4576523031203564E-3</v>
      </c>
      <c r="F118" s="27">
        <f t="shared" si="18"/>
        <v>1.7045454545454544E-2</v>
      </c>
      <c r="G118" s="35">
        <f t="shared" si="16"/>
        <v>1</v>
      </c>
      <c r="H118" s="25">
        <f t="shared" si="19"/>
        <v>4.4576523031203564E-3</v>
      </c>
    </row>
    <row r="119" spans="2:8" ht="15" x14ac:dyDescent="0.25">
      <c r="B119" s="5" t="s">
        <v>24</v>
      </c>
      <c r="C119" s="42">
        <v>5</v>
      </c>
      <c r="D119" s="42">
        <v>6</v>
      </c>
      <c r="E119" s="27">
        <f t="shared" si="17"/>
        <v>7.429420505200594E-3</v>
      </c>
      <c r="F119" s="27">
        <f t="shared" si="18"/>
        <v>1.7045454545454544E-2</v>
      </c>
      <c r="G119" s="35">
        <f t="shared" si="16"/>
        <v>0.2</v>
      </c>
      <c r="H119" s="25">
        <f t="shared" si="19"/>
        <v>1.4858841010401188E-3</v>
      </c>
    </row>
    <row r="120" spans="2:8" ht="15" x14ac:dyDescent="0.25">
      <c r="B120" s="5" t="s">
        <v>194</v>
      </c>
      <c r="C120" s="42">
        <v>5</v>
      </c>
      <c r="D120" s="42">
        <v>1</v>
      </c>
      <c r="E120" s="27">
        <f t="shared" si="17"/>
        <v>7.429420505200594E-3</v>
      </c>
      <c r="F120" s="27">
        <f t="shared" si="18"/>
        <v>2.840909090909091E-3</v>
      </c>
      <c r="G120" s="35">
        <f t="shared" si="16"/>
        <v>-0.8</v>
      </c>
      <c r="H120" s="25">
        <f t="shared" si="19"/>
        <v>-5.9435364041604752E-3</v>
      </c>
    </row>
    <row r="121" spans="2:8" ht="15" x14ac:dyDescent="0.25">
      <c r="B121" s="5" t="s">
        <v>25</v>
      </c>
      <c r="C121" s="42">
        <v>5</v>
      </c>
      <c r="D121" s="42">
        <v>4</v>
      </c>
      <c r="E121" s="27">
        <f t="shared" si="17"/>
        <v>7.429420505200594E-3</v>
      </c>
      <c r="F121" s="27">
        <f t="shared" si="18"/>
        <v>1.1363636363636364E-2</v>
      </c>
      <c r="G121" s="35">
        <f t="shared" si="16"/>
        <v>-0.2</v>
      </c>
      <c r="H121" s="25">
        <f t="shared" si="19"/>
        <v>-1.4858841010401188E-3</v>
      </c>
    </row>
    <row r="122" spans="2:8" ht="15" x14ac:dyDescent="0.25">
      <c r="B122" s="5" t="s">
        <v>23</v>
      </c>
      <c r="C122" s="42">
        <v>2</v>
      </c>
      <c r="D122" s="42">
        <v>3</v>
      </c>
      <c r="E122" s="27">
        <f t="shared" si="17"/>
        <v>2.9717682020802376E-3</v>
      </c>
      <c r="F122" s="27">
        <f t="shared" si="18"/>
        <v>8.5227272727272721E-3</v>
      </c>
      <c r="G122" s="35">
        <f t="shared" si="16"/>
        <v>0.5</v>
      </c>
      <c r="H122" s="25">
        <f t="shared" si="19"/>
        <v>1.4858841010401188E-3</v>
      </c>
    </row>
    <row r="123" spans="2:8" ht="15" x14ac:dyDescent="0.25">
      <c r="B123" s="5" t="s">
        <v>26</v>
      </c>
      <c r="C123" s="42">
        <v>8</v>
      </c>
      <c r="D123" s="42">
        <v>20</v>
      </c>
      <c r="E123" s="27">
        <f t="shared" si="17"/>
        <v>1.188707280832095E-2</v>
      </c>
      <c r="F123" s="27">
        <f t="shared" si="18"/>
        <v>5.6818181818181816E-2</v>
      </c>
      <c r="G123" s="35">
        <f t="shared" si="16"/>
        <v>1.5</v>
      </c>
      <c r="H123" s="25">
        <f t="shared" si="19"/>
        <v>1.7830609212481426E-2</v>
      </c>
    </row>
    <row r="124" spans="2:8" ht="15" x14ac:dyDescent="0.25">
      <c r="B124" s="5" t="s">
        <v>195</v>
      </c>
      <c r="C124" s="42">
        <v>7</v>
      </c>
      <c r="D124" s="42">
        <v>8</v>
      </c>
      <c r="E124" s="27">
        <f t="shared" si="17"/>
        <v>1.0401188707280832E-2</v>
      </c>
      <c r="F124" s="27">
        <f t="shared" si="18"/>
        <v>2.2727272727272728E-2</v>
      </c>
      <c r="G124" s="35">
        <f t="shared" si="16"/>
        <v>0.14285714285714285</v>
      </c>
      <c r="H124" s="25">
        <f t="shared" si="19"/>
        <v>1.4858841010401188E-3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7</v>
      </c>
      <c r="E126" s="27" t="str">
        <f t="shared" si="17"/>
        <v/>
      </c>
      <c r="F126" s="27">
        <f t="shared" si="18"/>
        <v>1.9886363636363636E-2</v>
      </c>
      <c r="G126" s="35">
        <f t="shared" si="16"/>
        <v>1</v>
      </c>
      <c r="H126" s="25" t="str">
        <f t="shared" si="19"/>
        <v/>
      </c>
    </row>
    <row r="127" spans="2:8" ht="15" x14ac:dyDescent="0.25">
      <c r="B127" s="5" t="s">
        <v>196</v>
      </c>
      <c r="C127" s="42">
        <v>10</v>
      </c>
      <c r="D127" s="42">
        <v>0</v>
      </c>
      <c r="E127" s="27">
        <f t="shared" si="17"/>
        <v>1.4858841010401188E-2</v>
      </c>
      <c r="F127" s="27" t="str">
        <f t="shared" si="18"/>
        <v/>
      </c>
      <c r="G127" s="35">
        <f t="shared" si="16"/>
        <v>-1</v>
      </c>
      <c r="H127" s="25">
        <f t="shared" si="19"/>
        <v>-1.4858841010401188E-2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389</v>
      </c>
      <c r="D129" s="42">
        <v>20</v>
      </c>
      <c r="E129" s="27">
        <f t="shared" si="17"/>
        <v>0.57800891530460619</v>
      </c>
      <c r="F129" s="27">
        <f t="shared" si="18"/>
        <v>5.6818181818181816E-2</v>
      </c>
      <c r="G129" s="35">
        <f t="shared" si="16"/>
        <v>-0.94858611825192807</v>
      </c>
      <c r="H129" s="25">
        <f t="shared" si="19"/>
        <v>-0.5482912332838038</v>
      </c>
    </row>
    <row r="130" spans="1:9" ht="15" x14ac:dyDescent="0.25">
      <c r="B130" s="5" t="s">
        <v>197</v>
      </c>
      <c r="C130" s="42">
        <v>8</v>
      </c>
      <c r="D130" s="42">
        <v>12</v>
      </c>
      <c r="E130" s="27">
        <f t="shared" si="17"/>
        <v>1.188707280832095E-2</v>
      </c>
      <c r="F130" s="27">
        <f t="shared" si="18"/>
        <v>3.4090909090909088E-2</v>
      </c>
      <c r="G130" s="35">
        <f t="shared" si="16"/>
        <v>0.5</v>
      </c>
      <c r="H130" s="25">
        <f t="shared" si="19"/>
        <v>5.9435364041604752E-3</v>
      </c>
    </row>
    <row r="131" spans="1:9" ht="15" x14ac:dyDescent="0.25">
      <c r="B131" s="5" t="s">
        <v>198</v>
      </c>
      <c r="C131" s="42">
        <v>3</v>
      </c>
      <c r="D131" s="42">
        <v>12</v>
      </c>
      <c r="E131" s="27">
        <f t="shared" si="17"/>
        <v>4.4576523031203564E-3</v>
      </c>
      <c r="F131" s="27">
        <f t="shared" si="18"/>
        <v>3.4090909090909088E-2</v>
      </c>
      <c r="G131" s="35">
        <f t="shared" si="16"/>
        <v>3</v>
      </c>
      <c r="H131" s="25">
        <f t="shared" si="19"/>
        <v>1.3372956909361069E-2</v>
      </c>
    </row>
    <row r="132" spans="1:9" ht="15" x14ac:dyDescent="0.25">
      <c r="B132" s="5" t="s">
        <v>28</v>
      </c>
      <c r="C132" s="42">
        <v>2</v>
      </c>
      <c r="D132" s="42">
        <v>6</v>
      </c>
      <c r="E132" s="27">
        <f t="shared" si="17"/>
        <v>2.9717682020802376E-3</v>
      </c>
      <c r="F132" s="27">
        <f t="shared" si="18"/>
        <v>1.7045454545454544E-2</v>
      </c>
      <c r="G132" s="35">
        <f t="shared" si="16"/>
        <v>2</v>
      </c>
      <c r="H132" s="25">
        <f t="shared" si="19"/>
        <v>5.9435364041604752E-3</v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2</v>
      </c>
      <c r="D134" s="42">
        <v>2</v>
      </c>
      <c r="E134" s="26">
        <f t="shared" ref="E134" si="39">+IF(C134=0,"",C134/C$74)</f>
        <v>2.9717682020802376E-3</v>
      </c>
      <c r="F134" s="26">
        <f t="shared" ref="F134" si="40">+IF(D134=0,"",D134/D$74)</f>
        <v>5.681818181818182E-3</v>
      </c>
      <c r="G134" s="35">
        <f t="shared" si="16"/>
        <v>0</v>
      </c>
      <c r="H134" s="24">
        <f t="shared" ref="H134" si="41">+IF(OR(AND(E134=""),(G134="")),"",E134*G134)</f>
        <v>0</v>
      </c>
      <c r="I134" s="2"/>
    </row>
    <row r="135" spans="1:9" ht="15" x14ac:dyDescent="0.25">
      <c r="B135" s="5" t="s">
        <v>30</v>
      </c>
      <c r="C135" s="42">
        <v>6</v>
      </c>
      <c r="D135" s="42">
        <v>3</v>
      </c>
      <c r="E135" s="27">
        <f t="shared" si="17"/>
        <v>8.9153046062407128E-3</v>
      </c>
      <c r="F135" s="27">
        <f t="shared" si="18"/>
        <v>8.5227272727272721E-3</v>
      </c>
      <c r="G135" s="35">
        <f t="shared" si="16"/>
        <v>-0.5</v>
      </c>
      <c r="H135" s="25">
        <f t="shared" si="19"/>
        <v>-4.4576523031203564E-3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1</v>
      </c>
      <c r="D137" s="42">
        <v>5</v>
      </c>
      <c r="E137" s="27">
        <f t="shared" si="17"/>
        <v>1.4858841010401188E-3</v>
      </c>
      <c r="F137" s="27">
        <f t="shared" si="18"/>
        <v>1.4204545454545454E-2</v>
      </c>
      <c r="G137" s="35">
        <f t="shared" si="16"/>
        <v>4</v>
      </c>
      <c r="H137" s="25">
        <f t="shared" si="19"/>
        <v>5.9435364041604752E-3</v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2</v>
      </c>
      <c r="E139" s="27" t="str">
        <f t="shared" si="17"/>
        <v/>
      </c>
      <c r="F139" s="27">
        <f t="shared" si="18"/>
        <v>5.681818181818182E-3</v>
      </c>
      <c r="G139" s="35">
        <f t="shared" ref="G139:G163" si="42">+IF(AND(C139=0,D139=0)," ",IF(C139=0,1,IF(D139=0,-1,(D139-C139)/C139)))</f>
        <v>1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6</v>
      </c>
      <c r="E140" s="27" t="str">
        <f t="shared" si="17"/>
        <v/>
      </c>
      <c r="F140" s="27">
        <f t="shared" si="18"/>
        <v>1.7045454545454544E-2</v>
      </c>
      <c r="G140" s="35">
        <f t="shared" si="42"/>
        <v>1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3</v>
      </c>
      <c r="E150" s="27" t="str">
        <f t="shared" si="49"/>
        <v/>
      </c>
      <c r="F150" s="27">
        <f t="shared" si="50"/>
        <v>8.5227272727272721E-3</v>
      </c>
      <c r="G150" s="35">
        <f t="shared" si="42"/>
        <v>1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1</v>
      </c>
      <c r="D152" s="42">
        <v>0</v>
      </c>
      <c r="E152" s="27">
        <f t="shared" si="49"/>
        <v>1.4858841010401188E-3</v>
      </c>
      <c r="F152" s="27" t="str">
        <f t="shared" si="50"/>
        <v/>
      </c>
      <c r="G152" s="35">
        <f t="shared" si="42"/>
        <v>-1</v>
      </c>
      <c r="H152" s="25">
        <f t="shared" si="51"/>
        <v>-1.4858841010401188E-3</v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1</v>
      </c>
      <c r="D157" s="42">
        <v>0</v>
      </c>
      <c r="E157" s="27">
        <f t="shared" si="49"/>
        <v>1.4858841010401188E-3</v>
      </c>
      <c r="F157" s="27" t="str">
        <f t="shared" si="50"/>
        <v/>
      </c>
      <c r="G157" s="35">
        <f t="shared" si="42"/>
        <v>-1</v>
      </c>
      <c r="H157" s="25">
        <f t="shared" si="51"/>
        <v>-1.4858841010401188E-3</v>
      </c>
    </row>
    <row r="158" spans="1:9" ht="15" x14ac:dyDescent="0.25">
      <c r="B158" s="5" t="s">
        <v>38</v>
      </c>
      <c r="C158" s="42">
        <v>1</v>
      </c>
      <c r="D158" s="42">
        <v>0</v>
      </c>
      <c r="E158" s="27">
        <f t="shared" si="49"/>
        <v>1.4858841010401188E-3</v>
      </c>
      <c r="F158" s="27" t="str">
        <f t="shared" si="50"/>
        <v/>
      </c>
      <c r="G158" s="35">
        <f t="shared" si="42"/>
        <v>-1</v>
      </c>
      <c r="H158" s="25">
        <f t="shared" si="51"/>
        <v>-1.4858841010401188E-3</v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2</v>
      </c>
      <c r="D160" s="42">
        <v>2</v>
      </c>
      <c r="E160" s="26">
        <f t="shared" ref="E160:E163" si="60">+IF(C160=0,"",C160/C$74)</f>
        <v>2.9717682020802376E-3</v>
      </c>
      <c r="F160" s="26">
        <f t="shared" ref="F160:F163" si="61">+IF(D160=0,"",D160/D$74)</f>
        <v>5.681818181818182E-3</v>
      </c>
      <c r="G160" s="35">
        <f t="shared" si="42"/>
        <v>0</v>
      </c>
      <c r="H160" s="24">
        <f t="shared" ref="H160:H163" si="62">+IF(OR(AND(E160=""),(G160="")),"",E160*G160)</f>
        <v>0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4.5" customHeight="1" thickBot="1" x14ac:dyDescent="0.25">
      <c r="A169" s="48"/>
      <c r="B169" s="36" t="s">
        <v>380</v>
      </c>
      <c r="C169" s="37">
        <f>SUM(C170:C339)</f>
        <v>604</v>
      </c>
      <c r="D169" s="38">
        <f>SUM(D170:D339)</f>
        <v>750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0.24172185430463577</v>
      </c>
      <c r="H169" s="40">
        <f>+IF(OR(AND(E169=""),(G169="")),"",E169*G169)</f>
        <v>0.24172185430463577</v>
      </c>
      <c r="I169" s="2"/>
    </row>
    <row r="170" spans="1:9" s="54" customFormat="1" ht="15" x14ac:dyDescent="0.25">
      <c r="A170" s="48"/>
      <c r="B170" s="47" t="s">
        <v>430</v>
      </c>
      <c r="C170" s="42">
        <v>6</v>
      </c>
      <c r="D170" s="42">
        <v>10</v>
      </c>
      <c r="E170" s="46">
        <f t="shared" si="63"/>
        <v>9.9337748344370865E-3</v>
      </c>
      <c r="F170" s="46">
        <f t="shared" si="64"/>
        <v>1.3333333333333334E-2</v>
      </c>
      <c r="G170" s="35">
        <f t="shared" ref="G170:G236" si="65">+IF(AND(C170=0,D170=0)," ",IF(C170=0,1,IF(D170=0,-1,(D170-C170)/C170)))</f>
        <v>0.66666666666666663</v>
      </c>
      <c r="H170" s="43">
        <f>+IF(OR(AND(E170=""),(G170="")),"",E170*G170)</f>
        <v>6.6225165562913907E-3</v>
      </c>
      <c r="I170" s="2"/>
    </row>
    <row r="171" spans="1:9" s="54" customFormat="1" ht="15" x14ac:dyDescent="0.25">
      <c r="A171" s="48"/>
      <c r="B171" s="28" t="s">
        <v>569</v>
      </c>
      <c r="C171" s="42">
        <v>1</v>
      </c>
      <c r="D171" s="42">
        <v>4</v>
      </c>
      <c r="E171" s="27">
        <f t="shared" si="63"/>
        <v>1.6556291390728477E-3</v>
      </c>
      <c r="F171" s="27">
        <f t="shared" si="64"/>
        <v>5.3333333333333332E-3</v>
      </c>
      <c r="G171" s="35">
        <f t="shared" si="65"/>
        <v>3</v>
      </c>
      <c r="H171" s="25">
        <f t="shared" ref="H171:H244" si="66">+IF(OR(AND(E171=""),(G171="")),"",E171*G171)</f>
        <v>4.9668874172185433E-3</v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54</v>
      </c>
      <c r="E172" s="27" t="str">
        <f t="shared" si="63"/>
        <v/>
      </c>
      <c r="F172" s="27">
        <f t="shared" si="64"/>
        <v>7.1999999999999995E-2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25</v>
      </c>
      <c r="D174" s="42">
        <v>19</v>
      </c>
      <c r="E174" s="27">
        <f t="shared" si="63"/>
        <v>4.1390728476821195E-2</v>
      </c>
      <c r="F174" s="27">
        <f t="shared" si="64"/>
        <v>2.5333333333333333E-2</v>
      </c>
      <c r="G174" s="35">
        <f t="shared" si="65"/>
        <v>-0.24</v>
      </c>
      <c r="H174" s="25">
        <f t="shared" si="66"/>
        <v>-9.9337748344370865E-3</v>
      </c>
      <c r="I174" s="2"/>
    </row>
    <row r="175" spans="1:9" s="54" customFormat="1" ht="15" x14ac:dyDescent="0.25">
      <c r="A175" s="48"/>
      <c r="B175" s="28" t="s">
        <v>42</v>
      </c>
      <c r="C175" s="42">
        <v>16</v>
      </c>
      <c r="D175" s="42">
        <v>54</v>
      </c>
      <c r="E175" s="27">
        <f t="shared" si="63"/>
        <v>2.6490066225165563E-2</v>
      </c>
      <c r="F175" s="27">
        <f t="shared" si="64"/>
        <v>7.1999999999999995E-2</v>
      </c>
      <c r="G175" s="35">
        <f t="shared" si="65"/>
        <v>2.375</v>
      </c>
      <c r="H175" s="25">
        <f t="shared" si="66"/>
        <v>6.2913907284768214E-2</v>
      </c>
      <c r="I175" s="2"/>
    </row>
    <row r="176" spans="1:9" s="54" customFormat="1" ht="15" x14ac:dyDescent="0.25">
      <c r="A176" s="48"/>
      <c r="B176" s="28" t="s">
        <v>571</v>
      </c>
      <c r="C176" s="42">
        <v>1</v>
      </c>
      <c r="D176" s="42">
        <v>0</v>
      </c>
      <c r="E176" s="27">
        <f t="shared" si="63"/>
        <v>1.6556291390728477E-3</v>
      </c>
      <c r="F176" s="27" t="str">
        <f t="shared" si="64"/>
        <v/>
      </c>
      <c r="G176" s="35">
        <f t="shared" si="65"/>
        <v>-1</v>
      </c>
      <c r="H176" s="25">
        <f t="shared" si="66"/>
        <v>-1.6556291390728477E-3</v>
      </c>
      <c r="I176" s="2"/>
    </row>
    <row r="177" spans="1:9" s="54" customFormat="1" ht="15" x14ac:dyDescent="0.25">
      <c r="A177" s="48"/>
      <c r="B177" s="28" t="s">
        <v>572</v>
      </c>
      <c r="C177" s="42">
        <v>3</v>
      </c>
      <c r="D177" s="42">
        <v>3</v>
      </c>
      <c r="E177" s="27">
        <f t="shared" si="63"/>
        <v>4.9668874172185433E-3</v>
      </c>
      <c r="F177" s="27">
        <f t="shared" si="64"/>
        <v>4.0000000000000001E-3</v>
      </c>
      <c r="G177" s="35">
        <f t="shared" si="65"/>
        <v>0</v>
      </c>
      <c r="H177" s="25">
        <f t="shared" si="66"/>
        <v>0</v>
      </c>
      <c r="I177" s="2"/>
    </row>
    <row r="178" spans="1:9" s="54" customFormat="1" ht="15" x14ac:dyDescent="0.25">
      <c r="A178" s="48"/>
      <c r="B178" s="28" t="s">
        <v>573</v>
      </c>
      <c r="C178" s="42">
        <v>3</v>
      </c>
      <c r="D178" s="42">
        <v>0</v>
      </c>
      <c r="E178" s="27">
        <f t="shared" si="63"/>
        <v>4.9668874172185433E-3</v>
      </c>
      <c r="F178" s="27" t="str">
        <f t="shared" si="64"/>
        <v/>
      </c>
      <c r="G178" s="35">
        <f t="shared" si="65"/>
        <v>-1</v>
      </c>
      <c r="H178" s="25">
        <f t="shared" si="66"/>
        <v>-4.9668874172185433E-3</v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1</v>
      </c>
      <c r="E182" s="27" t="str">
        <f t="shared" si="63"/>
        <v/>
      </c>
      <c r="F182" s="27">
        <f t="shared" si="64"/>
        <v>1.3333333333333333E-3</v>
      </c>
      <c r="G182" s="35">
        <f t="shared" si="65"/>
        <v>1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6</v>
      </c>
      <c r="E183" s="26" t="str">
        <f t="shared" ref="E183" si="67">+IF(C183=0,"",C183/C$169)</f>
        <v/>
      </c>
      <c r="F183" s="26">
        <f t="shared" ref="F183" si="68">+IF(D183=0,"",D183/D$169)</f>
        <v>8.0000000000000002E-3</v>
      </c>
      <c r="G183" s="35">
        <f t="shared" si="65"/>
        <v>1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1</v>
      </c>
      <c r="D184" s="42">
        <v>6</v>
      </c>
      <c r="E184" s="27">
        <f t="shared" ref="E184:F187" si="70">+IF(C184=0,"",C184/C$169)</f>
        <v>1.6556291390728477E-3</v>
      </c>
      <c r="F184" s="27">
        <f t="shared" si="70"/>
        <v>8.0000000000000002E-3</v>
      </c>
      <c r="G184" s="35">
        <f t="shared" si="65"/>
        <v>5</v>
      </c>
      <c r="H184" s="25">
        <f t="shared" si="66"/>
        <v>8.2781456953642391E-3</v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5</v>
      </c>
      <c r="E185" s="27" t="str">
        <f t="shared" si="70"/>
        <v/>
      </c>
      <c r="F185" s="27">
        <f t="shared" si="70"/>
        <v>6.6666666666666671E-3</v>
      </c>
      <c r="G185" s="35">
        <f t="shared" si="65"/>
        <v>1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15</v>
      </c>
      <c r="D191" s="42">
        <v>0</v>
      </c>
      <c r="E191" s="27">
        <f t="shared" ref="E191:F196" si="78">+IF(C191=0,"",C191/C$169)</f>
        <v>2.4834437086092714E-2</v>
      </c>
      <c r="F191" s="27" t="str">
        <f t="shared" si="78"/>
        <v/>
      </c>
      <c r="G191" s="35">
        <f t="shared" si="65"/>
        <v>-1</v>
      </c>
      <c r="H191" s="25">
        <f t="shared" si="66"/>
        <v>-2.4834437086092714E-2</v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1</v>
      </c>
      <c r="D194" s="42">
        <v>0</v>
      </c>
      <c r="E194" s="26">
        <f t="shared" si="78"/>
        <v>1.6556291390728477E-3</v>
      </c>
      <c r="F194" s="26" t="str">
        <f t="shared" si="78"/>
        <v/>
      </c>
      <c r="G194" s="35">
        <f t="shared" si="65"/>
        <v>-1</v>
      </c>
      <c r="H194" s="24">
        <f t="shared" ref="H194" si="79">+IF(OR(AND(E194=""),(G194="")),"",E194*G194)</f>
        <v>-1.6556291390728477E-3</v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6</v>
      </c>
      <c r="D196" s="42">
        <v>2</v>
      </c>
      <c r="E196" s="27">
        <f t="shared" si="78"/>
        <v>9.9337748344370865E-3</v>
      </c>
      <c r="F196" s="27">
        <f t="shared" si="78"/>
        <v>2.6666666666666666E-3</v>
      </c>
      <c r="G196" s="35">
        <f t="shared" si="65"/>
        <v>-0.66666666666666663</v>
      </c>
      <c r="H196" s="25">
        <f t="shared" si="66"/>
        <v>-6.6225165562913907E-3</v>
      </c>
      <c r="I196" s="2"/>
    </row>
    <row r="197" spans="1:9" s="55" customFormat="1" ht="15" x14ac:dyDescent="0.25">
      <c r="A197" s="50"/>
      <c r="B197" s="21" t="s">
        <v>526</v>
      </c>
      <c r="C197" s="42">
        <v>6</v>
      </c>
      <c r="D197" s="42">
        <v>3</v>
      </c>
      <c r="E197" s="26">
        <f t="shared" ref="E197" si="80">+IF(C197=0,"",C197/C$169)</f>
        <v>9.9337748344370865E-3</v>
      </c>
      <c r="F197" s="26">
        <f t="shared" ref="F197" si="81">+IF(D197=0,"",D197/D$169)</f>
        <v>4.0000000000000001E-3</v>
      </c>
      <c r="G197" s="35">
        <f t="shared" si="65"/>
        <v>-0.5</v>
      </c>
      <c r="H197" s="24">
        <f t="shared" ref="H197" si="82">+IF(OR(AND(E197=""),(G197="")),"",E197*G197)</f>
        <v>-4.9668874172185433E-3</v>
      </c>
      <c r="I197" s="2"/>
    </row>
    <row r="198" spans="1:9" s="54" customFormat="1" ht="15" x14ac:dyDescent="0.25">
      <c r="A198" s="48"/>
      <c r="B198" s="28" t="s">
        <v>213</v>
      </c>
      <c r="C198" s="42">
        <v>9</v>
      </c>
      <c r="D198" s="42">
        <v>14</v>
      </c>
      <c r="E198" s="27">
        <f t="shared" ref="E198:F204" si="83">+IF(C198=0,"",C198/C$169)</f>
        <v>1.4900662251655629E-2</v>
      </c>
      <c r="F198" s="27">
        <f t="shared" si="83"/>
        <v>1.8666666666666668E-2</v>
      </c>
      <c r="G198" s="35">
        <f t="shared" si="65"/>
        <v>0.55555555555555558</v>
      </c>
      <c r="H198" s="25">
        <f t="shared" si="66"/>
        <v>8.2781456953642391E-3</v>
      </c>
      <c r="I198" s="2"/>
    </row>
    <row r="199" spans="1:9" s="54" customFormat="1" ht="15" x14ac:dyDescent="0.25">
      <c r="A199" s="48"/>
      <c r="B199" s="28" t="s">
        <v>214</v>
      </c>
      <c r="C199" s="42">
        <v>31</v>
      </c>
      <c r="D199" s="42">
        <v>26</v>
      </c>
      <c r="E199" s="27">
        <f t="shared" si="83"/>
        <v>5.1324503311258277E-2</v>
      </c>
      <c r="F199" s="27">
        <f t="shared" si="83"/>
        <v>3.4666666666666665E-2</v>
      </c>
      <c r="G199" s="35">
        <f t="shared" si="65"/>
        <v>-0.16129032258064516</v>
      </c>
      <c r="H199" s="25">
        <f t="shared" si="66"/>
        <v>-8.2781456953642373E-3</v>
      </c>
      <c r="I199" s="2"/>
    </row>
    <row r="200" spans="1:9" s="54" customFormat="1" ht="15" x14ac:dyDescent="0.25">
      <c r="A200" s="48"/>
      <c r="B200" s="28" t="s">
        <v>215</v>
      </c>
      <c r="C200" s="42">
        <v>5</v>
      </c>
      <c r="D200" s="42">
        <v>11</v>
      </c>
      <c r="E200" s="27">
        <f t="shared" si="83"/>
        <v>8.2781456953642391E-3</v>
      </c>
      <c r="F200" s="27">
        <f t="shared" si="83"/>
        <v>1.4666666666666666E-2</v>
      </c>
      <c r="G200" s="35">
        <f t="shared" si="65"/>
        <v>1.2</v>
      </c>
      <c r="H200" s="25">
        <f t="shared" si="66"/>
        <v>9.9337748344370865E-3</v>
      </c>
      <c r="I200" s="2"/>
    </row>
    <row r="201" spans="1:9" s="54" customFormat="1" ht="15" x14ac:dyDescent="0.25">
      <c r="A201" s="48"/>
      <c r="B201" s="28" t="s">
        <v>216</v>
      </c>
      <c r="C201" s="42">
        <v>59</v>
      </c>
      <c r="D201" s="42">
        <v>121</v>
      </c>
      <c r="E201" s="27">
        <f t="shared" si="83"/>
        <v>9.7682119205298013E-2</v>
      </c>
      <c r="F201" s="27">
        <f t="shared" si="83"/>
        <v>0.16133333333333333</v>
      </c>
      <c r="G201" s="35">
        <f t="shared" si="65"/>
        <v>1.0508474576271187</v>
      </c>
      <c r="H201" s="25">
        <f t="shared" si="66"/>
        <v>0.10264900662251657</v>
      </c>
      <c r="I201" s="2"/>
    </row>
    <row r="202" spans="1:9" s="54" customFormat="1" ht="15" x14ac:dyDescent="0.25">
      <c r="A202" s="48"/>
      <c r="B202" s="28" t="s">
        <v>435</v>
      </c>
      <c r="C202" s="42">
        <v>1</v>
      </c>
      <c r="D202" s="42">
        <v>2</v>
      </c>
      <c r="E202" s="27">
        <f t="shared" si="83"/>
        <v>1.6556291390728477E-3</v>
      </c>
      <c r="F202" s="27">
        <f t="shared" si="83"/>
        <v>2.6666666666666666E-3</v>
      </c>
      <c r="G202" s="35">
        <f t="shared" si="65"/>
        <v>1</v>
      </c>
      <c r="H202" s="25">
        <f t="shared" si="66"/>
        <v>1.6556291390728477E-3</v>
      </c>
      <c r="I202" s="2"/>
    </row>
    <row r="203" spans="1:9" s="54" customFormat="1" ht="15" x14ac:dyDescent="0.25">
      <c r="A203" s="48"/>
      <c r="B203" s="28" t="s">
        <v>436</v>
      </c>
      <c r="C203" s="42">
        <v>8</v>
      </c>
      <c r="D203" s="42">
        <v>19</v>
      </c>
      <c r="E203" s="27">
        <f t="shared" si="83"/>
        <v>1.3245033112582781E-2</v>
      </c>
      <c r="F203" s="27">
        <f t="shared" si="83"/>
        <v>2.5333333333333333E-2</v>
      </c>
      <c r="G203" s="35">
        <f t="shared" si="65"/>
        <v>1.375</v>
      </c>
      <c r="H203" s="25">
        <f t="shared" si="66"/>
        <v>1.8211920529801324E-2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7</v>
      </c>
      <c r="D205" s="42">
        <v>2</v>
      </c>
      <c r="E205" s="26">
        <f t="shared" ref="E205" si="84">+IF(C205=0,"",C205/C$169)</f>
        <v>1.1589403973509934E-2</v>
      </c>
      <c r="F205" s="26">
        <f t="shared" ref="F205" si="85">+IF(D205=0,"",D205/D$169)</f>
        <v>2.6666666666666666E-3</v>
      </c>
      <c r="G205" s="35">
        <f t="shared" si="65"/>
        <v>-0.7142857142857143</v>
      </c>
      <c r="H205" s="24">
        <f t="shared" ref="H205" si="86">+IF(OR(AND(E205=""),(G205="")),"",E205*G205)</f>
        <v>-8.2781456953642391E-3</v>
      </c>
      <c r="I205" s="2"/>
    </row>
    <row r="206" spans="1:9" s="54" customFormat="1" ht="15" x14ac:dyDescent="0.25">
      <c r="A206" s="48"/>
      <c r="B206" s="28" t="s">
        <v>218</v>
      </c>
      <c r="C206" s="42">
        <v>2</v>
      </c>
      <c r="D206" s="42">
        <v>3</v>
      </c>
      <c r="E206" s="27">
        <f t="shared" ref="E206:F213" si="87">+IF(C206=0,"",C206/C$169)</f>
        <v>3.3112582781456954E-3</v>
      </c>
      <c r="F206" s="27">
        <f t="shared" si="87"/>
        <v>4.0000000000000001E-3</v>
      </c>
      <c r="G206" s="35">
        <f t="shared" si="65"/>
        <v>0.5</v>
      </c>
      <c r="H206" s="25">
        <f t="shared" si="66"/>
        <v>1.6556291390728477E-3</v>
      </c>
      <c r="I206" s="2"/>
    </row>
    <row r="207" spans="1:9" s="54" customFormat="1" ht="15" x14ac:dyDescent="0.25">
      <c r="A207" s="48"/>
      <c r="B207" s="28" t="s">
        <v>219</v>
      </c>
      <c r="C207" s="42">
        <v>26</v>
      </c>
      <c r="D207" s="42">
        <v>12</v>
      </c>
      <c r="E207" s="27">
        <f t="shared" si="87"/>
        <v>4.3046357615894038E-2</v>
      </c>
      <c r="F207" s="27">
        <f t="shared" si="87"/>
        <v>1.6E-2</v>
      </c>
      <c r="G207" s="35">
        <f t="shared" si="65"/>
        <v>-0.53846153846153844</v>
      </c>
      <c r="H207" s="25">
        <f t="shared" si="66"/>
        <v>-2.3178807947019864E-2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1</v>
      </c>
      <c r="E208" s="27" t="str">
        <f t="shared" si="87"/>
        <v/>
      </c>
      <c r="F208" s="27">
        <f t="shared" si="87"/>
        <v>1.3333333333333333E-3</v>
      </c>
      <c r="G208" s="35">
        <f t="shared" si="65"/>
        <v>1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3</v>
      </c>
      <c r="E209" s="27" t="str">
        <f t="shared" si="87"/>
        <v/>
      </c>
      <c r="F209" s="27">
        <f t="shared" si="87"/>
        <v>4.0000000000000001E-3</v>
      </c>
      <c r="G209" s="35">
        <f t="shared" si="65"/>
        <v>1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35</v>
      </c>
      <c r="D210" s="42">
        <v>33</v>
      </c>
      <c r="E210" s="27">
        <f t="shared" si="87"/>
        <v>5.7947019867549666E-2</v>
      </c>
      <c r="F210" s="27">
        <f t="shared" si="87"/>
        <v>4.3999999999999997E-2</v>
      </c>
      <c r="G210" s="35">
        <f t="shared" si="65"/>
        <v>-5.7142857142857141E-2</v>
      </c>
      <c r="H210" s="25">
        <f t="shared" si="66"/>
        <v>-3.3112582781456949E-3</v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2</v>
      </c>
      <c r="E212" s="27" t="str">
        <f t="shared" si="87"/>
        <v/>
      </c>
      <c r="F212" s="27">
        <f t="shared" si="87"/>
        <v>2.6666666666666666E-3</v>
      </c>
      <c r="G212" s="35">
        <f t="shared" si="65"/>
        <v>1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2</v>
      </c>
      <c r="E215" s="26" t="str">
        <f t="shared" ref="E215" si="91">+IF(C215=0,"",C215/C$169)</f>
        <v/>
      </c>
      <c r="F215" s="26">
        <f t="shared" ref="F215" si="92">+IF(D215=0,"",D215/D$169)</f>
        <v>2.6666666666666666E-3</v>
      </c>
      <c r="G215" s="80">
        <f t="shared" ref="G215" si="93">+IF(AND(C215=0,D215=0)," ",IF(C215=0,1,IF(D215=0,-1,(D215-C215)/C215)))</f>
        <v>1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1</v>
      </c>
      <c r="E219" s="27" t="str">
        <f t="shared" si="95"/>
        <v/>
      </c>
      <c r="F219" s="27">
        <f t="shared" si="96"/>
        <v>1.3333333333333333E-3</v>
      </c>
      <c r="G219" s="35">
        <f t="shared" si="65"/>
        <v>1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9</v>
      </c>
      <c r="D222" s="42">
        <v>16</v>
      </c>
      <c r="E222" s="27">
        <f t="shared" si="95"/>
        <v>1.4900662251655629E-2</v>
      </c>
      <c r="F222" s="27">
        <f t="shared" si="96"/>
        <v>2.1333333333333333E-2</v>
      </c>
      <c r="G222" s="35">
        <f t="shared" si="65"/>
        <v>0.77777777777777779</v>
      </c>
      <c r="H222" s="25">
        <f t="shared" si="66"/>
        <v>1.1589403973509934E-2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2</v>
      </c>
      <c r="E224" s="27" t="str">
        <f t="shared" si="95"/>
        <v/>
      </c>
      <c r="F224" s="27">
        <f t="shared" si="96"/>
        <v>2.6666666666666666E-3</v>
      </c>
      <c r="G224" s="35">
        <f t="shared" si="65"/>
        <v>1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2</v>
      </c>
      <c r="E225" s="27" t="str">
        <f t="shared" si="95"/>
        <v/>
      </c>
      <c r="F225" s="27">
        <f t="shared" si="96"/>
        <v>2.6666666666666666E-3</v>
      </c>
      <c r="G225" s="35">
        <f t="shared" si="65"/>
        <v>1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1</v>
      </c>
      <c r="E227" s="27" t="str">
        <f t="shared" si="95"/>
        <v/>
      </c>
      <c r="F227" s="27">
        <f t="shared" si="96"/>
        <v>1.3333333333333333E-3</v>
      </c>
      <c r="G227" s="35">
        <f t="shared" si="65"/>
        <v>1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1</v>
      </c>
      <c r="D231" s="42">
        <v>0</v>
      </c>
      <c r="E231" s="27">
        <f t="shared" si="95"/>
        <v>1.6556291390728477E-3</v>
      </c>
      <c r="F231" s="27" t="str">
        <f t="shared" si="96"/>
        <v/>
      </c>
      <c r="G231" s="35">
        <f t="shared" si="65"/>
        <v>-1</v>
      </c>
      <c r="H231" s="25">
        <f t="shared" si="66"/>
        <v>-1.6556291390728477E-3</v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2</v>
      </c>
      <c r="D234" s="42">
        <v>8</v>
      </c>
      <c r="E234" s="27">
        <f t="shared" si="95"/>
        <v>3.3112582781456954E-3</v>
      </c>
      <c r="F234" s="27">
        <f t="shared" si="96"/>
        <v>1.0666666666666666E-2</v>
      </c>
      <c r="G234" s="35">
        <f t="shared" si="65"/>
        <v>3</v>
      </c>
      <c r="H234" s="25">
        <f t="shared" si="66"/>
        <v>9.9337748344370865E-3</v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5</v>
      </c>
      <c r="D236" s="42">
        <v>10</v>
      </c>
      <c r="E236" s="27">
        <f t="shared" si="95"/>
        <v>8.2781456953642391E-3</v>
      </c>
      <c r="F236" s="27">
        <f t="shared" si="96"/>
        <v>1.3333333333333334E-2</v>
      </c>
      <c r="G236" s="35">
        <f t="shared" si="65"/>
        <v>1</v>
      </c>
      <c r="H236" s="25">
        <f t="shared" si="66"/>
        <v>8.2781456953642391E-3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2</v>
      </c>
      <c r="D238" s="42">
        <v>1</v>
      </c>
      <c r="E238" s="27">
        <f t="shared" si="95"/>
        <v>3.3112582781456954E-3</v>
      </c>
      <c r="F238" s="27">
        <f t="shared" si="96"/>
        <v>1.3333333333333333E-3</v>
      </c>
      <c r="G238" s="35">
        <f t="shared" si="102"/>
        <v>-0.5</v>
      </c>
      <c r="H238" s="25">
        <f t="shared" si="66"/>
        <v>-1.6556291390728477E-3</v>
      </c>
      <c r="I238" s="2"/>
    </row>
    <row r="239" spans="1:9" s="54" customFormat="1" ht="15" x14ac:dyDescent="0.25">
      <c r="A239" s="48"/>
      <c r="B239" s="28" t="s">
        <v>53</v>
      </c>
      <c r="C239" s="42">
        <v>5</v>
      </c>
      <c r="D239" s="42">
        <v>5</v>
      </c>
      <c r="E239" s="27">
        <f t="shared" si="95"/>
        <v>8.2781456953642391E-3</v>
      </c>
      <c r="F239" s="27">
        <f t="shared" si="96"/>
        <v>6.6666666666666671E-3</v>
      </c>
      <c r="G239" s="35">
        <f t="shared" si="102"/>
        <v>0</v>
      </c>
      <c r="H239" s="25">
        <f t="shared" si="66"/>
        <v>0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1</v>
      </c>
      <c r="E241" s="27" t="str">
        <f t="shared" si="95"/>
        <v/>
      </c>
      <c r="F241" s="27">
        <f t="shared" si="96"/>
        <v>1.3333333333333333E-3</v>
      </c>
      <c r="G241" s="35">
        <f t="shared" si="102"/>
        <v>1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2</v>
      </c>
      <c r="E242" s="27" t="str">
        <f t="shared" si="95"/>
        <v/>
      </c>
      <c r="F242" s="27">
        <f t="shared" si="96"/>
        <v>2.6666666666666666E-3</v>
      </c>
      <c r="G242" s="35">
        <f t="shared" si="102"/>
        <v>1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1</v>
      </c>
      <c r="E244" s="27" t="str">
        <f t="shared" si="95"/>
        <v/>
      </c>
      <c r="F244" s="27">
        <f t="shared" si="96"/>
        <v>1.3333333333333333E-3</v>
      </c>
      <c r="G244" s="35">
        <f t="shared" si="102"/>
        <v>1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1</v>
      </c>
      <c r="D246" s="42">
        <v>0</v>
      </c>
      <c r="E246" s="27">
        <f t="shared" si="95"/>
        <v>1.6556291390728477E-3</v>
      </c>
      <c r="F246" s="27" t="str">
        <f t="shared" si="96"/>
        <v/>
      </c>
      <c r="G246" s="35">
        <f t="shared" si="102"/>
        <v>-1</v>
      </c>
      <c r="H246" s="25">
        <f t="shared" si="103"/>
        <v>-1.6556291390728477E-3</v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1</v>
      </c>
      <c r="D248" s="42">
        <v>0</v>
      </c>
      <c r="E248" s="27">
        <f t="shared" si="95"/>
        <v>1.6556291390728477E-3</v>
      </c>
      <c r="F248" s="27" t="str">
        <f t="shared" si="96"/>
        <v/>
      </c>
      <c r="G248" s="35">
        <f t="shared" si="102"/>
        <v>-1</v>
      </c>
      <c r="H248" s="25">
        <f t="shared" si="103"/>
        <v>-1.6556291390728477E-3</v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2</v>
      </c>
      <c r="D252" s="42">
        <v>0</v>
      </c>
      <c r="E252" s="27">
        <f t="shared" si="95"/>
        <v>3.3112582781456954E-3</v>
      </c>
      <c r="F252" s="27" t="str">
        <f t="shared" si="96"/>
        <v/>
      </c>
      <c r="G252" s="35">
        <f t="shared" si="102"/>
        <v>-1</v>
      </c>
      <c r="H252" s="25">
        <f t="shared" si="103"/>
        <v>-3.3112582781456954E-3</v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1</v>
      </c>
      <c r="D254" s="42">
        <v>0</v>
      </c>
      <c r="E254" s="27">
        <f t="shared" si="95"/>
        <v>1.6556291390728477E-3</v>
      </c>
      <c r="F254" s="27" t="str">
        <f t="shared" si="96"/>
        <v/>
      </c>
      <c r="G254" s="35">
        <f t="shared" si="102"/>
        <v>-1</v>
      </c>
      <c r="H254" s="25">
        <f t="shared" si="103"/>
        <v>-1.6556291390728477E-3</v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9</v>
      </c>
      <c r="D263" s="42">
        <v>5</v>
      </c>
      <c r="E263" s="27">
        <f t="shared" si="107"/>
        <v>1.4900662251655629E-2</v>
      </c>
      <c r="F263" s="27">
        <f t="shared" si="107"/>
        <v>6.6666666666666671E-3</v>
      </c>
      <c r="G263" s="35">
        <f t="shared" si="102"/>
        <v>-0.44444444444444442</v>
      </c>
      <c r="H263" s="25">
        <f t="shared" si="103"/>
        <v>-6.6225165562913899E-3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2</v>
      </c>
      <c r="D265" s="42">
        <v>0</v>
      </c>
      <c r="E265" s="26">
        <f t="shared" ref="E265:E270" si="108">+IF(C265=0,"",C265/C$169)</f>
        <v>3.3112582781456954E-3</v>
      </c>
      <c r="F265" s="26" t="str">
        <f t="shared" ref="F265:F270" si="109">+IF(D265=0,"",D265/D$169)</f>
        <v/>
      </c>
      <c r="G265" s="35">
        <f t="shared" si="102"/>
        <v>-1</v>
      </c>
      <c r="H265" s="24">
        <f t="shared" ref="H265:H270" si="110">+IF(OR(AND(E265=""),(G265="")),"",E265*G265)</f>
        <v>-3.3112582781456954E-3</v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4</v>
      </c>
      <c r="D274" s="42">
        <v>12</v>
      </c>
      <c r="E274" s="26">
        <f t="shared" si="111"/>
        <v>6.6225165562913907E-3</v>
      </c>
      <c r="F274" s="26">
        <f t="shared" si="112"/>
        <v>1.6E-2</v>
      </c>
      <c r="G274" s="35">
        <f t="shared" si="113"/>
        <v>2</v>
      </c>
      <c r="H274" s="24">
        <f t="shared" si="114"/>
        <v>1.3245033112582781E-2</v>
      </c>
      <c r="I274" s="2"/>
    </row>
    <row r="275" spans="1:9" s="54" customFormat="1" ht="15" x14ac:dyDescent="0.25">
      <c r="A275" s="48"/>
      <c r="B275" s="28" t="s">
        <v>64</v>
      </c>
      <c r="C275" s="42">
        <v>36</v>
      </c>
      <c r="D275" s="42">
        <v>23</v>
      </c>
      <c r="E275" s="26">
        <f t="shared" si="111"/>
        <v>5.9602649006622516E-2</v>
      </c>
      <c r="F275" s="26">
        <f t="shared" si="112"/>
        <v>3.0666666666666665E-2</v>
      </c>
      <c r="G275" s="35">
        <f t="shared" si="113"/>
        <v>-0.3611111111111111</v>
      </c>
      <c r="H275" s="24">
        <f t="shared" si="114"/>
        <v>-2.1523178807947019E-2</v>
      </c>
      <c r="I275" s="2"/>
    </row>
    <row r="276" spans="1:9" s="54" customFormat="1" ht="15" x14ac:dyDescent="0.25">
      <c r="A276" s="48"/>
      <c r="B276" s="28" t="s">
        <v>61</v>
      </c>
      <c r="C276" s="42">
        <v>2</v>
      </c>
      <c r="D276" s="42">
        <v>17</v>
      </c>
      <c r="E276" s="26">
        <f t="shared" si="111"/>
        <v>3.3112582781456954E-3</v>
      </c>
      <c r="F276" s="26">
        <f t="shared" si="112"/>
        <v>2.2666666666666668E-2</v>
      </c>
      <c r="G276" s="35">
        <f t="shared" si="113"/>
        <v>7.5</v>
      </c>
      <c r="H276" s="24">
        <f t="shared" si="114"/>
        <v>2.4834437086092714E-2</v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1</v>
      </c>
      <c r="E279" s="26" t="str">
        <f t="shared" si="111"/>
        <v/>
      </c>
      <c r="F279" s="26">
        <f t="shared" si="112"/>
        <v>1.3333333333333333E-3</v>
      </c>
      <c r="G279" s="35">
        <f t="shared" si="113"/>
        <v>1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28</v>
      </c>
      <c r="D282" s="42">
        <v>4</v>
      </c>
      <c r="E282" s="26">
        <f t="shared" si="111"/>
        <v>4.6357615894039736E-2</v>
      </c>
      <c r="F282" s="26">
        <f t="shared" si="112"/>
        <v>5.3333333333333332E-3</v>
      </c>
      <c r="G282" s="35">
        <f t="shared" si="113"/>
        <v>-0.8571428571428571</v>
      </c>
      <c r="H282" s="24">
        <f t="shared" si="114"/>
        <v>-3.9735099337748346E-2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1</v>
      </c>
      <c r="D286" s="42">
        <v>1</v>
      </c>
      <c r="E286" s="27">
        <f t="shared" ref="E286:F288" si="115">+IF(C286=0,"",C286/C$169)</f>
        <v>1.6556291390728477E-3</v>
      </c>
      <c r="F286" s="27">
        <f t="shared" si="115"/>
        <v>1.3333333333333333E-3</v>
      </c>
      <c r="G286" s="35">
        <f t="shared" si="102"/>
        <v>0</v>
      </c>
      <c r="H286" s="25">
        <f t="shared" si="103"/>
        <v>0</v>
      </c>
      <c r="I286" s="2"/>
    </row>
    <row r="287" spans="1:9" s="54" customFormat="1" ht="15" x14ac:dyDescent="0.25">
      <c r="A287" s="48"/>
      <c r="B287" s="28" t="s">
        <v>453</v>
      </c>
      <c r="C287" s="42">
        <v>1</v>
      </c>
      <c r="D287" s="42">
        <v>14</v>
      </c>
      <c r="E287" s="27">
        <f t="shared" si="115"/>
        <v>1.6556291390728477E-3</v>
      </c>
      <c r="F287" s="27">
        <f t="shared" si="115"/>
        <v>1.8666666666666668E-2</v>
      </c>
      <c r="G287" s="35">
        <f t="shared" si="102"/>
        <v>13</v>
      </c>
      <c r="H287" s="25">
        <f t="shared" si="103"/>
        <v>2.1523178807947019E-2</v>
      </c>
      <c r="I287" s="2"/>
    </row>
    <row r="288" spans="1:9" s="54" customFormat="1" ht="15" x14ac:dyDescent="0.25">
      <c r="A288" s="48"/>
      <c r="B288" s="28" t="s">
        <v>65</v>
      </c>
      <c r="C288" s="42">
        <v>2</v>
      </c>
      <c r="D288" s="42">
        <v>0</v>
      </c>
      <c r="E288" s="27">
        <f t="shared" si="115"/>
        <v>3.3112582781456954E-3</v>
      </c>
      <c r="F288" s="27" t="str">
        <f t="shared" si="115"/>
        <v/>
      </c>
      <c r="G288" s="35">
        <f t="shared" si="102"/>
        <v>-1</v>
      </c>
      <c r="H288" s="25">
        <f t="shared" si="103"/>
        <v>-3.3112582781456954E-3</v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1</v>
      </c>
      <c r="E289" s="26" t="str">
        <f t="shared" ref="E289:E290" si="116">+IF(C289=0,"",C289/C$169)</f>
        <v/>
      </c>
      <c r="F289" s="26">
        <f t="shared" ref="F289:F290" si="117">+IF(D289=0,"",D289/D$169)</f>
        <v>1.3333333333333333E-3</v>
      </c>
      <c r="G289" s="35">
        <f t="shared" si="102"/>
        <v>1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2</v>
      </c>
      <c r="D290" s="42">
        <v>1</v>
      </c>
      <c r="E290" s="26">
        <f t="shared" si="116"/>
        <v>3.3112582781456954E-3</v>
      </c>
      <c r="F290" s="26">
        <f t="shared" si="117"/>
        <v>1.3333333333333333E-3</v>
      </c>
      <c r="G290" s="35">
        <f t="shared" si="102"/>
        <v>-0.5</v>
      </c>
      <c r="H290" s="24">
        <f t="shared" si="118"/>
        <v>-1.6556291390728477E-3</v>
      </c>
      <c r="I290" s="2"/>
    </row>
    <row r="291" spans="1:9" s="54" customFormat="1" ht="15" x14ac:dyDescent="0.25">
      <c r="A291" s="48"/>
      <c r="B291" s="28" t="s">
        <v>66</v>
      </c>
      <c r="C291" s="42">
        <v>20</v>
      </c>
      <c r="D291" s="42">
        <v>6</v>
      </c>
      <c r="E291" s="27">
        <f>+IF(C291=0,"",C291/C$169)</f>
        <v>3.3112582781456956E-2</v>
      </c>
      <c r="F291" s="27">
        <f>+IF(D291=0,"",D291/D$169)</f>
        <v>8.0000000000000002E-3</v>
      </c>
      <c r="G291" s="35">
        <f t="shared" si="102"/>
        <v>-0.7</v>
      </c>
      <c r="H291" s="25">
        <f t="shared" si="103"/>
        <v>-2.3178807947019868E-2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1</v>
      </c>
      <c r="D294" s="42">
        <v>0</v>
      </c>
      <c r="E294" s="26">
        <f t="shared" si="119"/>
        <v>1.6556291390728477E-3</v>
      </c>
      <c r="F294" s="26" t="str">
        <f t="shared" si="120"/>
        <v/>
      </c>
      <c r="G294" s="35">
        <f t="shared" si="102"/>
        <v>-1</v>
      </c>
      <c r="H294" s="24">
        <f t="shared" si="121"/>
        <v>-1.6556291390728477E-3</v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3</v>
      </c>
      <c r="D297" s="42">
        <v>0</v>
      </c>
      <c r="E297" s="26">
        <f t="shared" si="122"/>
        <v>4.9668874172185433E-3</v>
      </c>
      <c r="F297" s="26" t="str">
        <f t="shared" si="123"/>
        <v/>
      </c>
      <c r="G297" s="35">
        <f t="shared" si="102"/>
        <v>-1</v>
      </c>
      <c r="H297" s="24">
        <f t="shared" si="124"/>
        <v>-4.9668874172185433E-3</v>
      </c>
      <c r="I297" s="2"/>
    </row>
    <row r="298" spans="1:9" s="54" customFormat="1" ht="15" x14ac:dyDescent="0.25">
      <c r="A298" s="48"/>
      <c r="B298" s="28" t="s">
        <v>454</v>
      </c>
      <c r="C298" s="42">
        <v>1</v>
      </c>
      <c r="D298" s="42">
        <v>4</v>
      </c>
      <c r="E298" s="27">
        <f>+IF(C298=0,"",C298/C$169)</f>
        <v>1.6556291390728477E-3</v>
      </c>
      <c r="F298" s="27">
        <f>+IF(D298=0,"",D298/D$169)</f>
        <v>5.3333333333333332E-3</v>
      </c>
      <c r="G298" s="35">
        <f t="shared" si="102"/>
        <v>3</v>
      </c>
      <c r="H298" s="25">
        <f t="shared" si="103"/>
        <v>4.9668874172185433E-3</v>
      </c>
      <c r="I298" s="2"/>
    </row>
    <row r="299" spans="1:9" s="54" customFormat="1" ht="15" x14ac:dyDescent="0.25">
      <c r="A299" s="48"/>
      <c r="B299" s="28" t="s">
        <v>455</v>
      </c>
      <c r="C299" s="42">
        <v>108</v>
      </c>
      <c r="D299" s="42">
        <v>97</v>
      </c>
      <c r="E299" s="27">
        <f>+IF(C299=0,"",C299/C$169)</f>
        <v>0.17880794701986755</v>
      </c>
      <c r="F299" s="27">
        <f>+IF(D299=0,"",D299/D$169)</f>
        <v>0.12933333333333333</v>
      </c>
      <c r="G299" s="35">
        <f t="shared" si="102"/>
        <v>-0.10185185185185185</v>
      </c>
      <c r="H299" s="25">
        <f t="shared" si="103"/>
        <v>-1.8211920529801324E-2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8</v>
      </c>
      <c r="D301" s="42">
        <v>1</v>
      </c>
      <c r="E301" s="27">
        <f t="shared" ref="E301:E323" si="128">+IF(C301=0,"",C301/C$169)</f>
        <v>1.3245033112582781E-2</v>
      </c>
      <c r="F301" s="27">
        <f t="shared" ref="F301:F323" si="129">+IF(D301=0,"",D301/D$169)</f>
        <v>1.3333333333333333E-3</v>
      </c>
      <c r="G301" s="35">
        <f t="shared" ref="G301:G339" si="130">+IF(AND(C301=0,D301=0)," ",IF(C301=0,1,IF(D301=0,-1,(D301-C301)/C301)))</f>
        <v>-0.875</v>
      </c>
      <c r="H301" s="25">
        <f t="shared" si="103"/>
        <v>-1.1589403973509934E-2</v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1</v>
      </c>
      <c r="D304" s="42">
        <v>6</v>
      </c>
      <c r="E304" s="27">
        <f t="shared" si="128"/>
        <v>1.6556291390728477E-3</v>
      </c>
      <c r="F304" s="27">
        <f t="shared" si="129"/>
        <v>8.0000000000000002E-3</v>
      </c>
      <c r="G304" s="35">
        <f t="shared" si="130"/>
        <v>5</v>
      </c>
      <c r="H304" s="25">
        <f t="shared" si="103"/>
        <v>8.2781456953642391E-3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11</v>
      </c>
      <c r="D309" s="42">
        <v>4</v>
      </c>
      <c r="E309" s="27">
        <f t="shared" si="128"/>
        <v>1.8211920529801324E-2</v>
      </c>
      <c r="F309" s="27">
        <f t="shared" si="129"/>
        <v>5.3333333333333332E-3</v>
      </c>
      <c r="G309" s="35">
        <f t="shared" si="130"/>
        <v>-0.63636363636363635</v>
      </c>
      <c r="H309" s="25">
        <f t="shared" si="103"/>
        <v>-1.1589403973509934E-2</v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1</v>
      </c>
      <c r="E310" s="27" t="str">
        <f t="shared" si="128"/>
        <v/>
      </c>
      <c r="F310" s="27">
        <f t="shared" si="129"/>
        <v>1.3333333333333333E-3</v>
      </c>
      <c r="G310" s="35">
        <f t="shared" si="130"/>
        <v>1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2</v>
      </c>
      <c r="E311" s="27" t="str">
        <f t="shared" si="128"/>
        <v/>
      </c>
      <c r="F311" s="27">
        <f t="shared" si="129"/>
        <v>2.6666666666666666E-3</v>
      </c>
      <c r="G311" s="35">
        <f t="shared" si="130"/>
        <v>1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14</v>
      </c>
      <c r="D313" s="42">
        <v>19</v>
      </c>
      <c r="E313" s="27">
        <f t="shared" si="128"/>
        <v>2.3178807947019868E-2</v>
      </c>
      <c r="F313" s="27">
        <f t="shared" si="129"/>
        <v>2.5333333333333333E-2</v>
      </c>
      <c r="G313" s="35">
        <f t="shared" si="130"/>
        <v>0.35714285714285715</v>
      </c>
      <c r="H313" s="25">
        <f t="shared" si="103"/>
        <v>8.2781456953642391E-3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45</v>
      </c>
      <c r="D315" s="42">
        <v>45</v>
      </c>
      <c r="E315" s="27">
        <f t="shared" si="128"/>
        <v>7.4503311258278151E-2</v>
      </c>
      <c r="F315" s="27">
        <f t="shared" si="129"/>
        <v>0.06</v>
      </c>
      <c r="G315" s="35">
        <f t="shared" si="130"/>
        <v>0</v>
      </c>
      <c r="H315" s="25">
        <f t="shared" si="103"/>
        <v>0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5</v>
      </c>
      <c r="D317" s="42">
        <v>4</v>
      </c>
      <c r="E317" s="27">
        <f t="shared" si="128"/>
        <v>8.2781456953642391E-3</v>
      </c>
      <c r="F317" s="27">
        <f t="shared" si="129"/>
        <v>5.3333333333333332E-3</v>
      </c>
      <c r="G317" s="35">
        <f t="shared" si="130"/>
        <v>-0.2</v>
      </c>
      <c r="H317" s="25">
        <f t="shared" si="103"/>
        <v>-1.6556291390728479E-3</v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1</v>
      </c>
      <c r="D319" s="42">
        <v>1</v>
      </c>
      <c r="E319" s="27">
        <f t="shared" si="128"/>
        <v>1.6556291390728477E-3</v>
      </c>
      <c r="F319" s="27">
        <f t="shared" si="129"/>
        <v>1.3333333333333333E-3</v>
      </c>
      <c r="G319" s="35">
        <f t="shared" si="130"/>
        <v>0</v>
      </c>
      <c r="H319" s="25">
        <f t="shared" si="103"/>
        <v>0</v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4</v>
      </c>
      <c r="E320" s="27" t="str">
        <f t="shared" si="128"/>
        <v/>
      </c>
      <c r="F320" s="27">
        <f t="shared" si="129"/>
        <v>5.3333333333333332E-3</v>
      </c>
      <c r="G320" s="35">
        <f t="shared" si="130"/>
        <v>1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1</v>
      </c>
      <c r="D322" s="42">
        <v>0</v>
      </c>
      <c r="E322" s="27">
        <f t="shared" si="128"/>
        <v>1.6556291390728477E-3</v>
      </c>
      <c r="F322" s="27" t="str">
        <f t="shared" si="129"/>
        <v/>
      </c>
      <c r="G322" s="35">
        <f t="shared" si="130"/>
        <v>-1</v>
      </c>
      <c r="H322" s="25">
        <f t="shared" si="103"/>
        <v>-1.6556291390728477E-3</v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1</v>
      </c>
      <c r="D324" s="42">
        <v>0</v>
      </c>
      <c r="E324" s="26">
        <f t="shared" ref="E324" si="131">+IF(C324=0,"",C324/C$169)</f>
        <v>1.6556291390728477E-3</v>
      </c>
      <c r="F324" s="26" t="str">
        <f t="shared" ref="F324" si="132">+IF(D324=0,"",D324/D$169)</f>
        <v/>
      </c>
      <c r="G324" s="35">
        <f t="shared" si="130"/>
        <v>-1</v>
      </c>
      <c r="H324" s="24">
        <f t="shared" ref="H324" si="133">+IF(OR(AND(E324=""),(G324="")),"",E324*G324)</f>
        <v>-1.6556291390728477E-3</v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7</v>
      </c>
      <c r="E325" s="27" t="str">
        <f t="shared" ref="E325:F328" si="134">+IF(C325=0,"",C325/C$169)</f>
        <v/>
      </c>
      <c r="F325" s="27">
        <f t="shared" si="134"/>
        <v>9.3333333333333341E-3</v>
      </c>
      <c r="G325" s="35">
        <f t="shared" si="130"/>
        <v>1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1</v>
      </c>
      <c r="D331" s="42">
        <v>1</v>
      </c>
      <c r="E331" s="27">
        <f t="shared" si="135"/>
        <v>1.6556291390728477E-3</v>
      </c>
      <c r="F331" s="27">
        <f t="shared" si="136"/>
        <v>1.3333333333333333E-3</v>
      </c>
      <c r="G331" s="35">
        <f t="shared" si="130"/>
        <v>0</v>
      </c>
      <c r="H331" s="25">
        <f t="shared" si="137"/>
        <v>0</v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1</v>
      </c>
      <c r="E333" s="27" t="str">
        <f t="shared" si="135"/>
        <v/>
      </c>
      <c r="F333" s="27">
        <f t="shared" si="136"/>
        <v>1.3333333333333333E-3</v>
      </c>
      <c r="G333" s="35">
        <f t="shared" si="130"/>
        <v>1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2088</v>
      </c>
      <c r="D345" s="38">
        <f>SUM(D346:D564)</f>
        <v>5147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1.4650383141762453</v>
      </c>
      <c r="H345" s="40">
        <f>+IF(OR(AND(E345=""),(G345="")),"",E345*G345)</f>
        <v>1.4650383141762453</v>
      </c>
    </row>
    <row r="346" spans="1:9" s="54" customFormat="1" ht="15" x14ac:dyDescent="0.25">
      <c r="A346" s="48"/>
      <c r="B346" s="41" t="s">
        <v>74</v>
      </c>
      <c r="C346" s="42">
        <v>10</v>
      </c>
      <c r="D346" s="42">
        <v>12</v>
      </c>
      <c r="E346" s="46">
        <f t="shared" si="141"/>
        <v>4.7892720306513406E-3</v>
      </c>
      <c r="F346" s="46">
        <f t="shared" si="142"/>
        <v>2.3314552166310474E-3</v>
      </c>
      <c r="G346" s="35">
        <f t="shared" ref="G346:G410" si="143">+IF(AND(C346=0,D346=0)," ",IF(C346=0,1,IF(D346=0,-1,(D346-C346)/C346)))</f>
        <v>0.2</v>
      </c>
      <c r="H346" s="43">
        <f>+IF(OR(AND(E346=""),(G346="")),"",E346*G346)</f>
        <v>9.5785440613026815E-4</v>
      </c>
      <c r="I346" s="2"/>
    </row>
    <row r="347" spans="1:9" s="54" customFormat="1" ht="15" x14ac:dyDescent="0.25">
      <c r="A347" s="48"/>
      <c r="B347" s="5" t="s">
        <v>77</v>
      </c>
      <c r="C347" s="42">
        <v>5</v>
      </c>
      <c r="D347" s="42">
        <v>6</v>
      </c>
      <c r="E347" s="27">
        <f t="shared" si="141"/>
        <v>2.3946360153256703E-3</v>
      </c>
      <c r="F347" s="27">
        <f t="shared" si="142"/>
        <v>1.1657276083155237E-3</v>
      </c>
      <c r="G347" s="35">
        <f t="shared" si="143"/>
        <v>0.2</v>
      </c>
      <c r="H347" s="25">
        <f t="shared" ref="H347:H414" si="144">+IF(OR(AND(E347=""),(G347="")),"",E347*G347)</f>
        <v>4.7892720306513407E-4</v>
      </c>
      <c r="I347" s="2"/>
    </row>
    <row r="348" spans="1:9" s="54" customFormat="1" ht="15" x14ac:dyDescent="0.25">
      <c r="A348" s="48"/>
      <c r="B348" s="5" t="s">
        <v>70</v>
      </c>
      <c r="C348" s="42">
        <v>6</v>
      </c>
      <c r="D348" s="42">
        <v>6</v>
      </c>
      <c r="E348" s="27">
        <f t="shared" si="141"/>
        <v>2.8735632183908046E-3</v>
      </c>
      <c r="F348" s="27">
        <f t="shared" si="142"/>
        <v>1.1657276083155237E-3</v>
      </c>
      <c r="G348" s="35">
        <f t="shared" si="143"/>
        <v>0</v>
      </c>
      <c r="H348" s="25">
        <f t="shared" si="144"/>
        <v>0</v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50</v>
      </c>
      <c r="D351" s="42">
        <v>62</v>
      </c>
      <c r="E351" s="27">
        <f t="shared" si="141"/>
        <v>2.3946360153256706E-2</v>
      </c>
      <c r="F351" s="27">
        <f t="shared" si="142"/>
        <v>1.2045851952593743E-2</v>
      </c>
      <c r="G351" s="35">
        <f t="shared" si="143"/>
        <v>0.24</v>
      </c>
      <c r="H351" s="25">
        <f t="shared" si="144"/>
        <v>5.7471264367816091E-3</v>
      </c>
      <c r="I351" s="2"/>
    </row>
    <row r="352" spans="1:9" s="54" customFormat="1" ht="15" x14ac:dyDescent="0.25">
      <c r="A352" s="48"/>
      <c r="B352" s="5" t="s">
        <v>80</v>
      </c>
      <c r="C352" s="42">
        <v>1</v>
      </c>
      <c r="D352" s="42">
        <v>78</v>
      </c>
      <c r="E352" s="27">
        <f t="shared" si="141"/>
        <v>4.7892720306513407E-4</v>
      </c>
      <c r="F352" s="27">
        <f t="shared" si="142"/>
        <v>1.5154458908101806E-2</v>
      </c>
      <c r="G352" s="35">
        <f t="shared" si="143"/>
        <v>77</v>
      </c>
      <c r="H352" s="25">
        <f t="shared" si="144"/>
        <v>3.6877394636015325E-2</v>
      </c>
      <c r="I352" s="2"/>
    </row>
    <row r="353" spans="1:9" s="54" customFormat="1" ht="15" x14ac:dyDescent="0.25">
      <c r="A353" s="48"/>
      <c r="B353" s="5" t="s">
        <v>576</v>
      </c>
      <c r="C353" s="42">
        <v>7</v>
      </c>
      <c r="D353" s="42">
        <v>0</v>
      </c>
      <c r="E353" s="27">
        <f t="shared" si="141"/>
        <v>3.3524904214559388E-3</v>
      </c>
      <c r="F353" s="27" t="str">
        <f t="shared" si="142"/>
        <v/>
      </c>
      <c r="G353" s="35">
        <f t="shared" si="143"/>
        <v>-1</v>
      </c>
      <c r="H353" s="25">
        <f t="shared" si="144"/>
        <v>-3.3524904214559388E-3</v>
      </c>
      <c r="I353" s="2"/>
    </row>
    <row r="354" spans="1:9" s="54" customFormat="1" ht="15" x14ac:dyDescent="0.25">
      <c r="A354" s="48"/>
      <c r="B354" s="5" t="s">
        <v>79</v>
      </c>
      <c r="C354" s="42">
        <v>5</v>
      </c>
      <c r="D354" s="42">
        <v>6</v>
      </c>
      <c r="E354" s="27">
        <f t="shared" si="141"/>
        <v>2.3946360153256703E-3</v>
      </c>
      <c r="F354" s="27">
        <f t="shared" si="142"/>
        <v>1.1657276083155237E-3</v>
      </c>
      <c r="G354" s="35">
        <f t="shared" si="143"/>
        <v>0.2</v>
      </c>
      <c r="H354" s="25">
        <f t="shared" si="144"/>
        <v>4.7892720306513407E-4</v>
      </c>
      <c r="I354" s="2"/>
    </row>
    <row r="355" spans="1:9" s="54" customFormat="1" ht="15" x14ac:dyDescent="0.25">
      <c r="A355" s="48"/>
      <c r="B355" s="5" t="s">
        <v>247</v>
      </c>
      <c r="C355" s="42">
        <v>1</v>
      </c>
      <c r="D355" s="42">
        <v>6</v>
      </c>
      <c r="E355" s="27">
        <f t="shared" si="141"/>
        <v>4.7892720306513407E-4</v>
      </c>
      <c r="F355" s="27">
        <f t="shared" si="142"/>
        <v>1.1657276083155237E-3</v>
      </c>
      <c r="G355" s="35">
        <f t="shared" si="143"/>
        <v>5</v>
      </c>
      <c r="H355" s="25">
        <f t="shared" si="144"/>
        <v>2.3946360153256703E-3</v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32</v>
      </c>
      <c r="D357" s="42">
        <v>79</v>
      </c>
      <c r="E357" s="27">
        <f t="shared" si="141"/>
        <v>1.532567049808429E-2</v>
      </c>
      <c r="F357" s="27">
        <f t="shared" si="142"/>
        <v>1.5348746842821061E-2</v>
      </c>
      <c r="G357" s="35">
        <f t="shared" si="143"/>
        <v>1.46875</v>
      </c>
      <c r="H357" s="25">
        <f t="shared" si="144"/>
        <v>2.2509578544061302E-2</v>
      </c>
      <c r="I357" s="2"/>
    </row>
    <row r="358" spans="1:9" s="54" customFormat="1" ht="15" x14ac:dyDescent="0.25">
      <c r="A358" s="48"/>
      <c r="B358" s="5" t="s">
        <v>577</v>
      </c>
      <c r="C358" s="42">
        <v>10</v>
      </c>
      <c r="D358" s="42">
        <v>42</v>
      </c>
      <c r="E358" s="27">
        <f t="shared" si="141"/>
        <v>4.7892720306513406E-3</v>
      </c>
      <c r="F358" s="27">
        <f t="shared" si="142"/>
        <v>8.1600932582086647E-3</v>
      </c>
      <c r="G358" s="35">
        <f t="shared" si="143"/>
        <v>3.2</v>
      </c>
      <c r="H358" s="25">
        <f t="shared" si="144"/>
        <v>1.532567049808429E-2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8</v>
      </c>
      <c r="D360" s="42">
        <v>12</v>
      </c>
      <c r="E360" s="27">
        <f t="shared" si="141"/>
        <v>3.8314176245210726E-3</v>
      </c>
      <c r="F360" s="27">
        <f t="shared" si="142"/>
        <v>2.3314552166310474E-3</v>
      </c>
      <c r="G360" s="35">
        <f t="shared" si="143"/>
        <v>0.5</v>
      </c>
      <c r="H360" s="25">
        <f t="shared" si="144"/>
        <v>1.9157088122605363E-3</v>
      </c>
      <c r="I360" s="2"/>
    </row>
    <row r="361" spans="1:9" s="54" customFormat="1" ht="15" x14ac:dyDescent="0.25">
      <c r="A361" s="48"/>
      <c r="B361" s="5" t="s">
        <v>615</v>
      </c>
      <c r="C361" s="42">
        <v>0</v>
      </c>
      <c r="D361" s="42">
        <v>2</v>
      </c>
      <c r="E361" s="27" t="str">
        <f t="shared" si="141"/>
        <v/>
      </c>
      <c r="F361" s="27">
        <f t="shared" si="142"/>
        <v>3.885758694385079E-4</v>
      </c>
      <c r="G361" s="35">
        <f t="shared" si="143"/>
        <v>1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33</v>
      </c>
      <c r="D365" s="42">
        <v>439</v>
      </c>
      <c r="E365" s="27">
        <f t="shared" si="141"/>
        <v>1.5804597701149427E-2</v>
      </c>
      <c r="F365" s="27">
        <f t="shared" si="142"/>
        <v>8.5292403341752476E-2</v>
      </c>
      <c r="G365" s="35">
        <f t="shared" si="143"/>
        <v>12.303030303030303</v>
      </c>
      <c r="H365" s="25">
        <f t="shared" si="144"/>
        <v>0.19444444444444445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49</v>
      </c>
      <c r="E366" s="27" t="str">
        <f t="shared" si="141"/>
        <v/>
      </c>
      <c r="F366" s="27">
        <f t="shared" si="142"/>
        <v>9.5201088012434425E-3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5</v>
      </c>
      <c r="D368" s="42">
        <v>15</v>
      </c>
      <c r="E368" s="27">
        <f t="shared" si="141"/>
        <v>2.3946360153256703E-3</v>
      </c>
      <c r="F368" s="27">
        <f t="shared" si="142"/>
        <v>2.9143190207888089E-3</v>
      </c>
      <c r="G368" s="35">
        <f t="shared" si="143"/>
        <v>2</v>
      </c>
      <c r="H368" s="25">
        <f t="shared" si="144"/>
        <v>4.7892720306513406E-3</v>
      </c>
      <c r="I368" s="2"/>
    </row>
    <row r="369" spans="1:9" s="54" customFormat="1" ht="15" x14ac:dyDescent="0.25">
      <c r="A369" s="48"/>
      <c r="B369" s="5" t="s">
        <v>578</v>
      </c>
      <c r="C369" s="42">
        <v>57</v>
      </c>
      <c r="D369" s="42">
        <v>208</v>
      </c>
      <c r="E369" s="27">
        <f t="shared" si="141"/>
        <v>2.7298850574712645E-2</v>
      </c>
      <c r="F369" s="27">
        <f t="shared" si="142"/>
        <v>4.0411890421604819E-2</v>
      </c>
      <c r="G369" s="35">
        <f t="shared" si="143"/>
        <v>2.6491228070175437</v>
      </c>
      <c r="H369" s="25">
        <f t="shared" si="144"/>
        <v>7.2318007662835249E-2</v>
      </c>
      <c r="I369" s="2"/>
    </row>
    <row r="370" spans="1:9" s="54" customFormat="1" ht="15" x14ac:dyDescent="0.25">
      <c r="A370" s="48"/>
      <c r="B370" s="5" t="s">
        <v>85</v>
      </c>
      <c r="C370" s="42">
        <v>12</v>
      </c>
      <c r="D370" s="42">
        <v>188</v>
      </c>
      <c r="E370" s="27">
        <f t="shared" si="141"/>
        <v>5.7471264367816091E-3</v>
      </c>
      <c r="F370" s="27">
        <f t="shared" si="142"/>
        <v>3.6526131727219739E-2</v>
      </c>
      <c r="G370" s="35">
        <f t="shared" si="143"/>
        <v>14.666666666666666</v>
      </c>
      <c r="H370" s="25">
        <f t="shared" si="144"/>
        <v>8.4291187739463591E-2</v>
      </c>
      <c r="I370" s="2"/>
    </row>
    <row r="371" spans="1:9" s="54" customFormat="1" ht="15" x14ac:dyDescent="0.25">
      <c r="A371" s="48"/>
      <c r="B371" s="5" t="s">
        <v>84</v>
      </c>
      <c r="C371" s="42">
        <v>1</v>
      </c>
      <c r="D371" s="42">
        <v>2</v>
      </c>
      <c r="E371" s="27">
        <f t="shared" si="141"/>
        <v>4.7892720306513407E-4</v>
      </c>
      <c r="F371" s="27">
        <f t="shared" si="142"/>
        <v>3.885758694385079E-4</v>
      </c>
      <c r="G371" s="35">
        <f t="shared" si="143"/>
        <v>1</v>
      </c>
      <c r="H371" s="25">
        <f t="shared" si="144"/>
        <v>4.7892720306513407E-4</v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2</v>
      </c>
      <c r="E372" s="27" t="str">
        <f t="shared" si="141"/>
        <v/>
      </c>
      <c r="F372" s="27">
        <f t="shared" si="142"/>
        <v>3.885758694385079E-4</v>
      </c>
      <c r="G372" s="35">
        <f t="shared" si="143"/>
        <v>1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364</v>
      </c>
      <c r="E373" s="27" t="str">
        <f t="shared" si="141"/>
        <v/>
      </c>
      <c r="F373" s="27">
        <f t="shared" si="142"/>
        <v>7.0720808237808436E-2</v>
      </c>
      <c r="G373" s="35">
        <f t="shared" si="143"/>
        <v>1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7</v>
      </c>
      <c r="D375" s="42">
        <v>5</v>
      </c>
      <c r="E375" s="27">
        <f t="shared" si="141"/>
        <v>3.3524904214559388E-3</v>
      </c>
      <c r="F375" s="27">
        <f t="shared" si="142"/>
        <v>9.7143967359626963E-4</v>
      </c>
      <c r="G375" s="35">
        <f t="shared" si="143"/>
        <v>-0.2857142857142857</v>
      </c>
      <c r="H375" s="25">
        <f t="shared" si="144"/>
        <v>-9.5785440613026815E-4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1</v>
      </c>
      <c r="E376" s="26" t="str">
        <f t="shared" ref="E376" si="146">+IF(C376=0,"",C376/C$345)</f>
        <v/>
      </c>
      <c r="F376" s="26">
        <f t="shared" ref="F376" si="147">+IF(D376=0,"",D376/D$345)</f>
        <v>1.9428793471925395E-4</v>
      </c>
      <c r="G376" s="80">
        <f t="shared" ref="G376" si="148">+IF(AND(C376=0,D376=0)," ",IF(C376=0,1,IF(D376=0,-1,(D376-C376)/C376)))</f>
        <v>1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1</v>
      </c>
      <c r="E377" s="27" t="str">
        <f t="shared" si="141"/>
        <v/>
      </c>
      <c r="F377" s="27">
        <f t="shared" si="142"/>
        <v>1.9428793471925395E-4</v>
      </c>
      <c r="G377" s="35">
        <f t="shared" si="143"/>
        <v>1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</v>
      </c>
      <c r="E378" s="26" t="str">
        <f t="shared" ref="E378:E381" si="150">+IF(C378=0,"",C378/C$345)</f>
        <v/>
      </c>
      <c r="F378" s="26">
        <f t="shared" ref="F378:F381" si="151">+IF(D378=0,"",D378/D$345)</f>
        <v>1.9428793471925395E-4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51</v>
      </c>
      <c r="D379" s="42">
        <v>94</v>
      </c>
      <c r="E379" s="27">
        <f t="shared" si="150"/>
        <v>2.442528735632184E-2</v>
      </c>
      <c r="F379" s="27">
        <f t="shared" si="151"/>
        <v>1.826306586360987E-2</v>
      </c>
      <c r="G379" s="35">
        <f t="shared" si="152"/>
        <v>0.84313725490196079</v>
      </c>
      <c r="H379" s="25">
        <f t="shared" si="153"/>
        <v>2.0593869731800767E-2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2</v>
      </c>
      <c r="E380" s="27" t="str">
        <f t="shared" si="150"/>
        <v/>
      </c>
      <c r="F380" s="27">
        <f t="shared" si="151"/>
        <v>3.885758694385079E-4</v>
      </c>
      <c r="G380" s="35">
        <f t="shared" si="152"/>
        <v>1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7</v>
      </c>
      <c r="D383" s="42">
        <v>11</v>
      </c>
      <c r="E383" s="27">
        <f t="shared" si="154"/>
        <v>3.3524904214559388E-3</v>
      </c>
      <c r="F383" s="27">
        <f t="shared" si="155"/>
        <v>2.1371672819117931E-3</v>
      </c>
      <c r="G383" s="35">
        <f t="shared" si="143"/>
        <v>0.5714285714285714</v>
      </c>
      <c r="H383" s="25">
        <f t="shared" si="144"/>
        <v>1.9157088122605363E-3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2</v>
      </c>
      <c r="D385" s="42">
        <v>24</v>
      </c>
      <c r="E385" s="26">
        <f t="shared" si="154"/>
        <v>9.5785440613026815E-4</v>
      </c>
      <c r="F385" s="26">
        <f t="shared" si="155"/>
        <v>4.6629104332620947E-3</v>
      </c>
      <c r="G385" s="35">
        <f t="shared" si="143"/>
        <v>11</v>
      </c>
      <c r="H385" s="24">
        <f t="shared" ref="H385" si="156">+IF(OR(AND(E385=""),(G385="")),"",E385*G385)</f>
        <v>1.0536398467432949E-2</v>
      </c>
      <c r="I385" s="2"/>
    </row>
    <row r="386" spans="1:9" s="54" customFormat="1" ht="15" x14ac:dyDescent="0.25">
      <c r="A386" s="48"/>
      <c r="B386" s="5" t="s">
        <v>486</v>
      </c>
      <c r="C386" s="42">
        <v>228</v>
      </c>
      <c r="D386" s="42">
        <v>381</v>
      </c>
      <c r="E386" s="27">
        <f t="shared" si="154"/>
        <v>0.10919540229885058</v>
      </c>
      <c r="F386" s="27">
        <f t="shared" si="155"/>
        <v>7.4023703128035745E-2</v>
      </c>
      <c r="G386" s="35">
        <f t="shared" si="143"/>
        <v>0.67105263157894735</v>
      </c>
      <c r="H386" s="25">
        <f t="shared" si="144"/>
        <v>7.3275862068965525E-2</v>
      </c>
      <c r="I386" s="2"/>
    </row>
    <row r="387" spans="1:9" s="54" customFormat="1" ht="15" x14ac:dyDescent="0.25">
      <c r="A387" s="48"/>
      <c r="B387" s="5" t="s">
        <v>93</v>
      </c>
      <c r="C387" s="42">
        <v>93</v>
      </c>
      <c r="D387" s="42">
        <v>75</v>
      </c>
      <c r="E387" s="27">
        <f t="shared" si="154"/>
        <v>4.4540229885057472E-2</v>
      </c>
      <c r="F387" s="27">
        <f t="shared" si="155"/>
        <v>1.4571595103944046E-2</v>
      </c>
      <c r="G387" s="35">
        <f t="shared" si="143"/>
        <v>-0.19354838709677419</v>
      </c>
      <c r="H387" s="25">
        <f t="shared" si="144"/>
        <v>-8.6206896551724137E-3</v>
      </c>
      <c r="I387" s="2"/>
    </row>
    <row r="388" spans="1:9" s="54" customFormat="1" ht="15" x14ac:dyDescent="0.25">
      <c r="A388" s="48"/>
      <c r="B388" s="5" t="s">
        <v>86</v>
      </c>
      <c r="C388" s="42">
        <v>37</v>
      </c>
      <c r="D388" s="42">
        <v>198</v>
      </c>
      <c r="E388" s="27">
        <f t="shared" si="154"/>
        <v>1.7720306513409962E-2</v>
      </c>
      <c r="F388" s="27">
        <f t="shared" si="155"/>
        <v>3.8469011074412279E-2</v>
      </c>
      <c r="G388" s="35">
        <f t="shared" si="143"/>
        <v>4.3513513513513518</v>
      </c>
      <c r="H388" s="25">
        <f t="shared" si="144"/>
        <v>7.7107279693486602E-2</v>
      </c>
      <c r="I388" s="2"/>
    </row>
    <row r="389" spans="1:9" s="54" customFormat="1" ht="15" x14ac:dyDescent="0.25">
      <c r="A389" s="48"/>
      <c r="B389" s="5" t="s">
        <v>92</v>
      </c>
      <c r="C389" s="42">
        <v>54</v>
      </c>
      <c r="D389" s="42">
        <v>52</v>
      </c>
      <c r="E389" s="27">
        <f t="shared" si="154"/>
        <v>2.5862068965517241E-2</v>
      </c>
      <c r="F389" s="27">
        <f t="shared" si="155"/>
        <v>1.0102972605401205E-2</v>
      </c>
      <c r="G389" s="35">
        <f t="shared" si="143"/>
        <v>-3.7037037037037035E-2</v>
      </c>
      <c r="H389" s="25">
        <f t="shared" si="144"/>
        <v>-9.5785440613026815E-4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3</v>
      </c>
      <c r="D393" s="42">
        <v>20</v>
      </c>
      <c r="E393" s="27">
        <f t="shared" si="154"/>
        <v>1.4367816091954023E-3</v>
      </c>
      <c r="F393" s="27">
        <f t="shared" si="155"/>
        <v>3.8857586943850785E-3</v>
      </c>
      <c r="G393" s="35">
        <f t="shared" si="143"/>
        <v>5.666666666666667</v>
      </c>
      <c r="H393" s="25">
        <f t="shared" si="144"/>
        <v>8.1417624521072807E-3</v>
      </c>
      <c r="I393" s="2"/>
    </row>
    <row r="394" spans="1:9" s="54" customFormat="1" ht="15" x14ac:dyDescent="0.25">
      <c r="A394" s="48"/>
      <c r="B394" s="5" t="s">
        <v>579</v>
      </c>
      <c r="C394" s="42">
        <v>1</v>
      </c>
      <c r="D394" s="42">
        <v>0</v>
      </c>
      <c r="E394" s="27">
        <f t="shared" si="154"/>
        <v>4.7892720306513407E-4</v>
      </c>
      <c r="F394" s="27" t="str">
        <f t="shared" si="155"/>
        <v/>
      </c>
      <c r="G394" s="35">
        <f t="shared" si="143"/>
        <v>-1</v>
      </c>
      <c r="H394" s="25">
        <f t="shared" si="144"/>
        <v>-4.7892720306513407E-4</v>
      </c>
      <c r="I394" s="2"/>
    </row>
    <row r="395" spans="1:9" s="54" customFormat="1" ht="15" x14ac:dyDescent="0.25">
      <c r="A395" s="48"/>
      <c r="B395" s="5" t="s">
        <v>580</v>
      </c>
      <c r="C395" s="42">
        <v>1</v>
      </c>
      <c r="D395" s="42">
        <v>3</v>
      </c>
      <c r="E395" s="27">
        <f t="shared" si="154"/>
        <v>4.7892720306513407E-4</v>
      </c>
      <c r="F395" s="27">
        <f t="shared" si="155"/>
        <v>5.8286380415776184E-4</v>
      </c>
      <c r="G395" s="35">
        <f t="shared" si="143"/>
        <v>2</v>
      </c>
      <c r="H395" s="25">
        <f t="shared" si="144"/>
        <v>9.5785440613026815E-4</v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1</v>
      </c>
      <c r="D397" s="42">
        <v>2</v>
      </c>
      <c r="E397" s="27">
        <f t="shared" si="154"/>
        <v>4.7892720306513407E-4</v>
      </c>
      <c r="F397" s="27">
        <f t="shared" si="155"/>
        <v>3.885758694385079E-4</v>
      </c>
      <c r="G397" s="35">
        <f t="shared" si="143"/>
        <v>1</v>
      </c>
      <c r="H397" s="25">
        <f t="shared" si="144"/>
        <v>4.7892720306513407E-4</v>
      </c>
      <c r="I397" s="2"/>
    </row>
    <row r="398" spans="1:9" s="54" customFormat="1" ht="15" x14ac:dyDescent="0.25">
      <c r="A398" s="48"/>
      <c r="B398" s="5" t="s">
        <v>94</v>
      </c>
      <c r="C398" s="42">
        <v>7</v>
      </c>
      <c r="D398" s="42">
        <v>18</v>
      </c>
      <c r="E398" s="27">
        <f t="shared" si="154"/>
        <v>3.3524904214559388E-3</v>
      </c>
      <c r="F398" s="27">
        <f t="shared" si="155"/>
        <v>3.4971828249465708E-3</v>
      </c>
      <c r="G398" s="35">
        <f t="shared" si="143"/>
        <v>1.5714285714285714</v>
      </c>
      <c r="H398" s="25">
        <f t="shared" si="144"/>
        <v>5.2681992337164753E-3</v>
      </c>
      <c r="I398" s="2"/>
    </row>
    <row r="399" spans="1:9" s="54" customFormat="1" ht="15" x14ac:dyDescent="0.25">
      <c r="A399" s="48"/>
      <c r="B399" s="5" t="s">
        <v>257</v>
      </c>
      <c r="C399" s="42">
        <v>23</v>
      </c>
      <c r="D399" s="42">
        <v>92</v>
      </c>
      <c r="E399" s="27">
        <f t="shared" si="154"/>
        <v>1.1015325670498084E-2</v>
      </c>
      <c r="F399" s="27">
        <f t="shared" si="155"/>
        <v>1.7874489994171364E-2</v>
      </c>
      <c r="G399" s="35">
        <f t="shared" si="143"/>
        <v>3</v>
      </c>
      <c r="H399" s="25">
        <f t="shared" si="144"/>
        <v>3.3045977011494254E-2</v>
      </c>
      <c r="I399" s="2"/>
    </row>
    <row r="400" spans="1:9" s="54" customFormat="1" ht="15" x14ac:dyDescent="0.25">
      <c r="A400" s="48"/>
      <c r="B400" s="5" t="s">
        <v>581</v>
      </c>
      <c r="C400" s="42">
        <v>1</v>
      </c>
      <c r="D400" s="42">
        <v>5</v>
      </c>
      <c r="E400" s="27">
        <f t="shared" si="154"/>
        <v>4.7892720306513407E-4</v>
      </c>
      <c r="F400" s="27">
        <f t="shared" si="155"/>
        <v>9.7143967359626963E-4</v>
      </c>
      <c r="G400" s="35">
        <f t="shared" si="143"/>
        <v>4</v>
      </c>
      <c r="H400" s="25">
        <f t="shared" si="144"/>
        <v>1.9157088122605363E-3</v>
      </c>
      <c r="I400" s="2"/>
    </row>
    <row r="401" spans="1:9" s="54" customFormat="1" ht="15" x14ac:dyDescent="0.25">
      <c r="A401" s="48"/>
      <c r="B401" s="5" t="s">
        <v>88</v>
      </c>
      <c r="C401" s="42">
        <v>28</v>
      </c>
      <c r="D401" s="42">
        <v>43</v>
      </c>
      <c r="E401" s="27">
        <f t="shared" si="154"/>
        <v>1.3409961685823755E-2</v>
      </c>
      <c r="F401" s="27">
        <f t="shared" si="155"/>
        <v>8.3543811929279194E-3</v>
      </c>
      <c r="G401" s="35">
        <f t="shared" si="143"/>
        <v>0.5357142857142857</v>
      </c>
      <c r="H401" s="25">
        <f t="shared" si="144"/>
        <v>7.1839080459770114E-3</v>
      </c>
      <c r="I401" s="2"/>
    </row>
    <row r="402" spans="1:9" s="55" customFormat="1" ht="15" x14ac:dyDescent="0.25">
      <c r="A402" s="50"/>
      <c r="B402" s="19" t="s">
        <v>545</v>
      </c>
      <c r="C402" s="42">
        <v>1</v>
      </c>
      <c r="D402" s="42">
        <v>4</v>
      </c>
      <c r="E402" s="26">
        <f t="shared" ref="E402" si="157">+IF(C402=0,"",C402/C$345)</f>
        <v>4.7892720306513407E-4</v>
      </c>
      <c r="F402" s="26">
        <f t="shared" ref="F402" si="158">+IF(D402=0,"",D402/D$345)</f>
        <v>7.7715173887701579E-4</v>
      </c>
      <c r="G402" s="35">
        <f t="shared" si="143"/>
        <v>3</v>
      </c>
      <c r="H402" s="24">
        <f t="shared" ref="H402" si="159">+IF(OR(AND(E402=""),(G402="")),"",E402*G402)</f>
        <v>1.4367816091954023E-3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1</v>
      </c>
      <c r="E406" s="27" t="str">
        <f t="shared" si="160"/>
        <v/>
      </c>
      <c r="F406" s="27">
        <f t="shared" si="161"/>
        <v>1.9428793471925395E-4</v>
      </c>
      <c r="G406" s="35">
        <f t="shared" si="143"/>
        <v>1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230</v>
      </c>
      <c r="D409" s="42">
        <v>360</v>
      </c>
      <c r="E409" s="27">
        <f t="shared" si="160"/>
        <v>0.11015325670498084</v>
      </c>
      <c r="F409" s="27">
        <f t="shared" si="161"/>
        <v>6.9943656498931417E-2</v>
      </c>
      <c r="G409" s="35">
        <f t="shared" si="143"/>
        <v>0.56521739130434778</v>
      </c>
      <c r="H409" s="25">
        <f t="shared" si="144"/>
        <v>6.2260536398467431E-2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1</v>
      </c>
      <c r="D412" s="42">
        <v>0</v>
      </c>
      <c r="E412" s="27">
        <f t="shared" si="160"/>
        <v>4.7892720306513407E-4</v>
      </c>
      <c r="F412" s="27" t="str">
        <f t="shared" si="161"/>
        <v/>
      </c>
      <c r="G412" s="35">
        <f t="shared" si="162"/>
        <v>-1</v>
      </c>
      <c r="H412" s="25">
        <f t="shared" si="144"/>
        <v>-4.7892720306513407E-4</v>
      </c>
      <c r="I412" s="2"/>
    </row>
    <row r="413" spans="1:9" s="54" customFormat="1" ht="15" x14ac:dyDescent="0.25">
      <c r="A413" s="48"/>
      <c r="B413" s="5" t="s">
        <v>489</v>
      </c>
      <c r="C413" s="42">
        <v>1</v>
      </c>
      <c r="D413" s="42">
        <v>0</v>
      </c>
      <c r="E413" s="27">
        <f t="shared" si="160"/>
        <v>4.7892720306513407E-4</v>
      </c>
      <c r="F413" s="27" t="str">
        <f t="shared" si="161"/>
        <v/>
      </c>
      <c r="G413" s="35">
        <f t="shared" si="162"/>
        <v>-1</v>
      </c>
      <c r="H413" s="25">
        <f t="shared" si="144"/>
        <v>-4.7892720306513407E-4</v>
      </c>
      <c r="I413" s="2"/>
    </row>
    <row r="414" spans="1:9" s="54" customFormat="1" ht="15" x14ac:dyDescent="0.25">
      <c r="A414" s="48"/>
      <c r="B414" s="5" t="s">
        <v>89</v>
      </c>
      <c r="C414" s="42">
        <v>1</v>
      </c>
      <c r="D414" s="42">
        <v>0</v>
      </c>
      <c r="E414" s="27">
        <f t="shared" si="160"/>
        <v>4.7892720306513407E-4</v>
      </c>
      <c r="F414" s="27" t="str">
        <f t="shared" si="161"/>
        <v/>
      </c>
      <c r="G414" s="35">
        <f t="shared" si="162"/>
        <v>-1</v>
      </c>
      <c r="H414" s="25">
        <f t="shared" si="144"/>
        <v>-4.7892720306513407E-4</v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1</v>
      </c>
      <c r="D417" s="42">
        <v>2</v>
      </c>
      <c r="E417" s="26">
        <f t="shared" ref="E417:E419" si="166">+IF(C417=0,"",C417/C$345)</f>
        <v>4.7892720306513407E-4</v>
      </c>
      <c r="F417" s="26">
        <f t="shared" ref="F417:F419" si="167">+IF(D417=0,"",D417/D$345)</f>
        <v>3.885758694385079E-4</v>
      </c>
      <c r="G417" s="35">
        <f t="shared" si="162"/>
        <v>1</v>
      </c>
      <c r="H417" s="24">
        <f t="shared" ref="H417:H419" si="168">+IF(OR(AND(E417=""),(G417="")),"",E417*G417)</f>
        <v>4.7892720306513407E-4</v>
      </c>
      <c r="I417" s="2"/>
    </row>
    <row r="418" spans="1:9" s="55" customFormat="1" ht="15" x14ac:dyDescent="0.25">
      <c r="A418" s="50"/>
      <c r="B418" s="19" t="s">
        <v>547</v>
      </c>
      <c r="C418" s="42">
        <v>1</v>
      </c>
      <c r="D418" s="42">
        <v>11</v>
      </c>
      <c r="E418" s="26">
        <f t="shared" si="166"/>
        <v>4.7892720306513407E-4</v>
      </c>
      <c r="F418" s="26">
        <f t="shared" si="167"/>
        <v>2.1371672819117931E-3</v>
      </c>
      <c r="G418" s="35">
        <f t="shared" si="162"/>
        <v>10</v>
      </c>
      <c r="H418" s="24">
        <f t="shared" si="168"/>
        <v>4.7892720306513406E-3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7</v>
      </c>
      <c r="D420" s="42">
        <v>0</v>
      </c>
      <c r="E420" s="27">
        <f t="shared" si="163"/>
        <v>3.3524904214559388E-3</v>
      </c>
      <c r="F420" s="27" t="str">
        <f t="shared" si="164"/>
        <v/>
      </c>
      <c r="G420" s="35">
        <f t="shared" si="162"/>
        <v>-1</v>
      </c>
      <c r="H420" s="25">
        <f t="shared" si="165"/>
        <v>-3.3524904214559388E-3</v>
      </c>
      <c r="I420" s="2"/>
    </row>
    <row r="421" spans="1:9" s="54" customFormat="1" ht="15" x14ac:dyDescent="0.25">
      <c r="A421" s="48"/>
      <c r="B421" s="5" t="s">
        <v>265</v>
      </c>
      <c r="C421" s="42">
        <v>74</v>
      </c>
      <c r="D421" s="42">
        <v>256</v>
      </c>
      <c r="E421" s="27">
        <f t="shared" si="163"/>
        <v>3.5440613026819924E-2</v>
      </c>
      <c r="F421" s="27">
        <f t="shared" si="164"/>
        <v>4.9737711288129011E-2</v>
      </c>
      <c r="G421" s="35">
        <f t="shared" si="162"/>
        <v>2.4594594594594597</v>
      </c>
      <c r="H421" s="25">
        <f t="shared" si="165"/>
        <v>8.716475095785442E-2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85</v>
      </c>
      <c r="D423" s="42">
        <v>48</v>
      </c>
      <c r="E423" s="27">
        <f t="shared" si="163"/>
        <v>4.0708812260536395E-2</v>
      </c>
      <c r="F423" s="27">
        <f t="shared" si="164"/>
        <v>9.3258208665241895E-3</v>
      </c>
      <c r="G423" s="35">
        <f t="shared" si="162"/>
        <v>-0.43529411764705883</v>
      </c>
      <c r="H423" s="25">
        <f t="shared" si="165"/>
        <v>-1.7720306513409962E-2</v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2</v>
      </c>
      <c r="E424" s="27" t="str">
        <f t="shared" si="163"/>
        <v/>
      </c>
      <c r="F424" s="27">
        <f t="shared" si="164"/>
        <v>3.885758694385079E-4</v>
      </c>
      <c r="G424" s="35">
        <f t="shared" si="162"/>
        <v>1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3</v>
      </c>
      <c r="E425" s="26" t="str">
        <f t="shared" ref="E425:E429" si="169">+IF(C425=0,"",C425/C$345)</f>
        <v/>
      </c>
      <c r="F425" s="26">
        <f t="shared" ref="F425:F429" si="170">+IF(D425=0,"",D425/D$345)</f>
        <v>5.8286380415776184E-4</v>
      </c>
      <c r="G425" s="35">
        <f t="shared" si="162"/>
        <v>1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1</v>
      </c>
      <c r="E428" s="26" t="str">
        <f t="shared" si="172"/>
        <v/>
      </c>
      <c r="F428" s="26">
        <f t="shared" si="173"/>
        <v>1.9428793471925395E-4</v>
      </c>
      <c r="G428" s="80">
        <f t="shared" si="174"/>
        <v>1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31</v>
      </c>
      <c r="D430" s="42">
        <v>11</v>
      </c>
      <c r="E430" s="27">
        <f t="shared" si="163"/>
        <v>1.4846743295019157E-2</v>
      </c>
      <c r="F430" s="27">
        <f t="shared" si="164"/>
        <v>2.1371672819117931E-3</v>
      </c>
      <c r="G430" s="35">
        <f t="shared" si="162"/>
        <v>-0.64516129032258063</v>
      </c>
      <c r="H430" s="25">
        <f t="shared" si="165"/>
        <v>-9.5785440613026813E-3</v>
      </c>
      <c r="I430" s="2"/>
    </row>
    <row r="431" spans="1:9" s="54" customFormat="1" ht="15" x14ac:dyDescent="0.25">
      <c r="A431" s="48"/>
      <c r="B431" s="5" t="s">
        <v>269</v>
      </c>
      <c r="C431" s="42">
        <v>14</v>
      </c>
      <c r="D431" s="42">
        <v>3</v>
      </c>
      <c r="E431" s="27">
        <f t="shared" si="163"/>
        <v>6.7049808429118776E-3</v>
      </c>
      <c r="F431" s="27">
        <f t="shared" si="164"/>
        <v>5.8286380415776184E-4</v>
      </c>
      <c r="G431" s="35">
        <f t="shared" si="162"/>
        <v>-0.7857142857142857</v>
      </c>
      <c r="H431" s="25">
        <f t="shared" si="165"/>
        <v>-5.2681992337164753E-3</v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6</v>
      </c>
      <c r="E432" s="27" t="str">
        <f t="shared" si="163"/>
        <v/>
      </c>
      <c r="F432" s="27">
        <f t="shared" si="164"/>
        <v>1.1657276083155237E-3</v>
      </c>
      <c r="G432" s="35">
        <f t="shared" si="162"/>
        <v>1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23</v>
      </c>
      <c r="D434" s="42">
        <v>54</v>
      </c>
      <c r="E434" s="27">
        <f t="shared" si="163"/>
        <v>1.1015325670498084E-2</v>
      </c>
      <c r="F434" s="27">
        <f t="shared" si="164"/>
        <v>1.0491548474839713E-2</v>
      </c>
      <c r="G434" s="35">
        <f t="shared" si="162"/>
        <v>1.3478260869565217</v>
      </c>
      <c r="H434" s="25">
        <f t="shared" si="165"/>
        <v>1.4846743295019156E-2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6</v>
      </c>
      <c r="D442" s="42">
        <v>0</v>
      </c>
      <c r="E442" s="27">
        <f t="shared" si="163"/>
        <v>2.8735632183908046E-3</v>
      </c>
      <c r="F442" s="27" t="str">
        <f t="shared" si="164"/>
        <v/>
      </c>
      <c r="G442" s="35">
        <f t="shared" si="162"/>
        <v>-1</v>
      </c>
      <c r="H442" s="25">
        <f t="shared" si="165"/>
        <v>-2.8735632183908046E-3</v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8</v>
      </c>
      <c r="D444" s="42">
        <v>6</v>
      </c>
      <c r="E444" s="27">
        <f t="shared" si="163"/>
        <v>3.8314176245210726E-3</v>
      </c>
      <c r="F444" s="27">
        <f t="shared" si="164"/>
        <v>1.1657276083155237E-3</v>
      </c>
      <c r="G444" s="35">
        <f t="shared" si="162"/>
        <v>-0.25</v>
      </c>
      <c r="H444" s="25">
        <f t="shared" si="165"/>
        <v>-9.5785440613026815E-4</v>
      </c>
      <c r="I444" s="2"/>
    </row>
    <row r="445" spans="1:9" s="54" customFormat="1" ht="15" x14ac:dyDescent="0.25">
      <c r="A445" s="48"/>
      <c r="B445" s="5" t="s">
        <v>112</v>
      </c>
      <c r="C445" s="42">
        <v>13</v>
      </c>
      <c r="D445" s="42">
        <v>21</v>
      </c>
      <c r="E445" s="27">
        <f t="shared" si="163"/>
        <v>6.2260536398467429E-3</v>
      </c>
      <c r="F445" s="27">
        <f t="shared" si="164"/>
        <v>4.0800466291043324E-3</v>
      </c>
      <c r="G445" s="35">
        <f t="shared" si="162"/>
        <v>0.61538461538461542</v>
      </c>
      <c r="H445" s="25">
        <f t="shared" si="165"/>
        <v>3.8314176245210726E-3</v>
      </c>
      <c r="I445" s="2"/>
    </row>
    <row r="446" spans="1:9" s="54" customFormat="1" ht="15" x14ac:dyDescent="0.25">
      <c r="A446" s="48"/>
      <c r="B446" s="5" t="s">
        <v>271</v>
      </c>
      <c r="C446" s="42">
        <v>24</v>
      </c>
      <c r="D446" s="42">
        <v>17</v>
      </c>
      <c r="E446" s="27">
        <f t="shared" si="163"/>
        <v>1.1494252873563218E-2</v>
      </c>
      <c r="F446" s="27">
        <f t="shared" si="164"/>
        <v>3.302894890227317E-3</v>
      </c>
      <c r="G446" s="35">
        <f t="shared" si="162"/>
        <v>-0.29166666666666669</v>
      </c>
      <c r="H446" s="25">
        <f t="shared" si="165"/>
        <v>-3.3524904214559388E-3</v>
      </c>
      <c r="I446" s="2"/>
    </row>
    <row r="447" spans="1:9" s="54" customFormat="1" ht="15" x14ac:dyDescent="0.25">
      <c r="A447" s="48"/>
      <c r="B447" s="5" t="s">
        <v>493</v>
      </c>
      <c r="C447" s="42">
        <v>2</v>
      </c>
      <c r="D447" s="42">
        <v>1</v>
      </c>
      <c r="E447" s="27">
        <f t="shared" si="163"/>
        <v>9.5785440613026815E-4</v>
      </c>
      <c r="F447" s="27">
        <f t="shared" si="164"/>
        <v>1.9428793471925395E-4</v>
      </c>
      <c r="G447" s="35">
        <f t="shared" si="162"/>
        <v>-0.5</v>
      </c>
      <c r="H447" s="25">
        <f t="shared" si="165"/>
        <v>-4.7892720306513407E-4</v>
      </c>
      <c r="I447" s="2"/>
    </row>
    <row r="448" spans="1:9" s="54" customFormat="1" ht="30" x14ac:dyDescent="0.25">
      <c r="A448" s="48"/>
      <c r="B448" s="5" t="s">
        <v>494</v>
      </c>
      <c r="C448" s="42">
        <v>2</v>
      </c>
      <c r="D448" s="42">
        <v>0</v>
      </c>
      <c r="E448" s="27">
        <f t="shared" si="163"/>
        <v>9.5785440613026815E-4</v>
      </c>
      <c r="F448" s="27" t="str">
        <f t="shared" si="164"/>
        <v/>
      </c>
      <c r="G448" s="35">
        <f t="shared" si="162"/>
        <v>-1</v>
      </c>
      <c r="H448" s="25">
        <f t="shared" si="165"/>
        <v>-9.5785440613026815E-4</v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2</v>
      </c>
      <c r="E450" s="27" t="str">
        <f t="shared" si="163"/>
        <v/>
      </c>
      <c r="F450" s="27">
        <f t="shared" si="164"/>
        <v>3.885758694385079E-4</v>
      </c>
      <c r="G450" s="35">
        <f t="shared" si="162"/>
        <v>1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2</v>
      </c>
      <c r="D452" s="42">
        <v>10</v>
      </c>
      <c r="E452" s="27">
        <f t="shared" si="163"/>
        <v>9.5785440613026815E-4</v>
      </c>
      <c r="F452" s="27">
        <f t="shared" si="164"/>
        <v>1.9428793471925393E-3</v>
      </c>
      <c r="G452" s="35">
        <f t="shared" si="162"/>
        <v>4</v>
      </c>
      <c r="H452" s="25">
        <f t="shared" si="165"/>
        <v>3.8314176245210726E-3</v>
      </c>
      <c r="I452" s="2"/>
    </row>
    <row r="453" spans="1:9" s="54" customFormat="1" ht="15" x14ac:dyDescent="0.25">
      <c r="A453" s="48"/>
      <c r="B453" s="5" t="s">
        <v>384</v>
      </c>
      <c r="C453" s="42">
        <v>15</v>
      </c>
      <c r="D453" s="42">
        <v>26</v>
      </c>
      <c r="E453" s="27">
        <f t="shared" si="163"/>
        <v>7.1839080459770114E-3</v>
      </c>
      <c r="F453" s="27">
        <f t="shared" si="164"/>
        <v>5.0514863027006024E-3</v>
      </c>
      <c r="G453" s="35">
        <f t="shared" si="162"/>
        <v>0.73333333333333328</v>
      </c>
      <c r="H453" s="25">
        <f t="shared" si="165"/>
        <v>5.2681992337164744E-3</v>
      </c>
      <c r="I453" s="2"/>
    </row>
    <row r="454" spans="1:9" s="54" customFormat="1" ht="15" x14ac:dyDescent="0.25">
      <c r="A454" s="48"/>
      <c r="B454" s="5" t="s">
        <v>107</v>
      </c>
      <c r="C454" s="42">
        <v>48</v>
      </c>
      <c r="D454" s="42">
        <v>83</v>
      </c>
      <c r="E454" s="27">
        <f t="shared" si="163"/>
        <v>2.2988505747126436E-2</v>
      </c>
      <c r="F454" s="27">
        <f t="shared" si="164"/>
        <v>1.6125898581698078E-2</v>
      </c>
      <c r="G454" s="35">
        <f t="shared" si="162"/>
        <v>0.72916666666666663</v>
      </c>
      <c r="H454" s="25">
        <f t="shared" si="165"/>
        <v>1.6762452107279693E-2</v>
      </c>
      <c r="I454" s="2"/>
    </row>
    <row r="455" spans="1:9" s="54" customFormat="1" ht="15" x14ac:dyDescent="0.25">
      <c r="A455" s="48"/>
      <c r="B455" s="5" t="s">
        <v>272</v>
      </c>
      <c r="C455" s="42">
        <v>11</v>
      </c>
      <c r="D455" s="42">
        <v>47</v>
      </c>
      <c r="E455" s="27">
        <f t="shared" si="163"/>
        <v>5.2681992337164753E-3</v>
      </c>
      <c r="F455" s="27">
        <f t="shared" si="164"/>
        <v>9.1315329318049348E-3</v>
      </c>
      <c r="G455" s="35">
        <f t="shared" si="162"/>
        <v>3.2727272727272729</v>
      </c>
      <c r="H455" s="25">
        <f t="shared" si="165"/>
        <v>1.7241379310344831E-2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35</v>
      </c>
      <c r="D457" s="42">
        <v>42</v>
      </c>
      <c r="E457" s="27">
        <f t="shared" si="163"/>
        <v>1.6762452107279693E-2</v>
      </c>
      <c r="F457" s="27">
        <f t="shared" si="164"/>
        <v>8.1600932582086647E-3</v>
      </c>
      <c r="G457" s="35">
        <f t="shared" si="162"/>
        <v>0.2</v>
      </c>
      <c r="H457" s="25">
        <f t="shared" si="165"/>
        <v>3.3524904214559388E-3</v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124</v>
      </c>
      <c r="D460" s="42">
        <v>293</v>
      </c>
      <c r="E460" s="27">
        <f t="shared" si="163"/>
        <v>5.938697318007663E-2</v>
      </c>
      <c r="F460" s="27">
        <f t="shared" si="164"/>
        <v>5.69263648727414E-2</v>
      </c>
      <c r="G460" s="35">
        <f t="shared" si="162"/>
        <v>1.3629032258064515</v>
      </c>
      <c r="H460" s="25">
        <f t="shared" si="165"/>
        <v>8.0938697318007666E-2</v>
      </c>
      <c r="I460" s="2"/>
    </row>
    <row r="461" spans="1:9" s="54" customFormat="1" ht="15" x14ac:dyDescent="0.25">
      <c r="A461" s="48"/>
      <c r="B461" s="5" t="s">
        <v>496</v>
      </c>
      <c r="C461" s="42">
        <v>3</v>
      </c>
      <c r="D461" s="42">
        <v>1</v>
      </c>
      <c r="E461" s="27">
        <f t="shared" si="163"/>
        <v>1.4367816091954023E-3</v>
      </c>
      <c r="F461" s="27">
        <f t="shared" si="164"/>
        <v>1.9428793471925395E-4</v>
      </c>
      <c r="G461" s="35">
        <f t="shared" si="162"/>
        <v>-0.66666666666666663</v>
      </c>
      <c r="H461" s="25">
        <f t="shared" si="165"/>
        <v>-9.5785440613026815E-4</v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1</v>
      </c>
      <c r="D467" s="42">
        <v>0</v>
      </c>
      <c r="E467" s="27">
        <f t="shared" si="163"/>
        <v>4.7892720306513407E-4</v>
      </c>
      <c r="F467" s="27" t="str">
        <f t="shared" si="164"/>
        <v/>
      </c>
      <c r="G467" s="35">
        <f t="shared" si="162"/>
        <v>-1</v>
      </c>
      <c r="H467" s="25">
        <f t="shared" si="165"/>
        <v>-4.7892720306513407E-4</v>
      </c>
      <c r="I467" s="2"/>
    </row>
    <row r="468" spans="1:9" s="54" customFormat="1" ht="15" x14ac:dyDescent="0.25">
      <c r="A468" s="48"/>
      <c r="B468" s="5" t="s">
        <v>274</v>
      </c>
      <c r="C468" s="42">
        <v>5</v>
      </c>
      <c r="D468" s="42">
        <v>46</v>
      </c>
      <c r="E468" s="27">
        <f t="shared" si="163"/>
        <v>2.3946360153256703E-3</v>
      </c>
      <c r="F468" s="27">
        <f t="shared" si="164"/>
        <v>8.9372449970856818E-3</v>
      </c>
      <c r="G468" s="35">
        <f t="shared" si="162"/>
        <v>8.1999999999999993</v>
      </c>
      <c r="H468" s="25">
        <f t="shared" si="165"/>
        <v>1.9636015325670494E-2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1</v>
      </c>
      <c r="E469" s="27" t="str">
        <f t="shared" si="163"/>
        <v/>
      </c>
      <c r="F469" s="27">
        <f t="shared" si="164"/>
        <v>1.9428793471925395E-4</v>
      </c>
      <c r="G469" s="35">
        <f t="shared" si="162"/>
        <v>1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7</v>
      </c>
      <c r="D470" s="42">
        <v>6</v>
      </c>
      <c r="E470" s="27">
        <f t="shared" si="163"/>
        <v>3.3524904214559388E-3</v>
      </c>
      <c r="F470" s="27">
        <f t="shared" si="164"/>
        <v>1.1657276083155237E-3</v>
      </c>
      <c r="G470" s="35">
        <f t="shared" si="162"/>
        <v>-0.14285714285714285</v>
      </c>
      <c r="H470" s="25">
        <f t="shared" si="165"/>
        <v>-4.7892720306513407E-4</v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2</v>
      </c>
      <c r="D472" s="42">
        <v>2</v>
      </c>
      <c r="E472" s="27">
        <f t="shared" si="163"/>
        <v>9.5785440613026815E-4</v>
      </c>
      <c r="F472" s="27">
        <f t="shared" si="164"/>
        <v>3.885758694385079E-4</v>
      </c>
      <c r="G472" s="35">
        <f t="shared" si="162"/>
        <v>0</v>
      </c>
      <c r="H472" s="25">
        <f t="shared" si="165"/>
        <v>0</v>
      </c>
      <c r="I472" s="2"/>
    </row>
    <row r="473" spans="1:9" s="54" customFormat="1" ht="15" x14ac:dyDescent="0.25">
      <c r="A473" s="48"/>
      <c r="B473" s="5" t="s">
        <v>277</v>
      </c>
      <c r="C473" s="42">
        <v>17</v>
      </c>
      <c r="D473" s="42">
        <v>33</v>
      </c>
      <c r="E473" s="27">
        <f t="shared" si="163"/>
        <v>8.141762452107279E-3</v>
      </c>
      <c r="F473" s="27">
        <f t="shared" si="164"/>
        <v>6.4115018457353802E-3</v>
      </c>
      <c r="G473" s="35">
        <f t="shared" si="162"/>
        <v>0.94117647058823528</v>
      </c>
      <c r="H473" s="25">
        <f t="shared" si="165"/>
        <v>7.6628352490421452E-3</v>
      </c>
      <c r="I473" s="2"/>
    </row>
    <row r="474" spans="1:9" s="54" customFormat="1" ht="15" x14ac:dyDescent="0.25">
      <c r="A474" s="48"/>
      <c r="B474" s="5" t="s">
        <v>278</v>
      </c>
      <c r="C474" s="42">
        <v>6</v>
      </c>
      <c r="D474" s="42">
        <v>11</v>
      </c>
      <c r="E474" s="27">
        <f t="shared" si="163"/>
        <v>2.8735632183908046E-3</v>
      </c>
      <c r="F474" s="27">
        <f t="shared" si="164"/>
        <v>2.1371672819117931E-3</v>
      </c>
      <c r="G474" s="35">
        <f t="shared" si="162"/>
        <v>0.83333333333333337</v>
      </c>
      <c r="H474" s="25">
        <f t="shared" si="165"/>
        <v>2.3946360153256708E-3</v>
      </c>
      <c r="I474" s="2"/>
    </row>
    <row r="475" spans="1:9" s="54" customFormat="1" ht="15" x14ac:dyDescent="0.25">
      <c r="A475" s="48"/>
      <c r="B475" s="5" t="s">
        <v>279</v>
      </c>
      <c r="C475" s="42">
        <v>1</v>
      </c>
      <c r="D475" s="42">
        <v>0</v>
      </c>
      <c r="E475" s="27">
        <f t="shared" si="163"/>
        <v>4.7892720306513407E-4</v>
      </c>
      <c r="F475" s="27" t="str">
        <f t="shared" si="164"/>
        <v/>
      </c>
      <c r="G475" s="35">
        <f t="shared" si="162"/>
        <v>-1</v>
      </c>
      <c r="H475" s="25">
        <f t="shared" si="165"/>
        <v>-4.7892720306513407E-4</v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1</v>
      </c>
      <c r="D477" s="42">
        <v>0</v>
      </c>
      <c r="E477" s="27">
        <f t="shared" si="163"/>
        <v>4.7892720306513407E-4</v>
      </c>
      <c r="F477" s="27" t="str">
        <f t="shared" si="164"/>
        <v/>
      </c>
      <c r="G477" s="35">
        <f t="shared" si="162"/>
        <v>-1</v>
      </c>
      <c r="H477" s="25">
        <f t="shared" si="165"/>
        <v>-4.7892720306513407E-4</v>
      </c>
      <c r="I477" s="2"/>
    </row>
    <row r="478" spans="1:9" s="54" customFormat="1" ht="15" x14ac:dyDescent="0.25">
      <c r="A478" s="48"/>
      <c r="B478" s="5" t="s">
        <v>281</v>
      </c>
      <c r="C478" s="42">
        <v>8</v>
      </c>
      <c r="D478" s="42">
        <v>8</v>
      </c>
      <c r="E478" s="27">
        <f t="shared" si="163"/>
        <v>3.8314176245210726E-3</v>
      </c>
      <c r="F478" s="27">
        <f t="shared" si="164"/>
        <v>1.5543034777540316E-3</v>
      </c>
      <c r="G478" s="35">
        <f t="shared" ref="G478:G541" si="182">+IF(AND(C478=0,D478=0)," ",IF(C478=0,1,IF(D478=0,-1,(D478-C478)/C478)))</f>
        <v>0</v>
      </c>
      <c r="H478" s="25">
        <f t="shared" si="165"/>
        <v>0</v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5</v>
      </c>
      <c r="E479" s="27" t="str">
        <f t="shared" si="163"/>
        <v/>
      </c>
      <c r="F479" s="27">
        <f t="shared" si="164"/>
        <v>9.7143967359626963E-4</v>
      </c>
      <c r="G479" s="35">
        <f t="shared" si="182"/>
        <v>1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4</v>
      </c>
      <c r="E481" s="27" t="str">
        <f t="shared" si="163"/>
        <v/>
      </c>
      <c r="F481" s="27">
        <f t="shared" si="164"/>
        <v>7.7715173887701579E-4</v>
      </c>
      <c r="G481" s="35">
        <f t="shared" si="182"/>
        <v>1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3</v>
      </c>
      <c r="D484" s="42">
        <v>1</v>
      </c>
      <c r="E484" s="27">
        <f t="shared" si="163"/>
        <v>1.4367816091954023E-3</v>
      </c>
      <c r="F484" s="27">
        <f t="shared" si="164"/>
        <v>1.9428793471925395E-4</v>
      </c>
      <c r="G484" s="35">
        <f t="shared" si="182"/>
        <v>-0.66666666666666663</v>
      </c>
      <c r="H484" s="25">
        <f t="shared" si="165"/>
        <v>-9.5785440613026815E-4</v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1</v>
      </c>
      <c r="E485" s="27" t="str">
        <f t="shared" si="163"/>
        <v/>
      </c>
      <c r="F485" s="27">
        <f t="shared" si="164"/>
        <v>1.9428793471925395E-4</v>
      </c>
      <c r="G485" s="35">
        <f t="shared" si="182"/>
        <v>1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5</v>
      </c>
      <c r="D486" s="42">
        <v>9</v>
      </c>
      <c r="E486" s="27">
        <f t="shared" si="163"/>
        <v>2.3946360153256703E-3</v>
      </c>
      <c r="F486" s="27">
        <f t="shared" si="164"/>
        <v>1.7485914124732854E-3</v>
      </c>
      <c r="G486" s="35">
        <f t="shared" si="182"/>
        <v>0.8</v>
      </c>
      <c r="H486" s="25">
        <f t="shared" si="165"/>
        <v>1.9157088122605363E-3</v>
      </c>
      <c r="I486" s="2"/>
    </row>
    <row r="487" spans="1:9" s="54" customFormat="1" ht="15" x14ac:dyDescent="0.25">
      <c r="A487" s="48"/>
      <c r="B487" s="5" t="s">
        <v>287</v>
      </c>
      <c r="C487" s="42">
        <v>1</v>
      </c>
      <c r="D487" s="42">
        <v>0</v>
      </c>
      <c r="E487" s="27">
        <f t="shared" si="163"/>
        <v>4.7892720306513407E-4</v>
      </c>
      <c r="F487" s="27" t="str">
        <f t="shared" si="164"/>
        <v/>
      </c>
      <c r="G487" s="35">
        <f t="shared" si="182"/>
        <v>-1</v>
      </c>
      <c r="H487" s="25">
        <f t="shared" si="165"/>
        <v>-4.7892720306513407E-4</v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12</v>
      </c>
      <c r="D489" s="42">
        <v>12</v>
      </c>
      <c r="E489" s="27">
        <f t="shared" si="163"/>
        <v>5.7471264367816091E-3</v>
      </c>
      <c r="F489" s="27">
        <f t="shared" si="164"/>
        <v>2.3314552166310474E-3</v>
      </c>
      <c r="G489" s="35">
        <f t="shared" si="182"/>
        <v>0</v>
      </c>
      <c r="H489" s="25">
        <f t="shared" si="165"/>
        <v>0</v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1</v>
      </c>
      <c r="D499" s="42">
        <v>5</v>
      </c>
      <c r="E499" s="27">
        <f t="shared" si="183"/>
        <v>4.7892720306513407E-4</v>
      </c>
      <c r="F499" s="27">
        <f t="shared" si="184"/>
        <v>9.7143967359626963E-4</v>
      </c>
      <c r="G499" s="35">
        <f t="shared" si="182"/>
        <v>4</v>
      </c>
      <c r="H499" s="25">
        <f t="shared" si="185"/>
        <v>1.9157088122605363E-3</v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4</v>
      </c>
      <c r="E500" s="27" t="str">
        <f t="shared" si="183"/>
        <v/>
      </c>
      <c r="F500" s="27">
        <f t="shared" si="184"/>
        <v>7.7715173887701579E-4</v>
      </c>
      <c r="G500" s="35">
        <f t="shared" si="182"/>
        <v>1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1</v>
      </c>
      <c r="D501" s="42">
        <v>7</v>
      </c>
      <c r="E501" s="27">
        <f t="shared" si="183"/>
        <v>4.7892720306513407E-4</v>
      </c>
      <c r="F501" s="27">
        <f t="shared" si="184"/>
        <v>1.3600155430347775E-3</v>
      </c>
      <c r="G501" s="35">
        <f t="shared" si="182"/>
        <v>6</v>
      </c>
      <c r="H501" s="25">
        <f t="shared" si="185"/>
        <v>2.8735632183908046E-3</v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2</v>
      </c>
      <c r="D504" s="42">
        <v>2</v>
      </c>
      <c r="E504" s="27">
        <f t="shared" si="183"/>
        <v>9.5785440613026815E-4</v>
      </c>
      <c r="F504" s="27">
        <f t="shared" si="184"/>
        <v>3.885758694385079E-4</v>
      </c>
      <c r="G504" s="35">
        <f t="shared" si="182"/>
        <v>0</v>
      </c>
      <c r="H504" s="25">
        <f t="shared" si="185"/>
        <v>0</v>
      </c>
      <c r="I504" s="2"/>
    </row>
    <row r="505" spans="1:9" s="54" customFormat="1" ht="15" x14ac:dyDescent="0.25">
      <c r="A505" s="48"/>
      <c r="B505" s="5" t="s">
        <v>117</v>
      </c>
      <c r="C505" s="42">
        <v>11</v>
      </c>
      <c r="D505" s="42">
        <v>3</v>
      </c>
      <c r="E505" s="27">
        <f t="shared" si="183"/>
        <v>5.2681992337164753E-3</v>
      </c>
      <c r="F505" s="27">
        <f t="shared" si="184"/>
        <v>5.8286380415776184E-4</v>
      </c>
      <c r="G505" s="35">
        <f t="shared" si="182"/>
        <v>-0.72727272727272729</v>
      </c>
      <c r="H505" s="25">
        <f t="shared" si="185"/>
        <v>-3.831417624521073E-3</v>
      </c>
      <c r="I505" s="2"/>
    </row>
    <row r="506" spans="1:9" s="54" customFormat="1" ht="15" x14ac:dyDescent="0.25">
      <c r="A506" s="48"/>
      <c r="B506" s="5" t="s">
        <v>502</v>
      </c>
      <c r="C506" s="42">
        <v>5</v>
      </c>
      <c r="D506" s="42">
        <v>0</v>
      </c>
      <c r="E506" s="27">
        <f t="shared" si="183"/>
        <v>2.3946360153256703E-3</v>
      </c>
      <c r="F506" s="27" t="str">
        <f t="shared" si="184"/>
        <v/>
      </c>
      <c r="G506" s="35">
        <f t="shared" si="182"/>
        <v>-1</v>
      </c>
      <c r="H506" s="25">
        <f t="shared" si="185"/>
        <v>-2.3946360153256703E-3</v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8</v>
      </c>
      <c r="D521" s="42">
        <v>30</v>
      </c>
      <c r="E521" s="27">
        <f t="shared" si="183"/>
        <v>3.8314176245210726E-3</v>
      </c>
      <c r="F521" s="27">
        <f t="shared" si="184"/>
        <v>5.8286380415776178E-3</v>
      </c>
      <c r="G521" s="35">
        <f t="shared" si="182"/>
        <v>2.75</v>
      </c>
      <c r="H521" s="25">
        <f t="shared" si="185"/>
        <v>1.0536398467432949E-2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36</v>
      </c>
      <c r="D524" s="42">
        <v>14</v>
      </c>
      <c r="E524" s="27">
        <f t="shared" ref="E524:E549" si="189">+IF(C524=0,"",C524/C$345)</f>
        <v>1.7241379310344827E-2</v>
      </c>
      <c r="F524" s="27">
        <f t="shared" ref="F524:F549" si="190">+IF(D524=0,"",D524/D$345)</f>
        <v>2.7200310860695551E-3</v>
      </c>
      <c r="G524" s="35">
        <f t="shared" si="182"/>
        <v>-0.61111111111111116</v>
      </c>
      <c r="H524" s="25">
        <f t="shared" si="185"/>
        <v>-1.0536398467432951E-2</v>
      </c>
      <c r="I524" s="2"/>
    </row>
    <row r="525" spans="1:9" s="54" customFormat="1" ht="15" x14ac:dyDescent="0.25">
      <c r="A525" s="48"/>
      <c r="B525" s="5" t="s">
        <v>506</v>
      </c>
      <c r="C525" s="42">
        <v>1</v>
      </c>
      <c r="D525" s="42">
        <v>0</v>
      </c>
      <c r="E525" s="27">
        <f t="shared" si="189"/>
        <v>4.7892720306513407E-4</v>
      </c>
      <c r="F525" s="27" t="str">
        <f t="shared" si="190"/>
        <v/>
      </c>
      <c r="G525" s="35">
        <f t="shared" si="182"/>
        <v>-1</v>
      </c>
      <c r="H525" s="25">
        <f t="shared" si="185"/>
        <v>-4.7892720306513407E-4</v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62</v>
      </c>
      <c r="D527" s="42">
        <v>45</v>
      </c>
      <c r="E527" s="27">
        <f t="shared" si="189"/>
        <v>2.9693486590038315E-2</v>
      </c>
      <c r="F527" s="27">
        <f t="shared" si="190"/>
        <v>8.7429570623664271E-3</v>
      </c>
      <c r="G527" s="35">
        <f t="shared" si="182"/>
        <v>-0.27419354838709675</v>
      </c>
      <c r="H527" s="25">
        <f t="shared" si="185"/>
        <v>-8.141762452107279E-3</v>
      </c>
      <c r="I527" s="2"/>
    </row>
    <row r="528" spans="1:9" s="54" customFormat="1" ht="15" x14ac:dyDescent="0.25">
      <c r="A528" s="48"/>
      <c r="B528" s="5" t="s">
        <v>339</v>
      </c>
      <c r="C528" s="42">
        <v>11</v>
      </c>
      <c r="D528" s="42">
        <v>43</v>
      </c>
      <c r="E528" s="27">
        <f t="shared" si="189"/>
        <v>5.2681992337164753E-3</v>
      </c>
      <c r="F528" s="27">
        <f t="shared" si="190"/>
        <v>8.3543811929279194E-3</v>
      </c>
      <c r="G528" s="35">
        <f t="shared" si="182"/>
        <v>2.9090909090909092</v>
      </c>
      <c r="H528" s="25">
        <f t="shared" si="185"/>
        <v>1.5325670498084292E-2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1</v>
      </c>
      <c r="E530" s="27" t="str">
        <f t="shared" si="189"/>
        <v/>
      </c>
      <c r="F530" s="27">
        <f t="shared" si="190"/>
        <v>1.9428793471925395E-4</v>
      </c>
      <c r="G530" s="35">
        <f t="shared" si="182"/>
        <v>1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4</v>
      </c>
      <c r="E532" s="27" t="str">
        <f t="shared" si="189"/>
        <v/>
      </c>
      <c r="F532" s="27">
        <f t="shared" si="190"/>
        <v>7.7715173887701579E-4</v>
      </c>
      <c r="G532" s="35">
        <f t="shared" si="182"/>
        <v>1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6</v>
      </c>
      <c r="E537" s="27" t="str">
        <f t="shared" si="189"/>
        <v/>
      </c>
      <c r="F537" s="27">
        <f t="shared" si="190"/>
        <v>1.1657276083155237E-3</v>
      </c>
      <c r="G537" s="35">
        <f t="shared" si="182"/>
        <v>1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3</v>
      </c>
      <c r="E538" s="27" t="str">
        <f t="shared" si="189"/>
        <v/>
      </c>
      <c r="F538" s="27">
        <f t="shared" si="190"/>
        <v>5.8286380415776184E-4</v>
      </c>
      <c r="G538" s="35">
        <f t="shared" si="182"/>
        <v>1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10</v>
      </c>
      <c r="D539" s="42">
        <v>38</v>
      </c>
      <c r="E539" s="27">
        <f t="shared" si="189"/>
        <v>4.7892720306513406E-3</v>
      </c>
      <c r="F539" s="27">
        <f t="shared" si="190"/>
        <v>7.3829415193316494E-3</v>
      </c>
      <c r="G539" s="35">
        <f t="shared" si="182"/>
        <v>2.8</v>
      </c>
      <c r="H539" s="25">
        <f t="shared" si="185"/>
        <v>1.3409961685823753E-2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20</v>
      </c>
      <c r="E540" s="27" t="str">
        <f t="shared" si="189"/>
        <v/>
      </c>
      <c r="F540" s="27">
        <f t="shared" si="190"/>
        <v>3.8857586943850785E-3</v>
      </c>
      <c r="G540" s="35">
        <f t="shared" si="182"/>
        <v>1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102</v>
      </c>
      <c r="D542" s="42">
        <v>188</v>
      </c>
      <c r="E542" s="27">
        <f t="shared" si="189"/>
        <v>4.8850574712643681E-2</v>
      </c>
      <c r="F542" s="27">
        <f t="shared" si="190"/>
        <v>3.6526131727219739E-2</v>
      </c>
      <c r="G542" s="35">
        <f t="shared" ref="G542:G564" si="191">+IF(AND(C542=0,D542=0)," ",IF(C542=0,1,IF(D542=0,-1,(D542-C542)/C542)))</f>
        <v>0.84313725490196079</v>
      </c>
      <c r="H542" s="25">
        <f t="shared" si="185"/>
        <v>4.1187739463601533E-2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5</v>
      </c>
      <c r="D544" s="42">
        <v>4</v>
      </c>
      <c r="E544" s="27">
        <f t="shared" si="189"/>
        <v>2.3946360153256703E-3</v>
      </c>
      <c r="F544" s="27">
        <f t="shared" si="190"/>
        <v>7.7715173887701579E-4</v>
      </c>
      <c r="G544" s="35">
        <f t="shared" si="191"/>
        <v>-0.2</v>
      </c>
      <c r="H544" s="25">
        <f t="shared" si="185"/>
        <v>-4.7892720306513407E-4</v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76</v>
      </c>
      <c r="D547" s="42">
        <v>322</v>
      </c>
      <c r="E547" s="27">
        <f t="shared" si="189"/>
        <v>3.6398467432950193E-2</v>
      </c>
      <c r="F547" s="27">
        <f t="shared" si="190"/>
        <v>6.2560714979599766E-2</v>
      </c>
      <c r="G547" s="35">
        <f t="shared" si="191"/>
        <v>3.236842105263158</v>
      </c>
      <c r="H547" s="25">
        <f t="shared" si="185"/>
        <v>0.117816091954023</v>
      </c>
      <c r="I547" s="2"/>
    </row>
    <row r="548" spans="1:9" s="54" customFormat="1" ht="15" x14ac:dyDescent="0.25">
      <c r="A548" s="48"/>
      <c r="B548" s="5" t="s">
        <v>142</v>
      </c>
      <c r="C548" s="42">
        <v>54</v>
      </c>
      <c r="D548" s="42">
        <v>144</v>
      </c>
      <c r="E548" s="27">
        <f t="shared" si="189"/>
        <v>2.5862068965517241E-2</v>
      </c>
      <c r="F548" s="27">
        <f t="shared" si="190"/>
        <v>2.7977462599572567E-2</v>
      </c>
      <c r="G548" s="35">
        <f t="shared" si="191"/>
        <v>1.6666666666666667</v>
      </c>
      <c r="H548" s="25">
        <f t="shared" si="185"/>
        <v>4.3103448275862072E-2</v>
      </c>
      <c r="I548" s="2"/>
    </row>
    <row r="549" spans="1:9" s="54" customFormat="1" ht="15" x14ac:dyDescent="0.25">
      <c r="A549" s="48"/>
      <c r="B549" s="5" t="s">
        <v>314</v>
      </c>
      <c r="C549" s="42">
        <v>44</v>
      </c>
      <c r="D549" s="42">
        <v>131</v>
      </c>
      <c r="E549" s="27">
        <f t="shared" si="189"/>
        <v>2.1072796934865901E-2</v>
      </c>
      <c r="F549" s="27">
        <f t="shared" si="190"/>
        <v>2.5451719448222266E-2</v>
      </c>
      <c r="G549" s="35">
        <f t="shared" si="191"/>
        <v>1.9772727272727273</v>
      </c>
      <c r="H549" s="25">
        <f t="shared" si="185"/>
        <v>4.1666666666666671E-2</v>
      </c>
      <c r="I549" s="2"/>
    </row>
    <row r="550" spans="1:9" s="55" customFormat="1" ht="15" x14ac:dyDescent="0.25">
      <c r="A550" s="50"/>
      <c r="B550" s="19" t="s">
        <v>556</v>
      </c>
      <c r="C550" s="42">
        <v>2</v>
      </c>
      <c r="D550" s="42">
        <v>5</v>
      </c>
      <c r="E550" s="26">
        <f t="shared" ref="E550" si="192">+IF(C550=0,"",C550/C$345)</f>
        <v>9.5785440613026815E-4</v>
      </c>
      <c r="F550" s="26">
        <f t="shared" ref="F550" si="193">+IF(D550=0,"",D550/D$345)</f>
        <v>9.7143967359626963E-4</v>
      </c>
      <c r="G550" s="35">
        <f t="shared" si="191"/>
        <v>1.5</v>
      </c>
      <c r="H550" s="24">
        <f t="shared" ref="H550" si="194">+IF(OR(AND(E550=""),(G550="")),"",E550*G550)</f>
        <v>1.4367816091954023E-3</v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2</v>
      </c>
      <c r="D554" s="42">
        <v>0</v>
      </c>
      <c r="E554" s="27">
        <f t="shared" si="195"/>
        <v>9.5785440613026815E-4</v>
      </c>
      <c r="F554" s="27" t="str">
        <f t="shared" si="196"/>
        <v/>
      </c>
      <c r="G554" s="35">
        <f t="shared" si="191"/>
        <v>-1</v>
      </c>
      <c r="H554" s="25">
        <f t="shared" si="197"/>
        <v>-9.5785440613026815E-4</v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3</v>
      </c>
      <c r="D556" s="42">
        <v>33</v>
      </c>
      <c r="E556" s="27">
        <f t="shared" si="195"/>
        <v>1.4367816091954023E-3</v>
      </c>
      <c r="F556" s="27">
        <f t="shared" si="196"/>
        <v>6.4115018457353802E-3</v>
      </c>
      <c r="G556" s="35">
        <f t="shared" si="191"/>
        <v>10</v>
      </c>
      <c r="H556" s="25">
        <f t="shared" si="197"/>
        <v>1.4367816091954023E-2</v>
      </c>
      <c r="I556" s="2"/>
    </row>
    <row r="557" spans="1:9" s="54" customFormat="1" ht="15" x14ac:dyDescent="0.25">
      <c r="A557" s="48"/>
      <c r="B557" s="5" t="s">
        <v>510</v>
      </c>
      <c r="C557" s="42">
        <v>13</v>
      </c>
      <c r="D557" s="42">
        <v>24</v>
      </c>
      <c r="E557" s="27">
        <f t="shared" si="195"/>
        <v>6.2260536398467429E-3</v>
      </c>
      <c r="F557" s="27">
        <f t="shared" si="196"/>
        <v>4.6629104332620947E-3</v>
      </c>
      <c r="G557" s="35">
        <f t="shared" si="191"/>
        <v>0.84615384615384615</v>
      </c>
      <c r="H557" s="25">
        <f t="shared" si="197"/>
        <v>5.2681992337164744E-3</v>
      </c>
      <c r="I557" s="2"/>
    </row>
    <row r="558" spans="1:9" s="54" customFormat="1" ht="15" x14ac:dyDescent="0.25">
      <c r="A558" s="48"/>
      <c r="B558" s="5" t="s">
        <v>317</v>
      </c>
      <c r="C558" s="42">
        <v>19</v>
      </c>
      <c r="D558" s="42">
        <v>9</v>
      </c>
      <c r="E558" s="27">
        <f t="shared" si="195"/>
        <v>9.0996168582375483E-3</v>
      </c>
      <c r="F558" s="27">
        <f t="shared" si="196"/>
        <v>1.7485914124732854E-3</v>
      </c>
      <c r="G558" s="35">
        <f t="shared" si="191"/>
        <v>-0.52631578947368418</v>
      </c>
      <c r="H558" s="25">
        <f t="shared" si="197"/>
        <v>-4.7892720306513406E-3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1</v>
      </c>
      <c r="D560" s="42">
        <v>2</v>
      </c>
      <c r="E560" s="27">
        <f t="shared" si="195"/>
        <v>4.7892720306513407E-4</v>
      </c>
      <c r="F560" s="27">
        <f t="shared" si="196"/>
        <v>3.885758694385079E-4</v>
      </c>
      <c r="G560" s="35">
        <f t="shared" si="191"/>
        <v>1</v>
      </c>
      <c r="H560" s="25">
        <f t="shared" si="197"/>
        <v>4.7892720306513407E-4</v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4</v>
      </c>
      <c r="E562" s="27" t="str">
        <f t="shared" si="195"/>
        <v/>
      </c>
      <c r="F562" s="27">
        <f t="shared" si="196"/>
        <v>7.7715173887701579E-4</v>
      </c>
      <c r="G562" s="35">
        <f t="shared" si="191"/>
        <v>1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1105</v>
      </c>
      <c r="D570" s="38">
        <f>SUM(D571:D596)</f>
        <v>1647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0.49049773755656106</v>
      </c>
      <c r="H570" s="40">
        <f>+IF(OR(AND(E570=""),(G570="")),"",E570*G570)</f>
        <v>0.49049773755656106</v>
      </c>
    </row>
    <row r="571" spans="1:9" ht="15" x14ac:dyDescent="0.25">
      <c r="B571" s="41" t="s">
        <v>322</v>
      </c>
      <c r="C571" s="42">
        <v>2</v>
      </c>
      <c r="D571" s="42">
        <v>10</v>
      </c>
      <c r="E571" s="46">
        <f t="shared" si="198"/>
        <v>1.8099547511312218E-3</v>
      </c>
      <c r="F571" s="46">
        <f t="shared" si="199"/>
        <v>6.0716454159077107E-3</v>
      </c>
      <c r="G571" s="35">
        <f t="shared" ref="G571:G596" si="200">+IF(AND(C571=0,D571=0)," ",IF(C571=0,1,IF(D571=0,-1,(D571-C571)/C571)))</f>
        <v>4</v>
      </c>
      <c r="H571" s="43">
        <f>+IF(OR(AND(E571=""),(G571="")),"",E571*G571)</f>
        <v>7.2398190045248872E-3</v>
      </c>
    </row>
    <row r="572" spans="1:9" ht="15" x14ac:dyDescent="0.25">
      <c r="B572" s="5" t="s">
        <v>144</v>
      </c>
      <c r="C572" s="42">
        <v>8</v>
      </c>
      <c r="D572" s="42">
        <v>30</v>
      </c>
      <c r="E572" s="27">
        <f t="shared" si="198"/>
        <v>7.2398190045248872E-3</v>
      </c>
      <c r="F572" s="27">
        <f t="shared" si="199"/>
        <v>1.8214936247723135E-2</v>
      </c>
      <c r="G572" s="35">
        <f t="shared" si="200"/>
        <v>2.75</v>
      </c>
      <c r="H572" s="25">
        <f t="shared" ref="H572:H596" si="201">+IF(OR(AND(E572=""),(G572="")),"",E572*G572)</f>
        <v>1.9909502262443441E-2</v>
      </c>
    </row>
    <row r="573" spans="1:9" ht="15" x14ac:dyDescent="0.25">
      <c r="B573" s="5" t="s">
        <v>584</v>
      </c>
      <c r="C573" s="42">
        <v>103</v>
      </c>
      <c r="D573" s="42">
        <v>82</v>
      </c>
      <c r="E573" s="27">
        <f t="shared" si="198"/>
        <v>9.321266968325792E-2</v>
      </c>
      <c r="F573" s="27">
        <f t="shared" si="199"/>
        <v>4.9787492410443231E-2</v>
      </c>
      <c r="G573" s="35">
        <f t="shared" si="200"/>
        <v>-0.20388349514563106</v>
      </c>
      <c r="H573" s="25">
        <f t="shared" si="201"/>
        <v>-1.9004524886877826E-2</v>
      </c>
    </row>
    <row r="574" spans="1:9" ht="15" x14ac:dyDescent="0.25">
      <c r="B574" s="5" t="s">
        <v>323</v>
      </c>
      <c r="C574" s="42">
        <v>76</v>
      </c>
      <c r="D574" s="42">
        <v>283</v>
      </c>
      <c r="E574" s="27">
        <f t="shared" si="198"/>
        <v>6.8778280542986431E-2</v>
      </c>
      <c r="F574" s="27">
        <f t="shared" si="199"/>
        <v>0.17182756527018822</v>
      </c>
      <c r="G574" s="35">
        <f t="shared" si="200"/>
        <v>2.7236842105263159</v>
      </c>
      <c r="H574" s="25">
        <f t="shared" si="201"/>
        <v>0.18733031674208148</v>
      </c>
    </row>
    <row r="575" spans="1:9" ht="15" x14ac:dyDescent="0.25">
      <c r="B575" s="5" t="s">
        <v>145</v>
      </c>
      <c r="C575" s="42">
        <v>5</v>
      </c>
      <c r="D575" s="42">
        <v>22</v>
      </c>
      <c r="E575" s="27">
        <f t="shared" si="198"/>
        <v>4.5248868778280547E-3</v>
      </c>
      <c r="F575" s="27">
        <f t="shared" si="199"/>
        <v>1.3357619914996965E-2</v>
      </c>
      <c r="G575" s="35">
        <f t="shared" si="200"/>
        <v>3.4</v>
      </c>
      <c r="H575" s="25">
        <f t="shared" si="201"/>
        <v>1.5384615384615385E-2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4</v>
      </c>
      <c r="D577" s="42">
        <v>2</v>
      </c>
      <c r="E577" s="27">
        <f t="shared" si="198"/>
        <v>3.6199095022624436E-3</v>
      </c>
      <c r="F577" s="27">
        <f t="shared" si="199"/>
        <v>1.2143290831815423E-3</v>
      </c>
      <c r="G577" s="35">
        <f t="shared" si="200"/>
        <v>-0.5</v>
      </c>
      <c r="H577" s="25">
        <f t="shared" si="201"/>
        <v>-1.8099547511312218E-3</v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1</v>
      </c>
      <c r="D579" s="42">
        <v>1</v>
      </c>
      <c r="E579" s="27">
        <f t="shared" si="198"/>
        <v>9.049773755656109E-4</v>
      </c>
      <c r="F579" s="27">
        <f t="shared" si="199"/>
        <v>6.0716454159077113E-4</v>
      </c>
      <c r="G579" s="35">
        <f t="shared" si="200"/>
        <v>0</v>
      </c>
      <c r="H579" s="25">
        <f t="shared" si="201"/>
        <v>0</v>
      </c>
    </row>
    <row r="580" spans="1:9" ht="15" x14ac:dyDescent="0.25">
      <c r="B580" s="5" t="s">
        <v>513</v>
      </c>
      <c r="C580" s="42">
        <v>1</v>
      </c>
      <c r="D580" s="42">
        <v>35</v>
      </c>
      <c r="E580" s="27">
        <f t="shared" si="198"/>
        <v>9.049773755656109E-4</v>
      </c>
      <c r="F580" s="27">
        <f t="shared" si="199"/>
        <v>2.1250758955676987E-2</v>
      </c>
      <c r="G580" s="35">
        <f t="shared" si="200"/>
        <v>34</v>
      </c>
      <c r="H580" s="25">
        <f t="shared" si="201"/>
        <v>3.0769230769230771E-2</v>
      </c>
    </row>
    <row r="581" spans="1:9" s="20" customFormat="1" ht="15" x14ac:dyDescent="0.25">
      <c r="A581" s="50"/>
      <c r="B581" s="19" t="s">
        <v>557</v>
      </c>
      <c r="C581" s="42">
        <v>31</v>
      </c>
      <c r="D581" s="42">
        <v>39</v>
      </c>
      <c r="E581" s="26">
        <f t="shared" ref="E581" si="202">+IF(C581=0,"",C581/C$570)</f>
        <v>2.8054298642533938E-2</v>
      </c>
      <c r="F581" s="26">
        <f t="shared" ref="F581" si="203">+IF(D581=0,"",D581/D$570)</f>
        <v>2.3679417122040074E-2</v>
      </c>
      <c r="G581" s="35">
        <f t="shared" si="200"/>
        <v>0.25806451612903225</v>
      </c>
      <c r="H581" s="24">
        <f t="shared" ref="H581" si="204">+IF(OR(AND(E581=""),(G581="")),"",E581*G581)</f>
        <v>7.2398190045248872E-3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423</v>
      </c>
      <c r="D584" s="42">
        <v>344</v>
      </c>
      <c r="E584" s="27">
        <f t="shared" si="208"/>
        <v>0.38280542986425337</v>
      </c>
      <c r="F584" s="27">
        <f t="shared" si="209"/>
        <v>0.20886460230722526</v>
      </c>
      <c r="G584" s="35">
        <f t="shared" si="200"/>
        <v>-0.1867612293144208</v>
      </c>
      <c r="H584" s="25">
        <f t="shared" si="201"/>
        <v>-7.1493212669683254E-2</v>
      </c>
    </row>
    <row r="585" spans="1:9" ht="15" x14ac:dyDescent="0.25">
      <c r="B585" s="5" t="s">
        <v>147</v>
      </c>
      <c r="C585" s="42">
        <v>34</v>
      </c>
      <c r="D585" s="42">
        <v>23</v>
      </c>
      <c r="E585" s="27">
        <f t="shared" si="208"/>
        <v>3.0769230769230771E-2</v>
      </c>
      <c r="F585" s="27">
        <f t="shared" si="209"/>
        <v>1.3964784456587736E-2</v>
      </c>
      <c r="G585" s="35">
        <f t="shared" si="200"/>
        <v>-0.3235294117647059</v>
      </c>
      <c r="H585" s="25">
        <f t="shared" si="201"/>
        <v>-9.9547511312217205E-3</v>
      </c>
    </row>
    <row r="586" spans="1:9" ht="15" x14ac:dyDescent="0.25">
      <c r="B586" s="5" t="s">
        <v>148</v>
      </c>
      <c r="C586" s="42">
        <v>2</v>
      </c>
      <c r="D586" s="42">
        <v>17</v>
      </c>
      <c r="E586" s="27">
        <f t="shared" si="208"/>
        <v>1.8099547511312218E-3</v>
      </c>
      <c r="F586" s="27">
        <f t="shared" si="209"/>
        <v>1.0321797207043109E-2</v>
      </c>
      <c r="G586" s="35">
        <f t="shared" si="200"/>
        <v>7.5</v>
      </c>
      <c r="H586" s="25">
        <f t="shared" si="201"/>
        <v>1.3574660633484163E-2</v>
      </c>
    </row>
    <row r="587" spans="1:9" ht="15" x14ac:dyDescent="0.25">
      <c r="B587" s="5" t="s">
        <v>328</v>
      </c>
      <c r="C587" s="42">
        <v>348</v>
      </c>
      <c r="D587" s="42">
        <v>590</v>
      </c>
      <c r="E587" s="27">
        <f t="shared" si="208"/>
        <v>0.31493212669683257</v>
      </c>
      <c r="F587" s="27">
        <f t="shared" si="209"/>
        <v>0.35822707953855493</v>
      </c>
      <c r="G587" s="35">
        <f t="shared" si="200"/>
        <v>0.6954022988505747</v>
      </c>
      <c r="H587" s="25">
        <f t="shared" si="201"/>
        <v>0.21900452488687783</v>
      </c>
    </row>
    <row r="588" spans="1:9" ht="15" x14ac:dyDescent="0.25">
      <c r="B588" s="5" t="s">
        <v>149</v>
      </c>
      <c r="C588" s="42">
        <v>16</v>
      </c>
      <c r="D588" s="42">
        <v>38</v>
      </c>
      <c r="E588" s="27">
        <f t="shared" si="208"/>
        <v>1.4479638009049774E-2</v>
      </c>
      <c r="F588" s="27">
        <f t="shared" si="209"/>
        <v>2.3072252580449301E-2</v>
      </c>
      <c r="G588" s="35">
        <f t="shared" si="200"/>
        <v>1.375</v>
      </c>
      <c r="H588" s="25">
        <f t="shared" si="201"/>
        <v>1.9909502262443441E-2</v>
      </c>
    </row>
    <row r="589" spans="1:9" ht="15" x14ac:dyDescent="0.25">
      <c r="B589" s="5" t="s">
        <v>329</v>
      </c>
      <c r="C589" s="42">
        <v>15</v>
      </c>
      <c r="D589" s="42">
        <v>40</v>
      </c>
      <c r="E589" s="27">
        <f t="shared" si="208"/>
        <v>1.3574660633484163E-2</v>
      </c>
      <c r="F589" s="27">
        <f t="shared" si="209"/>
        <v>2.4286581663630843E-2</v>
      </c>
      <c r="G589" s="35">
        <f t="shared" si="200"/>
        <v>1.6666666666666667</v>
      </c>
      <c r="H589" s="25">
        <f t="shared" si="201"/>
        <v>2.2624434389140274E-2</v>
      </c>
    </row>
    <row r="590" spans="1:9" ht="15" x14ac:dyDescent="0.25">
      <c r="B590" s="5" t="s">
        <v>150</v>
      </c>
      <c r="C590" s="42">
        <v>1</v>
      </c>
      <c r="D590" s="42">
        <v>30</v>
      </c>
      <c r="E590" s="27">
        <f t="shared" si="208"/>
        <v>9.049773755656109E-4</v>
      </c>
      <c r="F590" s="27">
        <f t="shared" si="209"/>
        <v>1.8214936247723135E-2</v>
      </c>
      <c r="G590" s="35">
        <f t="shared" si="200"/>
        <v>29</v>
      </c>
      <c r="H590" s="25">
        <f t="shared" si="201"/>
        <v>2.6244343891402715E-2</v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33</v>
      </c>
      <c r="D592" s="42">
        <v>59</v>
      </c>
      <c r="E592" s="27">
        <f t="shared" si="208"/>
        <v>2.986425339366516E-2</v>
      </c>
      <c r="F592" s="27">
        <f t="shared" si="209"/>
        <v>3.5822707953855497E-2</v>
      </c>
      <c r="G592" s="35">
        <f t="shared" si="200"/>
        <v>0.78787878787878785</v>
      </c>
      <c r="H592" s="25">
        <f t="shared" si="201"/>
        <v>2.3529411764705882E-2</v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2</v>
      </c>
      <c r="D595" s="42">
        <v>0</v>
      </c>
      <c r="E595" s="27">
        <f t="shared" si="208"/>
        <v>1.8099547511312218E-3</v>
      </c>
      <c r="F595" s="27" t="str">
        <f t="shared" si="209"/>
        <v/>
      </c>
      <c r="G595" s="35">
        <f t="shared" si="200"/>
        <v>-1</v>
      </c>
      <c r="H595" s="25">
        <f t="shared" si="201"/>
        <v>-1.8099547511312218E-3</v>
      </c>
    </row>
    <row r="596" spans="2:8" ht="15" x14ac:dyDescent="0.25">
      <c r="B596" s="5" t="s">
        <v>514</v>
      </c>
      <c r="C596" s="42">
        <v>0</v>
      </c>
      <c r="D596" s="42">
        <v>2</v>
      </c>
      <c r="E596" s="27" t="str">
        <f t="shared" si="208"/>
        <v/>
      </c>
      <c r="F596" s="27">
        <f t="shared" si="209"/>
        <v>1.2143290831815423E-3</v>
      </c>
      <c r="G596" s="35">
        <f t="shared" si="200"/>
        <v>1</v>
      </c>
      <c r="H596" s="25" t="str">
        <f t="shared" si="201"/>
        <v/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406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354</v>
      </c>
      <c r="C8" s="37">
        <f>+C18+C74+C169+C345+C570</f>
        <v>2019</v>
      </c>
      <c r="D8" s="38">
        <f>+D18+D74+D169+D345+D570</f>
        <v>2414</v>
      </c>
      <c r="E8" s="39">
        <f>+C8/C$8</f>
        <v>1</v>
      </c>
      <c r="F8" s="39">
        <f>+D8/D$8</f>
        <v>1</v>
      </c>
      <c r="G8" s="39">
        <f>+(D8-C8)/C8</f>
        <v>0.19564140663694898</v>
      </c>
      <c r="H8" s="40">
        <f>+E8*G8</f>
        <v>0.19564140663694898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23</v>
      </c>
      <c r="D9" s="84">
        <f>+D18</f>
        <v>15</v>
      </c>
      <c r="E9" s="85">
        <f t="shared" ref="E9:E13" si="0">C9/$C$8</f>
        <v>1.1391778107974244E-2</v>
      </c>
      <c r="F9" s="85">
        <f>D9/$D$8</f>
        <v>6.2137531068765534E-3</v>
      </c>
      <c r="G9" s="86">
        <f>+IF(AND(C9=0,D9=0)," ",IF(C9=0,1,IF(D9=0,-1,(D9-C9)/C9)))</f>
        <v>-0.34782608695652173</v>
      </c>
      <c r="H9" s="87">
        <f>+IF(OR(AND(E9=""),(G9="")),"",E9*G9)</f>
        <v>-3.9623576027736501E-3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537</v>
      </c>
      <c r="D10" s="23">
        <f>+D74</f>
        <v>185</v>
      </c>
      <c r="E10" s="24">
        <f t="shared" si="0"/>
        <v>0.26597325408618128</v>
      </c>
      <c r="F10" s="24">
        <f>D10/$D$8</f>
        <v>7.6636288318144161E-2</v>
      </c>
      <c r="G10" s="35">
        <f t="shared" ref="G10:G13" si="1">+IF(AND(C10=0,D10=0)," ",IF(C10=0,1,IF(D10=0,-1,(D10-C10)/C10)))</f>
        <v>-0.65549348230912474</v>
      </c>
      <c r="H10" s="30">
        <f>+IF(OR(AND(E10=""),(G10="")),"",E10*G10)</f>
        <v>-0.17434373452204061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206</v>
      </c>
      <c r="D11" s="23">
        <f>+D169</f>
        <v>201</v>
      </c>
      <c r="E11" s="24">
        <f t="shared" si="0"/>
        <v>0.10203070827142149</v>
      </c>
      <c r="F11" s="24">
        <f>D11/$D$8</f>
        <v>8.3264291632145812E-2</v>
      </c>
      <c r="G11" s="35">
        <f t="shared" si="1"/>
        <v>-2.4271844660194174E-2</v>
      </c>
      <c r="H11" s="30">
        <f>+IF(OR(AND(E11=""),(G11="")),"",E11*G11)</f>
        <v>-2.4764735017335313E-3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925</v>
      </c>
      <c r="D12" s="23">
        <f>+D345</f>
        <v>1475</v>
      </c>
      <c r="E12" s="24">
        <f t="shared" si="0"/>
        <v>0.4581475978207033</v>
      </c>
      <c r="F12" s="24">
        <f>D12/$D$8</f>
        <v>0.61101905550952773</v>
      </c>
      <c r="G12" s="35">
        <f t="shared" si="1"/>
        <v>0.59459459459459463</v>
      </c>
      <c r="H12" s="30">
        <f>+IF(OR(AND(E12=""),(G12="")),"",E12*G12)</f>
        <v>0.27241208519068849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328</v>
      </c>
      <c r="D13" s="32">
        <f>+D570</f>
        <v>538</v>
      </c>
      <c r="E13" s="33">
        <f t="shared" si="0"/>
        <v>0.16245666171371967</v>
      </c>
      <c r="F13" s="33">
        <f>D13/$D$8</f>
        <v>0.22286661143330572</v>
      </c>
      <c r="G13" s="88">
        <f t="shared" si="1"/>
        <v>0.6402439024390244</v>
      </c>
      <c r="H13" s="34">
        <f>+IF(OR(AND(E13=""),(G13="")),"",E13*G13)</f>
        <v>0.10401188707280833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23</v>
      </c>
      <c r="D18" s="38">
        <f>SUM(D19:D68)</f>
        <v>15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-0.34782608695652173</v>
      </c>
      <c r="H18" s="40">
        <f>+IF(OR(AND(E18=""),(G18="")),"",E18*G18)</f>
        <v>-0.34782608695652173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3</v>
      </c>
      <c r="D26" s="42">
        <v>2</v>
      </c>
      <c r="E26" s="25">
        <f t="shared" si="2"/>
        <v>0.13043478260869565</v>
      </c>
      <c r="F26" s="25">
        <f t="shared" si="3"/>
        <v>0.13333333333333333</v>
      </c>
      <c r="G26" s="35">
        <f t="shared" si="4"/>
        <v>-0.33333333333333331</v>
      </c>
      <c r="H26" s="25">
        <f t="shared" si="5"/>
        <v>-4.3478260869565216E-2</v>
      </c>
    </row>
    <row r="27" spans="1:9" ht="15" x14ac:dyDescent="0.25">
      <c r="B27" s="5" t="s">
        <v>559</v>
      </c>
      <c r="C27" s="42">
        <v>1</v>
      </c>
      <c r="D27" s="42">
        <v>1</v>
      </c>
      <c r="E27" s="25">
        <f t="shared" si="2"/>
        <v>4.3478260869565216E-2</v>
      </c>
      <c r="F27" s="25">
        <f t="shared" si="3"/>
        <v>6.6666666666666666E-2</v>
      </c>
      <c r="G27" s="35">
        <f t="shared" si="4"/>
        <v>0</v>
      </c>
      <c r="H27" s="25">
        <f t="shared" si="5"/>
        <v>0</v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4</v>
      </c>
      <c r="D29" s="42">
        <v>0</v>
      </c>
      <c r="E29" s="25">
        <f t="shared" si="2"/>
        <v>0.17391304347826086</v>
      </c>
      <c r="F29" s="25" t="str">
        <f t="shared" si="3"/>
        <v/>
      </c>
      <c r="G29" s="35">
        <f t="shared" si="4"/>
        <v>-1</v>
      </c>
      <c r="H29" s="25">
        <f t="shared" si="5"/>
        <v>-0.17391304347826086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5</v>
      </c>
      <c r="E35" s="25" t="str">
        <f t="shared" si="2"/>
        <v/>
      </c>
      <c r="F35" s="25">
        <f t="shared" si="3"/>
        <v>0.33333333333333331</v>
      </c>
      <c r="G35" s="35">
        <f t="shared" si="4"/>
        <v>1</v>
      </c>
      <c r="H35" s="25" t="str">
        <f t="shared" si="5"/>
        <v/>
      </c>
    </row>
    <row r="36" spans="2:8" ht="15" x14ac:dyDescent="0.25">
      <c r="B36" s="5" t="s">
        <v>159</v>
      </c>
      <c r="C36" s="42">
        <v>1</v>
      </c>
      <c r="D36" s="42">
        <v>0</v>
      </c>
      <c r="E36" s="25">
        <f t="shared" si="2"/>
        <v>4.3478260869565216E-2</v>
      </c>
      <c r="F36" s="25" t="str">
        <f t="shared" si="3"/>
        <v/>
      </c>
      <c r="G36" s="35">
        <f t="shared" si="4"/>
        <v>-1</v>
      </c>
      <c r="H36" s="25">
        <f t="shared" si="5"/>
        <v>-4.3478260869565216E-2</v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1</v>
      </c>
      <c r="E43" s="25" t="str">
        <f t="shared" si="2"/>
        <v/>
      </c>
      <c r="F43" s="25">
        <f t="shared" si="3"/>
        <v>6.6666666666666666E-2</v>
      </c>
      <c r="G43" s="35">
        <f t="shared" si="4"/>
        <v>1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1</v>
      </c>
      <c r="E44" s="25" t="str">
        <f t="shared" si="2"/>
        <v/>
      </c>
      <c r="F44" s="25">
        <f t="shared" si="3"/>
        <v>6.6666666666666666E-2</v>
      </c>
      <c r="G44" s="35">
        <f t="shared" si="4"/>
        <v>1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1</v>
      </c>
      <c r="D46" s="42">
        <v>0</v>
      </c>
      <c r="E46" s="25">
        <f t="shared" si="2"/>
        <v>4.3478260869565216E-2</v>
      </c>
      <c r="F46" s="25" t="str">
        <f t="shared" si="3"/>
        <v/>
      </c>
      <c r="G46" s="35">
        <f t="shared" si="4"/>
        <v>-1</v>
      </c>
      <c r="H46" s="25">
        <f t="shared" si="5"/>
        <v>-4.3478260869565216E-2</v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7</v>
      </c>
      <c r="D49" s="42">
        <v>2</v>
      </c>
      <c r="E49" s="25">
        <f t="shared" si="2"/>
        <v>0.30434782608695654</v>
      </c>
      <c r="F49" s="25">
        <f t="shared" si="3"/>
        <v>0.13333333333333333</v>
      </c>
      <c r="G49" s="35">
        <f t="shared" si="4"/>
        <v>-0.7142857142857143</v>
      </c>
      <c r="H49" s="25">
        <f t="shared" si="5"/>
        <v>-0.21739130434782611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0</v>
      </c>
      <c r="E53" s="25" t="str">
        <f t="shared" si="2"/>
        <v/>
      </c>
      <c r="F53" s="25" t="str">
        <f t="shared" si="3"/>
        <v/>
      </c>
      <c r="G53" s="35" t="str">
        <f t="shared" si="4"/>
        <v xml:space="preserve"> 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3</v>
      </c>
      <c r="D60" s="42">
        <v>0</v>
      </c>
      <c r="E60" s="25">
        <f t="shared" si="9"/>
        <v>0.13043478260869565</v>
      </c>
      <c r="F60" s="25" t="str">
        <f t="shared" si="10"/>
        <v/>
      </c>
      <c r="G60" s="35">
        <f t="shared" si="11"/>
        <v>-1</v>
      </c>
      <c r="H60" s="25">
        <f t="shared" si="12"/>
        <v>-0.13043478260869565</v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3</v>
      </c>
      <c r="D63" s="42">
        <v>1</v>
      </c>
      <c r="E63" s="24">
        <f t="shared" ref="E63:E64" si="13">+IF(C63=0,"",C63/C$18)</f>
        <v>0.13043478260869565</v>
      </c>
      <c r="F63" s="24">
        <f t="shared" ref="F63:F64" si="14">+IF(D63=0,"",D63/D$18)</f>
        <v>6.6666666666666666E-2</v>
      </c>
      <c r="G63" s="35">
        <f t="shared" si="4"/>
        <v>-0.66666666666666663</v>
      </c>
      <c r="H63" s="24">
        <f t="shared" ref="H63:H64" si="15">+IF(OR(AND(E63=""),(G63="")),"",E63*G63)</f>
        <v>-8.6956521739130432E-2</v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1</v>
      </c>
      <c r="E66" s="25" t="str">
        <f t="shared" si="2"/>
        <v/>
      </c>
      <c r="F66" s="25">
        <f t="shared" si="3"/>
        <v>6.6666666666666666E-2</v>
      </c>
      <c r="G66" s="35">
        <f t="shared" si="4"/>
        <v>1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1</v>
      </c>
      <c r="E67" s="25" t="str">
        <f t="shared" si="2"/>
        <v/>
      </c>
      <c r="F67" s="25">
        <f t="shared" si="3"/>
        <v>6.6666666666666666E-2</v>
      </c>
      <c r="G67" s="35">
        <f t="shared" si="4"/>
        <v>1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537</v>
      </c>
      <c r="D74" s="38">
        <f>SUM(D75:D163)</f>
        <v>185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-0.65549348230912474</v>
      </c>
      <c r="H74" s="40">
        <f>+IF(OR(AND(E74=""),(G74="")),"",E74*G74)</f>
        <v>-0.65549348230912474</v>
      </c>
      <c r="I74" s="2"/>
    </row>
    <row r="75" spans="1:9" ht="15" x14ac:dyDescent="0.25">
      <c r="B75" s="41" t="s">
        <v>421</v>
      </c>
      <c r="C75" s="42">
        <v>12</v>
      </c>
      <c r="D75" s="42">
        <v>8</v>
      </c>
      <c r="E75" s="46">
        <f>+IF(C75=0,"",C75/C$74)</f>
        <v>2.23463687150838E-2</v>
      </c>
      <c r="F75" s="46">
        <f>+IF(D75=0,"",D75/D$74)</f>
        <v>4.3243243243243246E-2</v>
      </c>
      <c r="G75" s="35">
        <f t="shared" ref="G75:G138" si="16">+IF(AND(C75=0,D75=0)," ",IF(C75=0,1,IF(D75=0,-1,(D75-C75)/C75)))</f>
        <v>-0.33333333333333331</v>
      </c>
      <c r="H75" s="43">
        <f>+IF(OR(AND(E75=""),(G75="")),"",E75*G75)</f>
        <v>-7.4487895716945996E-3</v>
      </c>
    </row>
    <row r="76" spans="1:9" ht="15" x14ac:dyDescent="0.25">
      <c r="B76" s="5" t="s">
        <v>563</v>
      </c>
      <c r="C76" s="42">
        <v>14</v>
      </c>
      <c r="D76" s="42">
        <v>2</v>
      </c>
      <c r="E76" s="27">
        <f t="shared" ref="E76:E148" si="17">+IF(C76=0,"",C76/C$74)</f>
        <v>2.6070763500931099E-2</v>
      </c>
      <c r="F76" s="27">
        <f t="shared" ref="F76:F148" si="18">+IF(D76=0,"",D76/D$74)</f>
        <v>1.0810810810810811E-2</v>
      </c>
      <c r="G76" s="35">
        <f t="shared" si="16"/>
        <v>-0.8571428571428571</v>
      </c>
      <c r="H76" s="25">
        <f t="shared" ref="H76:H148" si="19">+IF(OR(AND(E76=""),(G76="")),"",E76*G76)</f>
        <v>-2.2346368715083796E-2</v>
      </c>
    </row>
    <row r="77" spans="1:9" s="20" customFormat="1" ht="15" x14ac:dyDescent="0.25">
      <c r="A77" s="50"/>
      <c r="B77" s="19" t="s">
        <v>516</v>
      </c>
      <c r="C77" s="42">
        <v>2</v>
      </c>
      <c r="D77" s="42">
        <v>0</v>
      </c>
      <c r="E77" s="26">
        <f t="shared" ref="E77" si="20">+IF(C77=0,"",C77/C$74)</f>
        <v>3.7243947858472998E-3</v>
      </c>
      <c r="F77" s="26" t="str">
        <f t="shared" ref="F77" si="21">+IF(D77=0,"",D77/D$74)</f>
        <v/>
      </c>
      <c r="G77" s="35">
        <f t="shared" si="16"/>
        <v>-1</v>
      </c>
      <c r="H77" s="24">
        <f t="shared" ref="H77" si="22">+IF(OR(AND(E77=""),(G77="")),"",E77*G77)</f>
        <v>-3.7243947858472998E-3</v>
      </c>
      <c r="I77" s="2"/>
    </row>
    <row r="78" spans="1:9" ht="15" x14ac:dyDescent="0.25">
      <c r="B78" s="5" t="s">
        <v>564</v>
      </c>
      <c r="C78" s="42">
        <v>12</v>
      </c>
      <c r="D78" s="42">
        <v>11</v>
      </c>
      <c r="E78" s="27">
        <f t="shared" si="17"/>
        <v>2.23463687150838E-2</v>
      </c>
      <c r="F78" s="27">
        <f t="shared" si="18"/>
        <v>5.9459459459459463E-2</v>
      </c>
      <c r="G78" s="35">
        <f t="shared" si="16"/>
        <v>-8.3333333333333329E-2</v>
      </c>
      <c r="H78" s="25">
        <f t="shared" si="19"/>
        <v>-1.8621973929236499E-3</v>
      </c>
    </row>
    <row r="79" spans="1:9" ht="15" x14ac:dyDescent="0.25">
      <c r="B79" s="5" t="s">
        <v>175</v>
      </c>
      <c r="C79" s="42">
        <v>4</v>
      </c>
      <c r="D79" s="42">
        <v>5</v>
      </c>
      <c r="E79" s="27">
        <f t="shared" si="17"/>
        <v>7.4487895716945996E-3</v>
      </c>
      <c r="F79" s="27">
        <f t="shared" si="18"/>
        <v>2.7027027027027029E-2</v>
      </c>
      <c r="G79" s="35">
        <f t="shared" si="16"/>
        <v>0.25</v>
      </c>
      <c r="H79" s="25">
        <f t="shared" si="19"/>
        <v>1.8621973929236499E-3</v>
      </c>
    </row>
    <row r="80" spans="1:9" ht="15" x14ac:dyDescent="0.25">
      <c r="B80" s="5" t="s">
        <v>16</v>
      </c>
      <c r="C80" s="42">
        <v>0</v>
      </c>
      <c r="D80" s="42">
        <v>1</v>
      </c>
      <c r="E80" s="27" t="str">
        <f t="shared" si="17"/>
        <v/>
      </c>
      <c r="F80" s="27">
        <f t="shared" si="18"/>
        <v>5.4054054054054057E-3</v>
      </c>
      <c r="G80" s="35">
        <f t="shared" si="16"/>
        <v>1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3</v>
      </c>
      <c r="E81" s="26" t="str">
        <f t="shared" ref="E81" si="23">+IF(C81=0,"",C81/C$74)</f>
        <v/>
      </c>
      <c r="F81" s="26">
        <f t="shared" ref="F81" si="24">+IF(D81=0,"",D81/D$74)</f>
        <v>1.6216216216216217E-2</v>
      </c>
      <c r="G81" s="35">
        <f t="shared" si="16"/>
        <v>1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3</v>
      </c>
      <c r="D83" s="42">
        <v>1</v>
      </c>
      <c r="E83" s="27">
        <f t="shared" si="17"/>
        <v>5.5865921787709499E-3</v>
      </c>
      <c r="F83" s="27">
        <f t="shared" si="18"/>
        <v>5.4054054054054057E-3</v>
      </c>
      <c r="G83" s="35">
        <f t="shared" si="16"/>
        <v>-0.66666666666666663</v>
      </c>
      <c r="H83" s="25">
        <f t="shared" si="19"/>
        <v>-3.7243947858472998E-3</v>
      </c>
    </row>
    <row r="84" spans="1:9" ht="15" x14ac:dyDescent="0.25">
      <c r="B84" s="5" t="s">
        <v>422</v>
      </c>
      <c r="C84" s="42">
        <v>0</v>
      </c>
      <c r="D84" s="42">
        <v>2</v>
      </c>
      <c r="E84" s="27" t="str">
        <f t="shared" si="17"/>
        <v/>
      </c>
      <c r="F84" s="27">
        <f t="shared" si="18"/>
        <v>1.0810810810810811E-2</v>
      </c>
      <c r="G84" s="35">
        <f t="shared" si="16"/>
        <v>1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2</v>
      </c>
      <c r="D86" s="42">
        <v>3</v>
      </c>
      <c r="E86" s="27">
        <f t="shared" si="17"/>
        <v>3.7243947858472998E-3</v>
      </c>
      <c r="F86" s="27">
        <f t="shared" si="18"/>
        <v>1.6216216216216217E-2</v>
      </c>
      <c r="G86" s="35">
        <f t="shared" si="16"/>
        <v>0.5</v>
      </c>
      <c r="H86" s="25">
        <f t="shared" si="19"/>
        <v>1.8621973929236499E-3</v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3</v>
      </c>
      <c r="D88" s="42">
        <v>0</v>
      </c>
      <c r="E88" s="27">
        <f t="shared" si="17"/>
        <v>5.5865921787709499E-3</v>
      </c>
      <c r="F88" s="27" t="str">
        <f t="shared" si="18"/>
        <v/>
      </c>
      <c r="G88" s="35">
        <f t="shared" si="16"/>
        <v>-1</v>
      </c>
      <c r="H88" s="25">
        <f t="shared" si="19"/>
        <v>-5.5865921787709499E-3</v>
      </c>
    </row>
    <row r="89" spans="1:9" s="20" customFormat="1" ht="15" x14ac:dyDescent="0.25">
      <c r="A89" s="50"/>
      <c r="B89" s="19" t="s">
        <v>565</v>
      </c>
      <c r="C89" s="42">
        <v>2</v>
      </c>
      <c r="D89" s="42">
        <v>1</v>
      </c>
      <c r="E89" s="26">
        <f t="shared" ref="E89" si="26">+IF(C89=0,"",C89/C$74)</f>
        <v>3.7243947858472998E-3</v>
      </c>
      <c r="F89" s="26">
        <f t="shared" ref="F89" si="27">+IF(D89=0,"",D89/D$74)</f>
        <v>5.4054054054054057E-3</v>
      </c>
      <c r="G89" s="35">
        <f t="shared" si="16"/>
        <v>-0.5</v>
      </c>
      <c r="H89" s="24">
        <f t="shared" ref="H89" si="28">+IF(OR(AND(E89=""),(G89="")),"",E89*G89)</f>
        <v>-1.8621973929236499E-3</v>
      </c>
      <c r="I89" s="2"/>
    </row>
    <row r="90" spans="1:9" ht="15" x14ac:dyDescent="0.25">
      <c r="B90" s="5" t="s">
        <v>181</v>
      </c>
      <c r="C90" s="42">
        <v>16</v>
      </c>
      <c r="D90" s="42">
        <v>12</v>
      </c>
      <c r="E90" s="27">
        <f t="shared" si="17"/>
        <v>2.9795158286778398E-2</v>
      </c>
      <c r="F90" s="27">
        <f t="shared" si="18"/>
        <v>6.4864864864864868E-2</v>
      </c>
      <c r="G90" s="35">
        <f t="shared" si="16"/>
        <v>-0.25</v>
      </c>
      <c r="H90" s="25">
        <f t="shared" si="19"/>
        <v>-7.4487895716945996E-3</v>
      </c>
    </row>
    <row r="91" spans="1:9" ht="15" x14ac:dyDescent="0.25">
      <c r="B91" s="5" t="s">
        <v>182</v>
      </c>
      <c r="C91" s="42">
        <v>2</v>
      </c>
      <c r="D91" s="42">
        <v>3</v>
      </c>
      <c r="E91" s="27">
        <f t="shared" si="17"/>
        <v>3.7243947858472998E-3</v>
      </c>
      <c r="F91" s="27">
        <f t="shared" si="18"/>
        <v>1.6216216216216217E-2</v>
      </c>
      <c r="G91" s="35">
        <f t="shared" si="16"/>
        <v>0.5</v>
      </c>
      <c r="H91" s="25">
        <f t="shared" si="19"/>
        <v>1.8621973929236499E-3</v>
      </c>
    </row>
    <row r="92" spans="1:9" ht="15" x14ac:dyDescent="0.25">
      <c r="B92" s="5" t="s">
        <v>21</v>
      </c>
      <c r="C92" s="42">
        <v>1</v>
      </c>
      <c r="D92" s="42">
        <v>1</v>
      </c>
      <c r="E92" s="27">
        <f t="shared" si="17"/>
        <v>1.8621973929236499E-3</v>
      </c>
      <c r="F92" s="27">
        <f t="shared" si="18"/>
        <v>5.4054054054054057E-3</v>
      </c>
      <c r="G92" s="35">
        <f t="shared" si="16"/>
        <v>0</v>
      </c>
      <c r="H92" s="25">
        <f t="shared" si="19"/>
        <v>0</v>
      </c>
    </row>
    <row r="93" spans="1:9" ht="15" x14ac:dyDescent="0.25">
      <c r="B93" s="5" t="s">
        <v>423</v>
      </c>
      <c r="C93" s="42">
        <v>0</v>
      </c>
      <c r="D93" s="42">
        <v>0</v>
      </c>
      <c r="E93" s="27" t="str">
        <f t="shared" si="17"/>
        <v/>
      </c>
      <c r="F93" s="27" t="str">
        <f t="shared" si="18"/>
        <v/>
      </c>
      <c r="G93" s="35" t="str">
        <f t="shared" si="16"/>
        <v xml:space="preserve"> </v>
      </c>
      <c r="H93" s="25" t="str">
        <f t="shared" si="19"/>
        <v/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6</v>
      </c>
      <c r="D95" s="42">
        <v>0</v>
      </c>
      <c r="E95" s="26">
        <f t="shared" ref="E95:E96" si="29">+IF(C95=0,"",C95/C$74)</f>
        <v>1.11731843575419E-2</v>
      </c>
      <c r="F95" s="26" t="str">
        <f t="shared" ref="F95:F96" si="30">+IF(D95=0,"",D95/D$74)</f>
        <v/>
      </c>
      <c r="G95" s="35">
        <f t="shared" si="16"/>
        <v>-1</v>
      </c>
      <c r="H95" s="24">
        <f t="shared" ref="H95:H96" si="31">+IF(OR(AND(E95=""),(G95="")),"",E95*G95)</f>
        <v>-1.11731843575419E-2</v>
      </c>
      <c r="I95" s="2"/>
    </row>
    <row r="96" spans="1:9" s="20" customFormat="1" ht="15" x14ac:dyDescent="0.25">
      <c r="A96" s="50"/>
      <c r="B96" s="19" t="s">
        <v>601</v>
      </c>
      <c r="C96" s="42">
        <v>1</v>
      </c>
      <c r="D96" s="42">
        <v>0</v>
      </c>
      <c r="E96" s="26">
        <f t="shared" si="29"/>
        <v>1.8621973929236499E-3</v>
      </c>
      <c r="F96" s="26" t="str">
        <f t="shared" si="30"/>
        <v/>
      </c>
      <c r="G96" s="35">
        <f t="shared" si="16"/>
        <v>-1</v>
      </c>
      <c r="H96" s="24">
        <f t="shared" si="31"/>
        <v>-1.8621973929236499E-3</v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3</v>
      </c>
      <c r="D98" s="42">
        <v>4</v>
      </c>
      <c r="E98" s="26">
        <f t="shared" si="32"/>
        <v>5.5865921787709499E-3</v>
      </c>
      <c r="F98" s="26">
        <f t="shared" si="33"/>
        <v>2.1621621621621623E-2</v>
      </c>
      <c r="G98" s="35">
        <f t="shared" si="34"/>
        <v>0.33333333333333331</v>
      </c>
      <c r="H98" s="24">
        <f t="shared" si="35"/>
        <v>1.8621973929236499E-3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2</v>
      </c>
      <c r="D102" s="42">
        <v>2</v>
      </c>
      <c r="E102" s="27">
        <f t="shared" si="17"/>
        <v>3.7243947858472998E-3</v>
      </c>
      <c r="F102" s="27">
        <f t="shared" si="18"/>
        <v>1.0810810810810811E-2</v>
      </c>
      <c r="G102" s="35">
        <f t="shared" si="16"/>
        <v>0</v>
      </c>
      <c r="H102" s="25">
        <f t="shared" si="19"/>
        <v>0</v>
      </c>
    </row>
    <row r="103" spans="1:9" ht="15" x14ac:dyDescent="0.25">
      <c r="B103" s="5" t="s">
        <v>424</v>
      </c>
      <c r="C103" s="42">
        <v>6</v>
      </c>
      <c r="D103" s="42">
        <v>5</v>
      </c>
      <c r="E103" s="27">
        <f t="shared" si="17"/>
        <v>1.11731843575419E-2</v>
      </c>
      <c r="F103" s="27">
        <f t="shared" si="18"/>
        <v>2.7027027027027029E-2</v>
      </c>
      <c r="G103" s="35">
        <f t="shared" si="16"/>
        <v>-0.16666666666666666</v>
      </c>
      <c r="H103" s="25">
        <f t="shared" si="19"/>
        <v>-1.8621973929236499E-3</v>
      </c>
    </row>
    <row r="104" spans="1:9" ht="15" x14ac:dyDescent="0.25">
      <c r="B104" s="5" t="s">
        <v>18</v>
      </c>
      <c r="C104" s="42">
        <v>2</v>
      </c>
      <c r="D104" s="42">
        <v>2</v>
      </c>
      <c r="E104" s="27">
        <f t="shared" si="17"/>
        <v>3.7243947858472998E-3</v>
      </c>
      <c r="F104" s="27">
        <f t="shared" si="18"/>
        <v>1.0810810810810811E-2</v>
      </c>
      <c r="G104" s="35">
        <f t="shared" si="16"/>
        <v>0</v>
      </c>
      <c r="H104" s="25">
        <f t="shared" si="19"/>
        <v>0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6</v>
      </c>
      <c r="D109" s="42">
        <v>33</v>
      </c>
      <c r="E109" s="27">
        <f t="shared" si="17"/>
        <v>1.11731843575419E-2</v>
      </c>
      <c r="F109" s="27">
        <f t="shared" si="18"/>
        <v>0.17837837837837839</v>
      </c>
      <c r="G109" s="35">
        <f t="shared" si="16"/>
        <v>4.5</v>
      </c>
      <c r="H109" s="25">
        <f t="shared" si="19"/>
        <v>5.027932960893855E-2</v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2</v>
      </c>
      <c r="D111" s="42">
        <v>1</v>
      </c>
      <c r="E111" s="27">
        <f t="shared" si="17"/>
        <v>3.7243947858472998E-3</v>
      </c>
      <c r="F111" s="27">
        <f t="shared" si="18"/>
        <v>5.4054054054054057E-3</v>
      </c>
      <c r="G111" s="35">
        <f t="shared" si="16"/>
        <v>-0.5</v>
      </c>
      <c r="H111" s="25">
        <f t="shared" si="19"/>
        <v>-1.8621973929236499E-3</v>
      </c>
    </row>
    <row r="112" spans="1:9" ht="15" x14ac:dyDescent="0.25">
      <c r="B112" s="5" t="s">
        <v>189</v>
      </c>
      <c r="C112" s="42">
        <v>1</v>
      </c>
      <c r="D112" s="42">
        <v>1</v>
      </c>
      <c r="E112" s="27">
        <f t="shared" si="17"/>
        <v>1.8621973929236499E-3</v>
      </c>
      <c r="F112" s="27">
        <f t="shared" si="18"/>
        <v>5.4054054054054057E-3</v>
      </c>
      <c r="G112" s="35">
        <f t="shared" si="16"/>
        <v>0</v>
      </c>
      <c r="H112" s="25">
        <f t="shared" si="19"/>
        <v>0</v>
      </c>
    </row>
    <row r="113" spans="2:8" ht="15" x14ac:dyDescent="0.25">
      <c r="B113" s="5" t="s">
        <v>190</v>
      </c>
      <c r="C113" s="42">
        <v>4</v>
      </c>
      <c r="D113" s="42">
        <v>6</v>
      </c>
      <c r="E113" s="27">
        <f t="shared" si="17"/>
        <v>7.4487895716945996E-3</v>
      </c>
      <c r="F113" s="27">
        <f t="shared" si="18"/>
        <v>3.2432432432432434E-2</v>
      </c>
      <c r="G113" s="35">
        <f t="shared" si="16"/>
        <v>0.5</v>
      </c>
      <c r="H113" s="25">
        <f t="shared" si="19"/>
        <v>3.7243947858472998E-3</v>
      </c>
    </row>
    <row r="114" spans="2:8" ht="15" x14ac:dyDescent="0.25">
      <c r="B114" s="5" t="s">
        <v>191</v>
      </c>
      <c r="C114" s="42">
        <v>1</v>
      </c>
      <c r="D114" s="42">
        <v>1</v>
      </c>
      <c r="E114" s="27">
        <f t="shared" si="17"/>
        <v>1.8621973929236499E-3</v>
      </c>
      <c r="F114" s="27">
        <f t="shared" si="18"/>
        <v>5.4054054054054057E-3</v>
      </c>
      <c r="G114" s="35">
        <f t="shared" si="16"/>
        <v>0</v>
      </c>
      <c r="H114" s="25">
        <f t="shared" si="19"/>
        <v>0</v>
      </c>
    </row>
    <row r="115" spans="2:8" ht="15" x14ac:dyDescent="0.25">
      <c r="B115" s="5" t="s">
        <v>27</v>
      </c>
      <c r="C115" s="42">
        <v>1</v>
      </c>
      <c r="D115" s="42">
        <v>1</v>
      </c>
      <c r="E115" s="27">
        <f t="shared" si="17"/>
        <v>1.8621973929236499E-3</v>
      </c>
      <c r="F115" s="27">
        <f t="shared" si="18"/>
        <v>5.4054054054054057E-3</v>
      </c>
      <c r="G115" s="35">
        <f t="shared" si="16"/>
        <v>0</v>
      </c>
      <c r="H115" s="25">
        <f t="shared" si="19"/>
        <v>0</v>
      </c>
    </row>
    <row r="116" spans="2:8" ht="15" x14ac:dyDescent="0.25">
      <c r="B116" s="5" t="s">
        <v>192</v>
      </c>
      <c r="C116" s="42">
        <v>1</v>
      </c>
      <c r="D116" s="42">
        <v>0</v>
      </c>
      <c r="E116" s="27">
        <f t="shared" si="17"/>
        <v>1.8621973929236499E-3</v>
      </c>
      <c r="F116" s="27" t="str">
        <f t="shared" si="18"/>
        <v/>
      </c>
      <c r="G116" s="35">
        <f t="shared" si="16"/>
        <v>-1</v>
      </c>
      <c r="H116" s="25">
        <f t="shared" si="19"/>
        <v>-1.8621973929236499E-3</v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6</v>
      </c>
      <c r="D118" s="42">
        <v>3</v>
      </c>
      <c r="E118" s="27">
        <f t="shared" si="17"/>
        <v>1.11731843575419E-2</v>
      </c>
      <c r="F118" s="27">
        <f t="shared" si="18"/>
        <v>1.6216216216216217E-2</v>
      </c>
      <c r="G118" s="35">
        <f t="shared" si="16"/>
        <v>-0.5</v>
      </c>
      <c r="H118" s="25">
        <f t="shared" si="19"/>
        <v>-5.5865921787709499E-3</v>
      </c>
    </row>
    <row r="119" spans="2:8" ht="15" x14ac:dyDescent="0.25">
      <c r="B119" s="5" t="s">
        <v>24</v>
      </c>
      <c r="C119" s="42">
        <v>1</v>
      </c>
      <c r="D119" s="42">
        <v>6</v>
      </c>
      <c r="E119" s="27">
        <f t="shared" si="17"/>
        <v>1.8621973929236499E-3</v>
      </c>
      <c r="F119" s="27">
        <f t="shared" si="18"/>
        <v>3.2432432432432434E-2</v>
      </c>
      <c r="G119" s="35">
        <f t="shared" si="16"/>
        <v>5</v>
      </c>
      <c r="H119" s="25">
        <f t="shared" si="19"/>
        <v>9.3109869646182501E-3</v>
      </c>
    </row>
    <row r="120" spans="2:8" ht="15" x14ac:dyDescent="0.25">
      <c r="B120" s="5" t="s">
        <v>194</v>
      </c>
      <c r="C120" s="42">
        <v>1</v>
      </c>
      <c r="D120" s="42">
        <v>0</v>
      </c>
      <c r="E120" s="27">
        <f t="shared" si="17"/>
        <v>1.8621973929236499E-3</v>
      </c>
      <c r="F120" s="27" t="str">
        <f t="shared" si="18"/>
        <v/>
      </c>
      <c r="G120" s="35">
        <f t="shared" si="16"/>
        <v>-1</v>
      </c>
      <c r="H120" s="25">
        <f t="shared" si="19"/>
        <v>-1.8621973929236499E-3</v>
      </c>
    </row>
    <row r="121" spans="2:8" ht="15" x14ac:dyDescent="0.25">
      <c r="B121" s="5" t="s">
        <v>25</v>
      </c>
      <c r="C121" s="42">
        <v>0</v>
      </c>
      <c r="D121" s="42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2">
        <v>2</v>
      </c>
      <c r="D122" s="42">
        <v>0</v>
      </c>
      <c r="E122" s="27">
        <f t="shared" si="17"/>
        <v>3.7243947858472998E-3</v>
      </c>
      <c r="F122" s="27" t="str">
        <f t="shared" si="18"/>
        <v/>
      </c>
      <c r="G122" s="35">
        <f t="shared" si="16"/>
        <v>-1</v>
      </c>
      <c r="H122" s="25">
        <f t="shared" si="19"/>
        <v>-3.7243947858472998E-3</v>
      </c>
    </row>
    <row r="123" spans="2:8" ht="15" x14ac:dyDescent="0.25">
      <c r="B123" s="5" t="s">
        <v>26</v>
      </c>
      <c r="C123" s="42">
        <v>17</v>
      </c>
      <c r="D123" s="42">
        <v>11</v>
      </c>
      <c r="E123" s="27">
        <f t="shared" si="17"/>
        <v>3.165735567970205E-2</v>
      </c>
      <c r="F123" s="27">
        <f t="shared" si="18"/>
        <v>5.9459459459459463E-2</v>
      </c>
      <c r="G123" s="35">
        <f t="shared" si="16"/>
        <v>-0.35294117647058826</v>
      </c>
      <c r="H123" s="25">
        <f t="shared" si="19"/>
        <v>-1.11731843575419E-2</v>
      </c>
    </row>
    <row r="124" spans="2:8" ht="15" x14ac:dyDescent="0.25">
      <c r="B124" s="5" t="s">
        <v>195</v>
      </c>
      <c r="C124" s="42">
        <v>5</v>
      </c>
      <c r="D124" s="42">
        <v>1</v>
      </c>
      <c r="E124" s="27">
        <f t="shared" si="17"/>
        <v>9.3109869646182501E-3</v>
      </c>
      <c r="F124" s="27">
        <f t="shared" si="18"/>
        <v>5.4054054054054057E-3</v>
      </c>
      <c r="G124" s="35">
        <f t="shared" si="16"/>
        <v>-0.8</v>
      </c>
      <c r="H124" s="25">
        <f t="shared" si="19"/>
        <v>-7.4487895716946004E-3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3</v>
      </c>
      <c r="D126" s="42">
        <v>2</v>
      </c>
      <c r="E126" s="27">
        <f t="shared" si="17"/>
        <v>5.5865921787709499E-3</v>
      </c>
      <c r="F126" s="27">
        <f t="shared" si="18"/>
        <v>1.0810810810810811E-2</v>
      </c>
      <c r="G126" s="35">
        <f t="shared" si="16"/>
        <v>-0.33333333333333331</v>
      </c>
      <c r="H126" s="25">
        <f t="shared" si="19"/>
        <v>-1.8621973929236499E-3</v>
      </c>
    </row>
    <row r="127" spans="2:8" ht="15" x14ac:dyDescent="0.25">
      <c r="B127" s="5" t="s">
        <v>196</v>
      </c>
      <c r="C127" s="42">
        <v>0</v>
      </c>
      <c r="D127" s="42">
        <v>1</v>
      </c>
      <c r="E127" s="27" t="str">
        <f t="shared" si="17"/>
        <v/>
      </c>
      <c r="F127" s="27">
        <f t="shared" si="18"/>
        <v>5.4054054054054057E-3</v>
      </c>
      <c r="G127" s="35">
        <f t="shared" si="16"/>
        <v>1</v>
      </c>
      <c r="H127" s="25" t="str">
        <f t="shared" si="19"/>
        <v/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372</v>
      </c>
      <c r="D129" s="42">
        <v>42</v>
      </c>
      <c r="E129" s="27">
        <f t="shared" si="17"/>
        <v>0.69273743016759781</v>
      </c>
      <c r="F129" s="27">
        <f t="shared" si="18"/>
        <v>0.22702702702702704</v>
      </c>
      <c r="G129" s="35">
        <f t="shared" si="16"/>
        <v>-0.88709677419354838</v>
      </c>
      <c r="H129" s="25">
        <f t="shared" si="19"/>
        <v>-0.61452513966480449</v>
      </c>
    </row>
    <row r="130" spans="1:9" ht="15" x14ac:dyDescent="0.25">
      <c r="B130" s="5" t="s">
        <v>197</v>
      </c>
      <c r="C130" s="42">
        <v>1</v>
      </c>
      <c r="D130" s="42">
        <v>1</v>
      </c>
      <c r="E130" s="27">
        <f t="shared" si="17"/>
        <v>1.8621973929236499E-3</v>
      </c>
      <c r="F130" s="27">
        <f t="shared" si="18"/>
        <v>5.4054054054054057E-3</v>
      </c>
      <c r="G130" s="35">
        <f t="shared" si="16"/>
        <v>0</v>
      </c>
      <c r="H130" s="25">
        <f t="shared" si="19"/>
        <v>0</v>
      </c>
    </row>
    <row r="131" spans="1:9" ht="15" x14ac:dyDescent="0.25">
      <c r="B131" s="5" t="s">
        <v>198</v>
      </c>
      <c r="C131" s="42">
        <v>1</v>
      </c>
      <c r="D131" s="42">
        <v>0</v>
      </c>
      <c r="E131" s="27">
        <f t="shared" si="17"/>
        <v>1.8621973929236499E-3</v>
      </c>
      <c r="F131" s="27" t="str">
        <f t="shared" si="18"/>
        <v/>
      </c>
      <c r="G131" s="35">
        <f t="shared" si="16"/>
        <v>-1</v>
      </c>
      <c r="H131" s="25">
        <f t="shared" si="19"/>
        <v>-1.8621973929236499E-3</v>
      </c>
    </row>
    <row r="132" spans="1:9" ht="15" x14ac:dyDescent="0.25">
      <c r="B132" s="5" t="s">
        <v>28</v>
      </c>
      <c r="C132" s="42">
        <v>1</v>
      </c>
      <c r="D132" s="42">
        <v>2</v>
      </c>
      <c r="E132" s="27">
        <f t="shared" si="17"/>
        <v>1.8621973929236499E-3</v>
      </c>
      <c r="F132" s="27">
        <f t="shared" si="18"/>
        <v>1.0810810810810811E-2</v>
      </c>
      <c r="G132" s="35">
        <f t="shared" si="16"/>
        <v>1</v>
      </c>
      <c r="H132" s="25">
        <f t="shared" si="19"/>
        <v>1.8621973929236499E-3</v>
      </c>
    </row>
    <row r="133" spans="1:9" ht="15" x14ac:dyDescent="0.25">
      <c r="B133" s="5" t="s">
        <v>32</v>
      </c>
      <c r="C133" s="42">
        <v>0</v>
      </c>
      <c r="D133" s="42">
        <v>1</v>
      </c>
      <c r="E133" s="27" t="str">
        <f t="shared" si="17"/>
        <v/>
      </c>
      <c r="F133" s="27">
        <f t="shared" si="18"/>
        <v>5.4054054054054057E-3</v>
      </c>
      <c r="G133" s="35">
        <f t="shared" si="16"/>
        <v>1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0</v>
      </c>
      <c r="D135" s="42">
        <v>2</v>
      </c>
      <c r="E135" s="27" t="str">
        <f t="shared" si="17"/>
        <v/>
      </c>
      <c r="F135" s="27">
        <f t="shared" si="18"/>
        <v>1.0810810810810811E-2</v>
      </c>
      <c r="G135" s="35">
        <f t="shared" si="16"/>
        <v>1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3</v>
      </c>
      <c r="D137" s="42">
        <v>0</v>
      </c>
      <c r="E137" s="27">
        <f t="shared" si="17"/>
        <v>5.5865921787709499E-3</v>
      </c>
      <c r="F137" s="27" t="str">
        <f t="shared" si="18"/>
        <v/>
      </c>
      <c r="G137" s="35">
        <f t="shared" si="16"/>
        <v>-1</v>
      </c>
      <c r="H137" s="25">
        <f t="shared" si="19"/>
        <v>-5.5865921787709499E-3</v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1</v>
      </c>
      <c r="D141" s="42">
        <v>1</v>
      </c>
      <c r="E141" s="27">
        <f t="shared" si="17"/>
        <v>1.8621973929236499E-3</v>
      </c>
      <c r="F141" s="27">
        <f t="shared" si="18"/>
        <v>5.4054054054054057E-3</v>
      </c>
      <c r="G141" s="35">
        <f t="shared" si="42"/>
        <v>0</v>
      </c>
      <c r="H141" s="25">
        <f t="shared" si="19"/>
        <v>0</v>
      </c>
    </row>
    <row r="142" spans="1:9" ht="15" x14ac:dyDescent="0.25">
      <c r="B142" s="5" t="s">
        <v>203</v>
      </c>
      <c r="C142" s="42">
        <v>2</v>
      </c>
      <c r="D142" s="42">
        <v>0</v>
      </c>
      <c r="E142" s="27">
        <f t="shared" si="17"/>
        <v>3.7243947858472998E-3</v>
      </c>
      <c r="F142" s="27" t="str">
        <f t="shared" si="18"/>
        <v/>
      </c>
      <c r="G142" s="35">
        <f t="shared" si="42"/>
        <v>-1</v>
      </c>
      <c r="H142" s="25">
        <f t="shared" si="19"/>
        <v>-3.7243947858472998E-3</v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1</v>
      </c>
      <c r="D150" s="42">
        <v>0</v>
      </c>
      <c r="E150" s="27">
        <f t="shared" si="49"/>
        <v>1.8621973929236499E-3</v>
      </c>
      <c r="F150" s="27" t="str">
        <f t="shared" si="50"/>
        <v/>
      </c>
      <c r="G150" s="35">
        <f t="shared" si="42"/>
        <v>-1</v>
      </c>
      <c r="H150" s="25">
        <f t="shared" si="51"/>
        <v>-1.8621973929236499E-3</v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2</v>
      </c>
      <c r="D152" s="42">
        <v>0</v>
      </c>
      <c r="E152" s="27">
        <f t="shared" si="49"/>
        <v>3.7243947858472998E-3</v>
      </c>
      <c r="F152" s="27" t="str">
        <f t="shared" si="50"/>
        <v/>
      </c>
      <c r="G152" s="35">
        <f t="shared" si="42"/>
        <v>-1</v>
      </c>
      <c r="H152" s="25">
        <f t="shared" si="51"/>
        <v>-3.7243947858472998E-3</v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1</v>
      </c>
      <c r="D155" s="42">
        <v>2</v>
      </c>
      <c r="E155" s="27">
        <f t="shared" si="49"/>
        <v>1.8621973929236499E-3</v>
      </c>
      <c r="F155" s="27">
        <f t="shared" si="50"/>
        <v>1.0810810810810811E-2</v>
      </c>
      <c r="G155" s="35">
        <f t="shared" si="42"/>
        <v>1</v>
      </c>
      <c r="H155" s="25">
        <f t="shared" si="51"/>
        <v>1.8621973929236499E-3</v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1</v>
      </c>
      <c r="D158" s="42">
        <v>0</v>
      </c>
      <c r="E158" s="27">
        <f t="shared" si="49"/>
        <v>1.8621973929236499E-3</v>
      </c>
      <c r="F158" s="27" t="str">
        <f t="shared" si="50"/>
        <v/>
      </c>
      <c r="G158" s="35">
        <f t="shared" si="42"/>
        <v>-1</v>
      </c>
      <c r="H158" s="25">
        <f t="shared" si="51"/>
        <v>-1.8621973929236499E-3</v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7</v>
      </c>
      <c r="D160" s="42">
        <v>1</v>
      </c>
      <c r="E160" s="26">
        <f t="shared" ref="E160:E163" si="60">+IF(C160=0,"",C160/C$74)</f>
        <v>1.3035381750465549E-2</v>
      </c>
      <c r="F160" s="26">
        <f t="shared" ref="F160:F163" si="61">+IF(D160=0,"",D160/D$74)</f>
        <v>5.4054054054054057E-3</v>
      </c>
      <c r="G160" s="35">
        <f t="shared" si="42"/>
        <v>-0.8571428571428571</v>
      </c>
      <c r="H160" s="24">
        <f t="shared" ref="H160:H163" si="62">+IF(OR(AND(E160=""),(G160="")),"",E160*G160)</f>
        <v>-1.1173184357541898E-2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7.5" customHeight="1" thickBot="1" x14ac:dyDescent="0.25">
      <c r="A169" s="48"/>
      <c r="B169" s="36" t="s">
        <v>380</v>
      </c>
      <c r="C169" s="37">
        <f>SUM(C170:C339)</f>
        <v>206</v>
      </c>
      <c r="D169" s="38">
        <f>SUM(D170:D339)</f>
        <v>201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-2.4271844660194174E-2</v>
      </c>
      <c r="H169" s="40">
        <f>+IF(OR(AND(E169=""),(G169="")),"",E169*G169)</f>
        <v>-2.4271844660194174E-2</v>
      </c>
      <c r="I169" s="2"/>
    </row>
    <row r="170" spans="1:9" s="54" customFormat="1" ht="15" x14ac:dyDescent="0.25">
      <c r="A170" s="48"/>
      <c r="B170" s="47" t="s">
        <v>430</v>
      </c>
      <c r="C170" s="42">
        <v>5</v>
      </c>
      <c r="D170" s="42">
        <v>1</v>
      </c>
      <c r="E170" s="46">
        <f t="shared" si="63"/>
        <v>2.4271844660194174E-2</v>
      </c>
      <c r="F170" s="46">
        <f t="shared" si="64"/>
        <v>4.9751243781094526E-3</v>
      </c>
      <c r="G170" s="35">
        <f t="shared" ref="G170:G236" si="65">+IF(AND(C170=0,D170=0)," ",IF(C170=0,1,IF(D170=0,-1,(D170-C170)/C170)))</f>
        <v>-0.8</v>
      </c>
      <c r="H170" s="43">
        <f>+IF(OR(AND(E170=""),(G170="")),"",E170*G170)</f>
        <v>-1.9417475728155342E-2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1</v>
      </c>
      <c r="E171" s="27" t="str">
        <f t="shared" si="63"/>
        <v/>
      </c>
      <c r="F171" s="27">
        <f t="shared" si="64"/>
        <v>4.9751243781094526E-3</v>
      </c>
      <c r="G171" s="35">
        <f t="shared" si="65"/>
        <v>1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1</v>
      </c>
      <c r="D172" s="42">
        <v>23</v>
      </c>
      <c r="E172" s="27">
        <f t="shared" si="63"/>
        <v>4.8543689320388345E-3</v>
      </c>
      <c r="F172" s="27">
        <f t="shared" si="64"/>
        <v>0.11442786069651742</v>
      </c>
      <c r="G172" s="35">
        <f t="shared" si="65"/>
        <v>22</v>
      </c>
      <c r="H172" s="25">
        <f t="shared" si="66"/>
        <v>0.10679611650485436</v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5</v>
      </c>
      <c r="D174" s="42">
        <v>6</v>
      </c>
      <c r="E174" s="27">
        <f t="shared" si="63"/>
        <v>2.4271844660194174E-2</v>
      </c>
      <c r="F174" s="27">
        <f t="shared" si="64"/>
        <v>2.9850746268656716E-2</v>
      </c>
      <c r="G174" s="35">
        <f t="shared" si="65"/>
        <v>0.2</v>
      </c>
      <c r="H174" s="25">
        <f t="shared" si="66"/>
        <v>4.8543689320388354E-3</v>
      </c>
      <c r="I174" s="2"/>
    </row>
    <row r="175" spans="1:9" s="54" customFormat="1" ht="15" x14ac:dyDescent="0.25">
      <c r="A175" s="48"/>
      <c r="B175" s="28" t="s">
        <v>42</v>
      </c>
      <c r="C175" s="42">
        <v>10</v>
      </c>
      <c r="D175" s="42">
        <v>10</v>
      </c>
      <c r="E175" s="27">
        <f t="shared" si="63"/>
        <v>4.8543689320388349E-2</v>
      </c>
      <c r="F175" s="27">
        <f t="shared" si="64"/>
        <v>4.975124378109453E-2</v>
      </c>
      <c r="G175" s="35">
        <f t="shared" si="65"/>
        <v>0</v>
      </c>
      <c r="H175" s="25">
        <f t="shared" si="66"/>
        <v>0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2</v>
      </c>
      <c r="D177" s="42">
        <v>0</v>
      </c>
      <c r="E177" s="27">
        <f t="shared" si="63"/>
        <v>9.7087378640776691E-3</v>
      </c>
      <c r="F177" s="27" t="str">
        <f t="shared" si="64"/>
        <v/>
      </c>
      <c r="G177" s="35">
        <f t="shared" si="65"/>
        <v>-1</v>
      </c>
      <c r="H177" s="25">
        <f t="shared" si="66"/>
        <v>-9.7087378640776691E-3</v>
      </c>
      <c r="I177" s="2"/>
    </row>
    <row r="178" spans="1:9" s="54" customFormat="1" ht="15" x14ac:dyDescent="0.25">
      <c r="A178" s="48"/>
      <c r="B178" s="28" t="s">
        <v>573</v>
      </c>
      <c r="C178" s="42">
        <v>1</v>
      </c>
      <c r="D178" s="42">
        <v>0</v>
      </c>
      <c r="E178" s="27">
        <f t="shared" si="63"/>
        <v>4.8543689320388345E-3</v>
      </c>
      <c r="F178" s="27" t="str">
        <f t="shared" si="64"/>
        <v/>
      </c>
      <c r="G178" s="35">
        <f t="shared" si="65"/>
        <v>-1</v>
      </c>
      <c r="H178" s="25">
        <f t="shared" si="66"/>
        <v>-4.8543689320388345E-3</v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1</v>
      </c>
      <c r="D181" s="42">
        <v>0</v>
      </c>
      <c r="E181" s="27">
        <f t="shared" si="63"/>
        <v>4.8543689320388345E-3</v>
      </c>
      <c r="F181" s="27" t="str">
        <f t="shared" si="64"/>
        <v/>
      </c>
      <c r="G181" s="35">
        <f t="shared" si="65"/>
        <v>-1</v>
      </c>
      <c r="H181" s="25">
        <f t="shared" si="66"/>
        <v>-4.8543689320388345E-3</v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7</v>
      </c>
      <c r="E183" s="26" t="str">
        <f t="shared" ref="E183" si="67">+IF(C183=0,"",C183/C$169)</f>
        <v/>
      </c>
      <c r="F183" s="26">
        <f t="shared" ref="F183" si="68">+IF(D183=0,"",D183/D$169)</f>
        <v>3.482587064676617E-2</v>
      </c>
      <c r="G183" s="35">
        <f t="shared" si="65"/>
        <v>1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3</v>
      </c>
      <c r="D184" s="42">
        <v>6</v>
      </c>
      <c r="E184" s="27">
        <f t="shared" ref="E184:F187" si="70">+IF(C184=0,"",C184/C$169)</f>
        <v>1.4563106796116505E-2</v>
      </c>
      <c r="F184" s="27">
        <f t="shared" si="70"/>
        <v>2.9850746268656716E-2</v>
      </c>
      <c r="G184" s="35">
        <f t="shared" si="65"/>
        <v>1</v>
      </c>
      <c r="H184" s="25">
        <f t="shared" si="66"/>
        <v>1.4563106796116505E-2</v>
      </c>
      <c r="I184" s="2"/>
    </row>
    <row r="185" spans="1:9" s="54" customFormat="1" ht="15" x14ac:dyDescent="0.25">
      <c r="A185" s="48"/>
      <c r="B185" s="28" t="s">
        <v>574</v>
      </c>
      <c r="C185" s="42">
        <v>3</v>
      </c>
      <c r="D185" s="42">
        <v>0</v>
      </c>
      <c r="E185" s="27">
        <f t="shared" si="70"/>
        <v>1.4563106796116505E-2</v>
      </c>
      <c r="F185" s="27" t="str">
        <f t="shared" si="70"/>
        <v/>
      </c>
      <c r="G185" s="35">
        <f t="shared" si="65"/>
        <v>-1</v>
      </c>
      <c r="H185" s="25">
        <f t="shared" si="66"/>
        <v>-1.4563106796116505E-2</v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1</v>
      </c>
      <c r="E187" s="27" t="str">
        <f t="shared" si="70"/>
        <v/>
      </c>
      <c r="F187" s="27">
        <f t="shared" si="70"/>
        <v>4.9751243781094526E-3</v>
      </c>
      <c r="G187" s="35">
        <f t="shared" si="65"/>
        <v>1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1</v>
      </c>
      <c r="D189" s="42">
        <v>0</v>
      </c>
      <c r="E189" s="26">
        <f t="shared" si="71"/>
        <v>4.8543689320388345E-3</v>
      </c>
      <c r="F189" s="26" t="str">
        <f t="shared" si="72"/>
        <v/>
      </c>
      <c r="G189" s="35">
        <f t="shared" si="65"/>
        <v>-1</v>
      </c>
      <c r="H189" s="24">
        <f t="shared" si="73"/>
        <v>-4.8543689320388345E-3</v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0</v>
      </c>
      <c r="E191" s="27" t="str">
        <f t="shared" ref="E191:F196" si="78">+IF(C191=0,"",C191/C$169)</f>
        <v/>
      </c>
      <c r="F191" s="27" t="str">
        <f t="shared" si="78"/>
        <v/>
      </c>
      <c r="G191" s="35" t="str">
        <f t="shared" si="65"/>
        <v xml:space="preserve"> 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1</v>
      </c>
      <c r="D195" s="42">
        <v>2</v>
      </c>
      <c r="E195" s="27">
        <f t="shared" si="78"/>
        <v>4.8543689320388345E-3</v>
      </c>
      <c r="F195" s="27">
        <f t="shared" si="78"/>
        <v>9.9502487562189053E-3</v>
      </c>
      <c r="G195" s="35">
        <f t="shared" si="65"/>
        <v>1</v>
      </c>
      <c r="H195" s="25">
        <f t="shared" si="66"/>
        <v>4.8543689320388345E-3</v>
      </c>
      <c r="I195" s="2"/>
    </row>
    <row r="196" spans="1:9" s="54" customFormat="1" ht="15" x14ac:dyDescent="0.25">
      <c r="A196" s="48"/>
      <c r="B196" s="28" t="s">
        <v>434</v>
      </c>
      <c r="C196" s="42">
        <v>0</v>
      </c>
      <c r="D196" s="42">
        <v>0</v>
      </c>
      <c r="E196" s="27" t="str">
        <f t="shared" si="78"/>
        <v/>
      </c>
      <c r="F196" s="27" t="str">
        <f t="shared" si="78"/>
        <v/>
      </c>
      <c r="G196" s="35" t="str">
        <f t="shared" si="65"/>
        <v xml:space="preserve"> 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2">
        <v>5</v>
      </c>
      <c r="D197" s="42">
        <v>1</v>
      </c>
      <c r="E197" s="26">
        <f t="shared" ref="E197" si="80">+IF(C197=0,"",C197/C$169)</f>
        <v>2.4271844660194174E-2</v>
      </c>
      <c r="F197" s="26">
        <f t="shared" ref="F197" si="81">+IF(D197=0,"",D197/D$169)</f>
        <v>4.9751243781094526E-3</v>
      </c>
      <c r="G197" s="35">
        <f t="shared" si="65"/>
        <v>-0.8</v>
      </c>
      <c r="H197" s="24">
        <f t="shared" ref="H197" si="82">+IF(OR(AND(E197=""),(G197="")),"",E197*G197)</f>
        <v>-1.9417475728155342E-2</v>
      </c>
      <c r="I197" s="2"/>
    </row>
    <row r="198" spans="1:9" s="54" customFormat="1" ht="15" x14ac:dyDescent="0.25">
      <c r="A198" s="48"/>
      <c r="B198" s="28" t="s">
        <v>213</v>
      </c>
      <c r="C198" s="42">
        <v>0</v>
      </c>
      <c r="D198" s="42">
        <v>3</v>
      </c>
      <c r="E198" s="27" t="str">
        <f t="shared" ref="E198:F204" si="83">+IF(C198=0,"",C198/C$169)</f>
        <v/>
      </c>
      <c r="F198" s="27">
        <f t="shared" si="83"/>
        <v>1.4925373134328358E-2</v>
      </c>
      <c r="G198" s="35">
        <f t="shared" si="65"/>
        <v>1</v>
      </c>
      <c r="H198" s="25" t="str">
        <f t="shared" si="66"/>
        <v/>
      </c>
      <c r="I198" s="2"/>
    </row>
    <row r="199" spans="1:9" s="54" customFormat="1" ht="15" x14ac:dyDescent="0.25">
      <c r="A199" s="48"/>
      <c r="B199" s="28" t="s">
        <v>214</v>
      </c>
      <c r="C199" s="42">
        <v>1</v>
      </c>
      <c r="D199" s="42">
        <v>3</v>
      </c>
      <c r="E199" s="27">
        <f t="shared" si="83"/>
        <v>4.8543689320388345E-3</v>
      </c>
      <c r="F199" s="27">
        <f t="shared" si="83"/>
        <v>1.4925373134328358E-2</v>
      </c>
      <c r="G199" s="35">
        <f t="shared" si="65"/>
        <v>2</v>
      </c>
      <c r="H199" s="25">
        <f t="shared" si="66"/>
        <v>9.7087378640776691E-3</v>
      </c>
      <c r="I199" s="2"/>
    </row>
    <row r="200" spans="1:9" s="54" customFormat="1" ht="15" x14ac:dyDescent="0.25">
      <c r="A200" s="48"/>
      <c r="B200" s="28" t="s">
        <v>215</v>
      </c>
      <c r="C200" s="42">
        <v>0</v>
      </c>
      <c r="D200" s="42">
        <v>3</v>
      </c>
      <c r="E200" s="27" t="str">
        <f t="shared" si="83"/>
        <v/>
      </c>
      <c r="F200" s="27">
        <f t="shared" si="83"/>
        <v>1.4925373134328358E-2</v>
      </c>
      <c r="G200" s="35">
        <f t="shared" si="65"/>
        <v>1</v>
      </c>
      <c r="H200" s="25" t="str">
        <f t="shared" si="66"/>
        <v/>
      </c>
      <c r="I200" s="2"/>
    </row>
    <row r="201" spans="1:9" s="54" customFormat="1" ht="15" x14ac:dyDescent="0.25">
      <c r="A201" s="48"/>
      <c r="B201" s="28" t="s">
        <v>216</v>
      </c>
      <c r="C201" s="42">
        <v>2</v>
      </c>
      <c r="D201" s="42">
        <v>0</v>
      </c>
      <c r="E201" s="27">
        <f t="shared" si="83"/>
        <v>9.7087378640776691E-3</v>
      </c>
      <c r="F201" s="27" t="str">
        <f t="shared" si="83"/>
        <v/>
      </c>
      <c r="G201" s="35">
        <f t="shared" si="65"/>
        <v>-1</v>
      </c>
      <c r="H201" s="25">
        <f t="shared" si="66"/>
        <v>-9.7087378640776691E-3</v>
      </c>
      <c r="I201" s="2"/>
    </row>
    <row r="202" spans="1:9" s="54" customFormat="1" ht="15" x14ac:dyDescent="0.25">
      <c r="A202" s="48"/>
      <c r="B202" s="28" t="s">
        <v>435</v>
      </c>
      <c r="C202" s="42">
        <v>1</v>
      </c>
      <c r="D202" s="42">
        <v>0</v>
      </c>
      <c r="E202" s="27">
        <f t="shared" si="83"/>
        <v>4.8543689320388345E-3</v>
      </c>
      <c r="F202" s="27" t="str">
        <f t="shared" si="83"/>
        <v/>
      </c>
      <c r="G202" s="35">
        <f t="shared" si="65"/>
        <v>-1</v>
      </c>
      <c r="H202" s="25">
        <f t="shared" si="66"/>
        <v>-4.8543689320388345E-3</v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0</v>
      </c>
      <c r="E203" s="27" t="str">
        <f t="shared" si="83"/>
        <v/>
      </c>
      <c r="F203" s="27" t="str">
        <f t="shared" si="83"/>
        <v/>
      </c>
      <c r="G203" s="35" t="str">
        <f t="shared" si="65"/>
        <v xml:space="preserve"> 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3</v>
      </c>
      <c r="D205" s="42">
        <v>0</v>
      </c>
      <c r="E205" s="26">
        <f t="shared" ref="E205" si="84">+IF(C205=0,"",C205/C$169)</f>
        <v>1.4563106796116505E-2</v>
      </c>
      <c r="F205" s="26" t="str">
        <f t="shared" ref="F205" si="85">+IF(D205=0,"",D205/D$169)</f>
        <v/>
      </c>
      <c r="G205" s="35">
        <f t="shared" si="65"/>
        <v>-1</v>
      </c>
      <c r="H205" s="24">
        <f t="shared" ref="H205" si="86">+IF(OR(AND(E205=""),(G205="")),"",E205*G205)</f>
        <v>-1.4563106796116505E-2</v>
      </c>
      <c r="I205" s="2"/>
    </row>
    <row r="206" spans="1:9" s="54" customFormat="1" ht="15" x14ac:dyDescent="0.25">
      <c r="A206" s="48"/>
      <c r="B206" s="28" t="s">
        <v>218</v>
      </c>
      <c r="C206" s="42">
        <v>1</v>
      </c>
      <c r="D206" s="42">
        <v>2</v>
      </c>
      <c r="E206" s="27">
        <f t="shared" ref="E206:F213" si="87">+IF(C206=0,"",C206/C$169)</f>
        <v>4.8543689320388345E-3</v>
      </c>
      <c r="F206" s="27">
        <f t="shared" si="87"/>
        <v>9.9502487562189053E-3</v>
      </c>
      <c r="G206" s="35">
        <f t="shared" si="65"/>
        <v>1</v>
      </c>
      <c r="H206" s="25">
        <f t="shared" si="66"/>
        <v>4.8543689320388345E-3</v>
      </c>
      <c r="I206" s="2"/>
    </row>
    <row r="207" spans="1:9" s="54" customFormat="1" ht="15" x14ac:dyDescent="0.25">
      <c r="A207" s="48"/>
      <c r="B207" s="28" t="s">
        <v>219</v>
      </c>
      <c r="C207" s="42">
        <v>2</v>
      </c>
      <c r="D207" s="42">
        <v>4</v>
      </c>
      <c r="E207" s="27">
        <f t="shared" si="87"/>
        <v>9.7087378640776691E-3</v>
      </c>
      <c r="F207" s="27">
        <f t="shared" si="87"/>
        <v>1.9900497512437811E-2</v>
      </c>
      <c r="G207" s="35">
        <f t="shared" si="65"/>
        <v>1</v>
      </c>
      <c r="H207" s="25">
        <f t="shared" si="66"/>
        <v>9.7087378640776691E-3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1</v>
      </c>
      <c r="D209" s="42">
        <v>0</v>
      </c>
      <c r="E209" s="27">
        <f t="shared" si="87"/>
        <v>4.8543689320388345E-3</v>
      </c>
      <c r="F209" s="27" t="str">
        <f t="shared" si="87"/>
        <v/>
      </c>
      <c r="G209" s="35">
        <f t="shared" si="65"/>
        <v>-1</v>
      </c>
      <c r="H209" s="25">
        <f t="shared" si="66"/>
        <v>-4.8543689320388345E-3</v>
      </c>
      <c r="I209" s="2"/>
    </row>
    <row r="210" spans="1:9" s="54" customFormat="1" ht="15" x14ac:dyDescent="0.25">
      <c r="A210" s="48"/>
      <c r="B210" s="28" t="s">
        <v>47</v>
      </c>
      <c r="C210" s="42">
        <v>33</v>
      </c>
      <c r="D210" s="42">
        <v>7</v>
      </c>
      <c r="E210" s="27">
        <f t="shared" si="87"/>
        <v>0.16019417475728157</v>
      </c>
      <c r="F210" s="27">
        <f t="shared" si="87"/>
        <v>3.482587064676617E-2</v>
      </c>
      <c r="G210" s="35">
        <f t="shared" si="65"/>
        <v>-0.78787878787878785</v>
      </c>
      <c r="H210" s="25">
        <f t="shared" si="66"/>
        <v>-0.12621359223300971</v>
      </c>
      <c r="I210" s="2"/>
    </row>
    <row r="211" spans="1:9" s="54" customFormat="1" ht="15" x14ac:dyDescent="0.25">
      <c r="A211" s="48"/>
      <c r="B211" s="28" t="s">
        <v>221</v>
      </c>
      <c r="C211" s="42">
        <v>1</v>
      </c>
      <c r="D211" s="42">
        <v>0</v>
      </c>
      <c r="E211" s="27">
        <f t="shared" si="87"/>
        <v>4.8543689320388345E-3</v>
      </c>
      <c r="F211" s="27" t="str">
        <f t="shared" si="87"/>
        <v/>
      </c>
      <c r="G211" s="35">
        <f t="shared" si="65"/>
        <v>-1</v>
      </c>
      <c r="H211" s="25">
        <f t="shared" si="66"/>
        <v>-4.8543689320388345E-3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2</v>
      </c>
      <c r="D221" s="42">
        <v>0</v>
      </c>
      <c r="E221" s="27">
        <f t="shared" si="95"/>
        <v>9.7087378640776691E-3</v>
      </c>
      <c r="F221" s="27" t="str">
        <f t="shared" si="96"/>
        <v/>
      </c>
      <c r="G221" s="35">
        <f t="shared" si="65"/>
        <v>-1</v>
      </c>
      <c r="H221" s="25">
        <f t="shared" si="66"/>
        <v>-9.7087378640776691E-3</v>
      </c>
      <c r="I221" s="2"/>
    </row>
    <row r="222" spans="1:9" s="54" customFormat="1" ht="15" x14ac:dyDescent="0.25">
      <c r="A222" s="48"/>
      <c r="B222" s="28" t="s">
        <v>606</v>
      </c>
      <c r="C222" s="42">
        <v>7</v>
      </c>
      <c r="D222" s="42">
        <v>6</v>
      </c>
      <c r="E222" s="27">
        <f t="shared" si="95"/>
        <v>3.3980582524271843E-2</v>
      </c>
      <c r="F222" s="27">
        <f t="shared" si="96"/>
        <v>2.9850746268656716E-2</v>
      </c>
      <c r="G222" s="35">
        <f t="shared" si="65"/>
        <v>-0.14285714285714285</v>
      </c>
      <c r="H222" s="25">
        <f t="shared" si="66"/>
        <v>-4.8543689320388345E-3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2</v>
      </c>
      <c r="D225" s="42">
        <v>4</v>
      </c>
      <c r="E225" s="27">
        <f t="shared" si="95"/>
        <v>9.7087378640776691E-3</v>
      </c>
      <c r="F225" s="27">
        <f t="shared" si="96"/>
        <v>1.9900497512437811E-2</v>
      </c>
      <c r="G225" s="35">
        <f t="shared" si="65"/>
        <v>1</v>
      </c>
      <c r="H225" s="25">
        <f t="shared" si="66"/>
        <v>9.7087378640776691E-3</v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1</v>
      </c>
      <c r="D234" s="42">
        <v>2</v>
      </c>
      <c r="E234" s="27">
        <f t="shared" si="95"/>
        <v>4.8543689320388345E-3</v>
      </c>
      <c r="F234" s="27">
        <f t="shared" si="96"/>
        <v>9.9502487562189053E-3</v>
      </c>
      <c r="G234" s="35">
        <f t="shared" si="65"/>
        <v>1</v>
      </c>
      <c r="H234" s="25">
        <f t="shared" si="66"/>
        <v>4.8543689320388345E-3</v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4</v>
      </c>
      <c r="D236" s="42">
        <v>2</v>
      </c>
      <c r="E236" s="27">
        <f t="shared" si="95"/>
        <v>1.9417475728155338E-2</v>
      </c>
      <c r="F236" s="27">
        <f t="shared" si="96"/>
        <v>9.9502487562189053E-3</v>
      </c>
      <c r="G236" s="35">
        <f t="shared" si="65"/>
        <v>-0.5</v>
      </c>
      <c r="H236" s="25">
        <f t="shared" si="66"/>
        <v>-9.7087378640776691E-3</v>
      </c>
      <c r="I236" s="2"/>
    </row>
    <row r="237" spans="1:9" s="54" customFormat="1" ht="15" x14ac:dyDescent="0.25">
      <c r="A237" s="48"/>
      <c r="B237" s="28" t="s">
        <v>55</v>
      </c>
      <c r="C237" s="42">
        <v>1</v>
      </c>
      <c r="D237" s="42">
        <v>0</v>
      </c>
      <c r="E237" s="27">
        <f t="shared" si="95"/>
        <v>4.8543689320388345E-3</v>
      </c>
      <c r="F237" s="27" t="str">
        <f t="shared" si="96"/>
        <v/>
      </c>
      <c r="G237" s="35">
        <f t="shared" ref="G237:G300" si="102">+IF(AND(C237=0,D237=0)," ",IF(C237=0,1,IF(D237=0,-1,(D237-C237)/C237)))</f>
        <v>-1</v>
      </c>
      <c r="H237" s="25">
        <f t="shared" si="66"/>
        <v>-4.8543689320388345E-3</v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22</v>
      </c>
      <c r="D239" s="42">
        <v>0</v>
      </c>
      <c r="E239" s="27">
        <f t="shared" si="95"/>
        <v>0.10679611650485436</v>
      </c>
      <c r="F239" s="27" t="str">
        <f t="shared" si="96"/>
        <v/>
      </c>
      <c r="G239" s="35">
        <f t="shared" si="102"/>
        <v>-1</v>
      </c>
      <c r="H239" s="25">
        <f t="shared" si="66"/>
        <v>-0.10679611650485436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1</v>
      </c>
      <c r="D244" s="42">
        <v>2</v>
      </c>
      <c r="E244" s="27">
        <f t="shared" si="95"/>
        <v>4.8543689320388345E-3</v>
      </c>
      <c r="F244" s="27">
        <f t="shared" si="96"/>
        <v>9.9502487562189053E-3</v>
      </c>
      <c r="G244" s="35">
        <f t="shared" si="102"/>
        <v>1</v>
      </c>
      <c r="H244" s="25">
        <f t="shared" si="66"/>
        <v>4.8543689320388345E-3</v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1</v>
      </c>
      <c r="D248" s="42">
        <v>0</v>
      </c>
      <c r="E248" s="27">
        <f t="shared" si="95"/>
        <v>4.8543689320388345E-3</v>
      </c>
      <c r="F248" s="27" t="str">
        <f t="shared" si="96"/>
        <v/>
      </c>
      <c r="G248" s="35">
        <f t="shared" si="102"/>
        <v>-1</v>
      </c>
      <c r="H248" s="25">
        <f t="shared" si="103"/>
        <v>-4.8543689320388345E-3</v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1</v>
      </c>
      <c r="D250" s="42">
        <v>0</v>
      </c>
      <c r="E250" s="27">
        <f t="shared" si="95"/>
        <v>4.8543689320388345E-3</v>
      </c>
      <c r="F250" s="27" t="str">
        <f t="shared" si="96"/>
        <v/>
      </c>
      <c r="G250" s="35">
        <f t="shared" si="102"/>
        <v>-1</v>
      </c>
      <c r="H250" s="25">
        <f t="shared" si="103"/>
        <v>-4.8543689320388345E-3</v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4</v>
      </c>
      <c r="D254" s="42">
        <v>0</v>
      </c>
      <c r="E254" s="27">
        <f t="shared" si="95"/>
        <v>1.9417475728155338E-2</v>
      </c>
      <c r="F254" s="27" t="str">
        <f t="shared" si="96"/>
        <v/>
      </c>
      <c r="G254" s="35">
        <f t="shared" si="102"/>
        <v>-1</v>
      </c>
      <c r="H254" s="25">
        <f t="shared" si="103"/>
        <v>-1.9417475728155338E-2</v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1</v>
      </c>
      <c r="E255" s="27" t="str">
        <f t="shared" si="95"/>
        <v/>
      </c>
      <c r="F255" s="27">
        <f t="shared" si="96"/>
        <v>4.9751243781094526E-3</v>
      </c>
      <c r="G255" s="35">
        <f t="shared" si="102"/>
        <v>1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2</v>
      </c>
      <c r="D258" s="42">
        <v>0</v>
      </c>
      <c r="E258" s="27">
        <f t="shared" si="95"/>
        <v>9.7087378640776691E-3</v>
      </c>
      <c r="F258" s="27" t="str">
        <f t="shared" si="96"/>
        <v/>
      </c>
      <c r="G258" s="35">
        <f t="shared" si="102"/>
        <v>-1</v>
      </c>
      <c r="H258" s="25">
        <f t="shared" si="103"/>
        <v>-9.7087378640776691E-3</v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5</v>
      </c>
      <c r="D263" s="42">
        <v>3</v>
      </c>
      <c r="E263" s="27">
        <f t="shared" si="107"/>
        <v>2.4271844660194174E-2</v>
      </c>
      <c r="F263" s="27">
        <f t="shared" si="107"/>
        <v>1.4925373134328358E-2</v>
      </c>
      <c r="G263" s="35">
        <f t="shared" si="102"/>
        <v>-0.4</v>
      </c>
      <c r="H263" s="25">
        <f t="shared" si="103"/>
        <v>-9.7087378640776708E-3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4</v>
      </c>
      <c r="E270" s="26" t="str">
        <f t="shared" si="108"/>
        <v/>
      </c>
      <c r="F270" s="26">
        <f t="shared" si="109"/>
        <v>1.9900497512437811E-2</v>
      </c>
      <c r="G270" s="35">
        <f t="shared" si="102"/>
        <v>1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2</v>
      </c>
      <c r="E274" s="26" t="str">
        <f t="shared" si="111"/>
        <v/>
      </c>
      <c r="F274" s="26">
        <f t="shared" si="112"/>
        <v>9.9502487562189053E-3</v>
      </c>
      <c r="G274" s="35">
        <f t="shared" si="113"/>
        <v>1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10</v>
      </c>
      <c r="D275" s="42">
        <v>14</v>
      </c>
      <c r="E275" s="26">
        <f t="shared" si="111"/>
        <v>4.8543689320388349E-2</v>
      </c>
      <c r="F275" s="26">
        <f t="shared" si="112"/>
        <v>6.965174129353234E-2</v>
      </c>
      <c r="G275" s="35">
        <f t="shared" si="113"/>
        <v>0.4</v>
      </c>
      <c r="H275" s="24">
        <f t="shared" si="114"/>
        <v>1.9417475728155342E-2</v>
      </c>
      <c r="I275" s="2"/>
    </row>
    <row r="276" spans="1:9" s="54" customFormat="1" ht="15" x14ac:dyDescent="0.25">
      <c r="A276" s="48"/>
      <c r="B276" s="28" t="s">
        <v>61</v>
      </c>
      <c r="C276" s="42">
        <v>4</v>
      </c>
      <c r="D276" s="42">
        <v>2</v>
      </c>
      <c r="E276" s="26">
        <f t="shared" si="111"/>
        <v>1.9417475728155338E-2</v>
      </c>
      <c r="F276" s="26">
        <f t="shared" si="112"/>
        <v>9.9502487562189053E-3</v>
      </c>
      <c r="G276" s="35">
        <f t="shared" si="113"/>
        <v>-0.5</v>
      </c>
      <c r="H276" s="24">
        <f t="shared" si="114"/>
        <v>-9.7087378640776691E-3</v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2</v>
      </c>
      <c r="D281" s="42">
        <v>2</v>
      </c>
      <c r="E281" s="26">
        <f t="shared" si="111"/>
        <v>9.7087378640776691E-3</v>
      </c>
      <c r="F281" s="26">
        <f t="shared" si="112"/>
        <v>9.9502487562189053E-3</v>
      </c>
      <c r="G281" s="35">
        <f t="shared" si="113"/>
        <v>0</v>
      </c>
      <c r="H281" s="24">
        <f t="shared" si="114"/>
        <v>0</v>
      </c>
      <c r="I281" s="2"/>
    </row>
    <row r="282" spans="1:9" s="54" customFormat="1" ht="15" x14ac:dyDescent="0.25">
      <c r="A282" s="48"/>
      <c r="B282" s="28" t="s">
        <v>59</v>
      </c>
      <c r="C282" s="42">
        <v>1</v>
      </c>
      <c r="D282" s="42">
        <v>0</v>
      </c>
      <c r="E282" s="26">
        <f t="shared" si="111"/>
        <v>4.8543689320388345E-3</v>
      </c>
      <c r="F282" s="26" t="str">
        <f t="shared" si="112"/>
        <v/>
      </c>
      <c r="G282" s="35">
        <f t="shared" si="113"/>
        <v>-1</v>
      </c>
      <c r="H282" s="24">
        <f t="shared" si="114"/>
        <v>-4.8543689320388345E-3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1</v>
      </c>
      <c r="D285" s="42">
        <v>0</v>
      </c>
      <c r="E285" s="26">
        <f t="shared" si="111"/>
        <v>4.8543689320388345E-3</v>
      </c>
      <c r="F285" s="26" t="str">
        <f t="shared" si="112"/>
        <v/>
      </c>
      <c r="G285" s="35">
        <f t="shared" si="113"/>
        <v>-1</v>
      </c>
      <c r="H285" s="24">
        <f t="shared" si="114"/>
        <v>-4.8543689320388345E-3</v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6</v>
      </c>
      <c r="D287" s="42">
        <v>4</v>
      </c>
      <c r="E287" s="27">
        <f t="shared" si="115"/>
        <v>2.9126213592233011E-2</v>
      </c>
      <c r="F287" s="27">
        <f t="shared" si="115"/>
        <v>1.9900497512437811E-2</v>
      </c>
      <c r="G287" s="35">
        <f t="shared" si="102"/>
        <v>-0.33333333333333331</v>
      </c>
      <c r="H287" s="25">
        <f t="shared" si="103"/>
        <v>-9.7087378640776691E-3</v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10</v>
      </c>
      <c r="D290" s="42">
        <v>0</v>
      </c>
      <c r="E290" s="26">
        <f t="shared" si="116"/>
        <v>4.8543689320388349E-2</v>
      </c>
      <c r="F290" s="26" t="str">
        <f t="shared" si="117"/>
        <v/>
      </c>
      <c r="G290" s="35">
        <f t="shared" si="102"/>
        <v>-1</v>
      </c>
      <c r="H290" s="24">
        <f t="shared" si="118"/>
        <v>-4.8543689320388349E-2</v>
      </c>
      <c r="I290" s="2"/>
    </row>
    <row r="291" spans="1:9" s="54" customFormat="1" ht="15" x14ac:dyDescent="0.25">
      <c r="A291" s="48"/>
      <c r="B291" s="28" t="s">
        <v>66</v>
      </c>
      <c r="C291" s="42">
        <v>10</v>
      </c>
      <c r="D291" s="42">
        <v>2</v>
      </c>
      <c r="E291" s="27">
        <f>+IF(C291=0,"",C291/C$169)</f>
        <v>4.8543689320388349E-2</v>
      </c>
      <c r="F291" s="27">
        <f>+IF(D291=0,"",D291/D$169)</f>
        <v>9.9502487562189053E-3</v>
      </c>
      <c r="G291" s="35">
        <f t="shared" si="102"/>
        <v>-0.8</v>
      </c>
      <c r="H291" s="25">
        <f t="shared" si="103"/>
        <v>-3.8834951456310683E-2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1</v>
      </c>
      <c r="E294" s="26" t="str">
        <f t="shared" si="119"/>
        <v/>
      </c>
      <c r="F294" s="26">
        <f t="shared" si="120"/>
        <v>4.9751243781094526E-3</v>
      </c>
      <c r="G294" s="35">
        <f t="shared" si="102"/>
        <v>1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2</v>
      </c>
      <c r="D295" s="42">
        <v>0</v>
      </c>
      <c r="E295" s="26">
        <f t="shared" si="119"/>
        <v>9.7087378640776691E-3</v>
      </c>
      <c r="F295" s="26" t="str">
        <f t="shared" si="120"/>
        <v/>
      </c>
      <c r="G295" s="35">
        <f t="shared" si="102"/>
        <v>-1</v>
      </c>
      <c r="H295" s="24">
        <f t="shared" si="121"/>
        <v>-9.7087378640776691E-3</v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8</v>
      </c>
      <c r="D299" s="42">
        <v>3</v>
      </c>
      <c r="E299" s="27">
        <f>+IF(C299=0,"",C299/C$169)</f>
        <v>3.8834951456310676E-2</v>
      </c>
      <c r="F299" s="27">
        <f>+IF(D299=0,"",D299/D$169)</f>
        <v>1.4925373134328358E-2</v>
      </c>
      <c r="G299" s="35">
        <f t="shared" si="102"/>
        <v>-0.625</v>
      </c>
      <c r="H299" s="25">
        <f t="shared" si="103"/>
        <v>-2.4271844660194171E-2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2</v>
      </c>
      <c r="E300" s="26" t="str">
        <f t="shared" ref="E300" si="125">+IF(C300=0,"",C300/C$169)</f>
        <v/>
      </c>
      <c r="F300" s="26">
        <f t="shared" ref="F300" si="126">+IF(D300=0,"",D300/D$169)</f>
        <v>9.9502487562189053E-3</v>
      </c>
      <c r="G300" s="35">
        <f t="shared" si="102"/>
        <v>1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3</v>
      </c>
      <c r="D301" s="42">
        <v>4</v>
      </c>
      <c r="E301" s="27">
        <f t="shared" ref="E301:E323" si="128">+IF(C301=0,"",C301/C$169)</f>
        <v>1.4563106796116505E-2</v>
      </c>
      <c r="F301" s="27">
        <f t="shared" ref="F301:F323" si="129">+IF(D301=0,"",D301/D$169)</f>
        <v>1.9900497512437811E-2</v>
      </c>
      <c r="G301" s="35">
        <f t="shared" ref="G301:G339" si="130">+IF(AND(C301=0,D301=0)," ",IF(C301=0,1,IF(D301=0,-1,(D301-C301)/C301)))</f>
        <v>0.33333333333333331</v>
      </c>
      <c r="H301" s="25">
        <f t="shared" si="103"/>
        <v>4.8543689320388345E-3</v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0</v>
      </c>
      <c r="E304" s="27" t="str">
        <f t="shared" si="128"/>
        <v/>
      </c>
      <c r="F304" s="27" t="str">
        <f t="shared" si="129"/>
        <v/>
      </c>
      <c r="G304" s="35" t="str">
        <f t="shared" si="130"/>
        <v xml:space="preserve"> 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1</v>
      </c>
      <c r="D309" s="42">
        <v>0</v>
      </c>
      <c r="E309" s="27">
        <f t="shared" si="128"/>
        <v>4.8543689320388345E-3</v>
      </c>
      <c r="F309" s="27" t="str">
        <f t="shared" si="129"/>
        <v/>
      </c>
      <c r="G309" s="35">
        <f t="shared" si="130"/>
        <v>-1</v>
      </c>
      <c r="H309" s="25">
        <f t="shared" si="103"/>
        <v>-4.8543689320388345E-3</v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2</v>
      </c>
      <c r="E310" s="27" t="str">
        <f t="shared" si="128"/>
        <v/>
      </c>
      <c r="F310" s="27">
        <f t="shared" si="129"/>
        <v>9.9502487562189053E-3</v>
      </c>
      <c r="G310" s="35">
        <f t="shared" si="130"/>
        <v>1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1</v>
      </c>
      <c r="D313" s="42">
        <v>7</v>
      </c>
      <c r="E313" s="27">
        <f t="shared" si="128"/>
        <v>4.8543689320388345E-3</v>
      </c>
      <c r="F313" s="27">
        <f t="shared" si="129"/>
        <v>3.482587064676617E-2</v>
      </c>
      <c r="G313" s="35">
        <f t="shared" si="130"/>
        <v>6</v>
      </c>
      <c r="H313" s="25">
        <f t="shared" si="103"/>
        <v>2.9126213592233007E-2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6</v>
      </c>
      <c r="D315" s="42">
        <v>46</v>
      </c>
      <c r="E315" s="27">
        <f t="shared" si="128"/>
        <v>2.9126213592233011E-2</v>
      </c>
      <c r="F315" s="27">
        <f t="shared" si="129"/>
        <v>0.22885572139303484</v>
      </c>
      <c r="G315" s="35">
        <f t="shared" si="130"/>
        <v>6.666666666666667</v>
      </c>
      <c r="H315" s="25">
        <f t="shared" si="103"/>
        <v>0.19417475728155342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1</v>
      </c>
      <c r="D317" s="42">
        <v>1</v>
      </c>
      <c r="E317" s="27">
        <f t="shared" si="128"/>
        <v>4.8543689320388345E-3</v>
      </c>
      <c r="F317" s="27">
        <f t="shared" si="129"/>
        <v>4.9751243781094526E-3</v>
      </c>
      <c r="G317" s="35">
        <f t="shared" si="130"/>
        <v>0</v>
      </c>
      <c r="H317" s="25">
        <f t="shared" si="103"/>
        <v>0</v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2</v>
      </c>
      <c r="D320" s="42">
        <v>1</v>
      </c>
      <c r="E320" s="27">
        <f t="shared" si="128"/>
        <v>9.7087378640776691E-3</v>
      </c>
      <c r="F320" s="27">
        <f t="shared" si="129"/>
        <v>4.9751243781094526E-3</v>
      </c>
      <c r="G320" s="35">
        <f t="shared" si="130"/>
        <v>-0.5</v>
      </c>
      <c r="H320" s="25">
        <f t="shared" si="103"/>
        <v>-4.8543689320388345E-3</v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2</v>
      </c>
      <c r="D324" s="42">
        <v>2</v>
      </c>
      <c r="E324" s="26">
        <f t="shared" ref="E324" si="131">+IF(C324=0,"",C324/C$169)</f>
        <v>9.7087378640776691E-3</v>
      </c>
      <c r="F324" s="26">
        <f t="shared" ref="F324" si="132">+IF(D324=0,"",D324/D$169)</f>
        <v>9.9502487562189053E-3</v>
      </c>
      <c r="G324" s="35">
        <f t="shared" si="130"/>
        <v>0</v>
      </c>
      <c r="H324" s="24">
        <f t="shared" ref="H324" si="133">+IF(OR(AND(E324=""),(G324="")),"",E324*G324)</f>
        <v>0</v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1</v>
      </c>
      <c r="E329" s="27" t="str">
        <f t="shared" ref="E329:E336" si="135">+IF(C329=0,"",C329/C$169)</f>
        <v/>
      </c>
      <c r="F329" s="27">
        <f t="shared" ref="F329:F336" si="136">+IF(D329=0,"",D329/D$169)</f>
        <v>4.9751243781094526E-3</v>
      </c>
      <c r="G329" s="35">
        <f t="shared" si="130"/>
        <v>1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1</v>
      </c>
      <c r="E334" s="27" t="str">
        <f t="shared" si="135"/>
        <v/>
      </c>
      <c r="F334" s="27">
        <f t="shared" si="136"/>
        <v>4.9751243781094526E-3</v>
      </c>
      <c r="G334" s="35">
        <f t="shared" si="130"/>
        <v>1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925</v>
      </c>
      <c r="D345" s="38">
        <f>SUM(D346:D564)</f>
        <v>1475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0.59459459459459463</v>
      </c>
      <c r="H345" s="40">
        <f>+IF(OR(AND(E345=""),(G345="")),"",E345*G345)</f>
        <v>0.59459459459459463</v>
      </c>
    </row>
    <row r="346" spans="1:9" s="54" customFormat="1" ht="15" x14ac:dyDescent="0.25">
      <c r="A346" s="48"/>
      <c r="B346" s="41" t="s">
        <v>74</v>
      </c>
      <c r="C346" s="42">
        <v>12</v>
      </c>
      <c r="D346" s="42">
        <v>12</v>
      </c>
      <c r="E346" s="46">
        <f t="shared" si="141"/>
        <v>1.2972972972972972E-2</v>
      </c>
      <c r="F346" s="46">
        <f t="shared" si="142"/>
        <v>8.1355932203389832E-3</v>
      </c>
      <c r="G346" s="35">
        <f t="shared" ref="G346:G410" si="143">+IF(AND(C346=0,D346=0)," ",IF(C346=0,1,IF(D346=0,-1,(D346-C346)/C346)))</f>
        <v>0</v>
      </c>
      <c r="H346" s="43">
        <f>+IF(OR(AND(E346=""),(G346="")),"",E346*G346)</f>
        <v>0</v>
      </c>
      <c r="I346" s="2"/>
    </row>
    <row r="347" spans="1:9" s="54" customFormat="1" ht="15" x14ac:dyDescent="0.25">
      <c r="A347" s="48"/>
      <c r="B347" s="5" t="s">
        <v>77</v>
      </c>
      <c r="C347" s="42">
        <v>2</v>
      </c>
      <c r="D347" s="42">
        <v>3</v>
      </c>
      <c r="E347" s="27">
        <f t="shared" si="141"/>
        <v>2.1621621621621622E-3</v>
      </c>
      <c r="F347" s="27">
        <f t="shared" si="142"/>
        <v>2.0338983050847458E-3</v>
      </c>
      <c r="G347" s="35">
        <f t="shared" si="143"/>
        <v>0.5</v>
      </c>
      <c r="H347" s="25">
        <f t="shared" ref="H347:H414" si="144">+IF(OR(AND(E347=""),(G347="")),"",E347*G347)</f>
        <v>1.0810810810810811E-3</v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1</v>
      </c>
      <c r="E348" s="27" t="str">
        <f t="shared" si="141"/>
        <v/>
      </c>
      <c r="F348" s="27">
        <f t="shared" si="142"/>
        <v>6.779661016949153E-4</v>
      </c>
      <c r="G348" s="35">
        <f t="shared" si="143"/>
        <v>1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53</v>
      </c>
      <c r="D351" s="42">
        <v>34</v>
      </c>
      <c r="E351" s="27">
        <f t="shared" si="141"/>
        <v>5.7297297297297295E-2</v>
      </c>
      <c r="F351" s="27">
        <f t="shared" si="142"/>
        <v>2.305084745762712E-2</v>
      </c>
      <c r="G351" s="35">
        <f t="shared" si="143"/>
        <v>-0.35849056603773582</v>
      </c>
      <c r="H351" s="25">
        <f t="shared" si="144"/>
        <v>-2.0540540540540539E-2</v>
      </c>
      <c r="I351" s="2"/>
    </row>
    <row r="352" spans="1:9" s="54" customFormat="1" ht="15" x14ac:dyDescent="0.25">
      <c r="A352" s="48"/>
      <c r="B352" s="5" t="s">
        <v>80</v>
      </c>
      <c r="C352" s="42">
        <v>7</v>
      </c>
      <c r="D352" s="42">
        <v>16</v>
      </c>
      <c r="E352" s="27">
        <f t="shared" si="141"/>
        <v>7.5675675675675675E-3</v>
      </c>
      <c r="F352" s="27">
        <f t="shared" si="142"/>
        <v>1.0847457627118645E-2</v>
      </c>
      <c r="G352" s="35">
        <f t="shared" si="143"/>
        <v>1.2857142857142858</v>
      </c>
      <c r="H352" s="25">
        <f t="shared" si="144"/>
        <v>9.729729729729731E-3</v>
      </c>
      <c r="I352" s="2"/>
    </row>
    <row r="353" spans="1:9" s="54" customFormat="1" ht="15" x14ac:dyDescent="0.25">
      <c r="A353" s="48"/>
      <c r="B353" s="5" t="s">
        <v>576</v>
      </c>
      <c r="C353" s="42">
        <v>8</v>
      </c>
      <c r="D353" s="42">
        <v>5</v>
      </c>
      <c r="E353" s="27">
        <f t="shared" si="141"/>
        <v>8.6486486486486488E-3</v>
      </c>
      <c r="F353" s="27">
        <f t="shared" si="142"/>
        <v>3.3898305084745762E-3</v>
      </c>
      <c r="G353" s="35">
        <f t="shared" si="143"/>
        <v>-0.375</v>
      </c>
      <c r="H353" s="25">
        <f t="shared" si="144"/>
        <v>-3.2432432432432431E-3</v>
      </c>
      <c r="I353" s="2"/>
    </row>
    <row r="354" spans="1:9" s="54" customFormat="1" ht="15" x14ac:dyDescent="0.25">
      <c r="A354" s="48"/>
      <c r="B354" s="5" t="s">
        <v>79</v>
      </c>
      <c r="C354" s="42">
        <v>4</v>
      </c>
      <c r="D354" s="42">
        <v>4</v>
      </c>
      <c r="E354" s="27">
        <f t="shared" si="141"/>
        <v>4.3243243243243244E-3</v>
      </c>
      <c r="F354" s="27">
        <f t="shared" si="142"/>
        <v>2.7118644067796612E-3</v>
      </c>
      <c r="G354" s="35">
        <f t="shared" si="143"/>
        <v>0</v>
      </c>
      <c r="H354" s="25">
        <f t="shared" si="144"/>
        <v>0</v>
      </c>
      <c r="I354" s="2"/>
    </row>
    <row r="355" spans="1:9" s="54" customFormat="1" ht="15" x14ac:dyDescent="0.25">
      <c r="A355" s="48"/>
      <c r="B355" s="5" t="s">
        <v>247</v>
      </c>
      <c r="C355" s="42">
        <v>2</v>
      </c>
      <c r="D355" s="42">
        <v>0</v>
      </c>
      <c r="E355" s="27">
        <f t="shared" si="141"/>
        <v>2.1621621621621622E-3</v>
      </c>
      <c r="F355" s="27" t="str">
        <f t="shared" si="142"/>
        <v/>
      </c>
      <c r="G355" s="35">
        <f t="shared" si="143"/>
        <v>-1</v>
      </c>
      <c r="H355" s="25">
        <f t="shared" si="144"/>
        <v>-2.1621621621621622E-3</v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40</v>
      </c>
      <c r="D357" s="42">
        <v>33</v>
      </c>
      <c r="E357" s="27">
        <f t="shared" si="141"/>
        <v>4.3243243243243246E-2</v>
      </c>
      <c r="F357" s="27">
        <f t="shared" si="142"/>
        <v>2.2372881355932205E-2</v>
      </c>
      <c r="G357" s="35">
        <f t="shared" si="143"/>
        <v>-0.17499999999999999</v>
      </c>
      <c r="H357" s="25">
        <f t="shared" si="144"/>
        <v>-7.5675675675675675E-3</v>
      </c>
      <c r="I357" s="2"/>
    </row>
    <row r="358" spans="1:9" s="54" customFormat="1" ht="15" x14ac:dyDescent="0.25">
      <c r="A358" s="48"/>
      <c r="B358" s="5" t="s">
        <v>577</v>
      </c>
      <c r="C358" s="42">
        <v>3</v>
      </c>
      <c r="D358" s="42">
        <v>3</v>
      </c>
      <c r="E358" s="27">
        <f t="shared" si="141"/>
        <v>3.2432432432432431E-3</v>
      </c>
      <c r="F358" s="27">
        <f t="shared" si="142"/>
        <v>2.0338983050847458E-3</v>
      </c>
      <c r="G358" s="35">
        <f t="shared" si="143"/>
        <v>0</v>
      </c>
      <c r="H358" s="25">
        <f t="shared" si="144"/>
        <v>0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6</v>
      </c>
      <c r="D360" s="42">
        <v>6</v>
      </c>
      <c r="E360" s="27">
        <f t="shared" si="141"/>
        <v>6.4864864864864862E-3</v>
      </c>
      <c r="F360" s="27">
        <f t="shared" si="142"/>
        <v>4.0677966101694916E-3</v>
      </c>
      <c r="G360" s="35">
        <f t="shared" si="143"/>
        <v>0</v>
      </c>
      <c r="H360" s="25">
        <f t="shared" si="144"/>
        <v>0</v>
      </c>
      <c r="I360" s="2"/>
    </row>
    <row r="361" spans="1:9" s="54" customFormat="1" ht="15" x14ac:dyDescent="0.25">
      <c r="A361" s="48"/>
      <c r="B361" s="5" t="s">
        <v>615</v>
      </c>
      <c r="C361" s="42">
        <v>1</v>
      </c>
      <c r="D361" s="42">
        <v>6</v>
      </c>
      <c r="E361" s="27">
        <f t="shared" si="141"/>
        <v>1.0810810810810811E-3</v>
      </c>
      <c r="F361" s="27">
        <f t="shared" si="142"/>
        <v>4.0677966101694916E-3</v>
      </c>
      <c r="G361" s="35">
        <f t="shared" si="143"/>
        <v>5</v>
      </c>
      <c r="H361" s="25">
        <f t="shared" si="144"/>
        <v>5.4054054054054057E-3</v>
      </c>
      <c r="I361" s="2"/>
    </row>
    <row r="362" spans="1:9" s="55" customFormat="1" ht="15" x14ac:dyDescent="0.25">
      <c r="A362" s="50"/>
      <c r="B362" s="19" t="s">
        <v>587</v>
      </c>
      <c r="C362" s="42">
        <v>1</v>
      </c>
      <c r="D362" s="42">
        <v>5</v>
      </c>
      <c r="E362" s="26">
        <f t="shared" si="141"/>
        <v>1.0810810810810811E-3</v>
      </c>
      <c r="F362" s="26">
        <f t="shared" si="142"/>
        <v>3.3898305084745762E-3</v>
      </c>
      <c r="G362" s="35">
        <f t="shared" si="143"/>
        <v>4</v>
      </c>
      <c r="H362" s="24">
        <f t="shared" ref="H362" si="145">+IF(OR(AND(E362=""),(G362="")),"",E362*G362)</f>
        <v>4.3243243243243244E-3</v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2</v>
      </c>
      <c r="E363" s="27" t="str">
        <f t="shared" si="141"/>
        <v/>
      </c>
      <c r="F363" s="27">
        <f t="shared" si="142"/>
        <v>1.3559322033898306E-3</v>
      </c>
      <c r="G363" s="35">
        <f t="shared" si="143"/>
        <v>1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17</v>
      </c>
      <c r="D365" s="42">
        <v>191</v>
      </c>
      <c r="E365" s="27">
        <f t="shared" si="141"/>
        <v>1.8378378378378378E-2</v>
      </c>
      <c r="F365" s="27">
        <f t="shared" si="142"/>
        <v>0.12949152542372883</v>
      </c>
      <c r="G365" s="35">
        <f t="shared" si="143"/>
        <v>10.235294117647058</v>
      </c>
      <c r="H365" s="25">
        <f t="shared" si="144"/>
        <v>0.1881081081081081</v>
      </c>
      <c r="I365" s="2"/>
    </row>
    <row r="366" spans="1:9" s="54" customFormat="1" ht="15" x14ac:dyDescent="0.25">
      <c r="A366" s="48"/>
      <c r="B366" s="5" t="s">
        <v>250</v>
      </c>
      <c r="C366" s="42">
        <v>1</v>
      </c>
      <c r="D366" s="42">
        <v>74</v>
      </c>
      <c r="E366" s="27">
        <f t="shared" si="141"/>
        <v>1.0810810810810811E-3</v>
      </c>
      <c r="F366" s="27">
        <f t="shared" si="142"/>
        <v>5.0169491525423729E-2</v>
      </c>
      <c r="G366" s="35">
        <f t="shared" si="143"/>
        <v>73</v>
      </c>
      <c r="H366" s="25">
        <f t="shared" si="144"/>
        <v>7.8918918918918918E-2</v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9</v>
      </c>
      <c r="D368" s="42">
        <v>1</v>
      </c>
      <c r="E368" s="27">
        <f t="shared" si="141"/>
        <v>9.7297297297297292E-3</v>
      </c>
      <c r="F368" s="27">
        <f t="shared" si="142"/>
        <v>6.779661016949153E-4</v>
      </c>
      <c r="G368" s="35">
        <f t="shared" si="143"/>
        <v>-0.88888888888888884</v>
      </c>
      <c r="H368" s="25">
        <f t="shared" si="144"/>
        <v>-8.648648648648647E-3</v>
      </c>
      <c r="I368" s="2"/>
    </row>
    <row r="369" spans="1:9" s="54" customFormat="1" ht="15" x14ac:dyDescent="0.25">
      <c r="A369" s="48"/>
      <c r="B369" s="5" t="s">
        <v>578</v>
      </c>
      <c r="C369" s="42">
        <v>50</v>
      </c>
      <c r="D369" s="42">
        <v>33</v>
      </c>
      <c r="E369" s="27">
        <f t="shared" si="141"/>
        <v>5.4054054054054057E-2</v>
      </c>
      <c r="F369" s="27">
        <f t="shared" si="142"/>
        <v>2.2372881355932205E-2</v>
      </c>
      <c r="G369" s="35">
        <f t="shared" si="143"/>
        <v>-0.34</v>
      </c>
      <c r="H369" s="25">
        <f t="shared" si="144"/>
        <v>-1.8378378378378381E-2</v>
      </c>
      <c r="I369" s="2"/>
    </row>
    <row r="370" spans="1:9" s="54" customFormat="1" ht="15" x14ac:dyDescent="0.25">
      <c r="A370" s="48"/>
      <c r="B370" s="5" t="s">
        <v>85</v>
      </c>
      <c r="C370" s="42">
        <v>8</v>
      </c>
      <c r="D370" s="42">
        <v>30</v>
      </c>
      <c r="E370" s="27">
        <f t="shared" si="141"/>
        <v>8.6486486486486488E-3</v>
      </c>
      <c r="F370" s="27">
        <f t="shared" si="142"/>
        <v>2.0338983050847456E-2</v>
      </c>
      <c r="G370" s="35">
        <f t="shared" si="143"/>
        <v>2.75</v>
      </c>
      <c r="H370" s="25">
        <f t="shared" si="144"/>
        <v>2.3783783783783784E-2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1</v>
      </c>
      <c r="D375" s="42">
        <v>1</v>
      </c>
      <c r="E375" s="27">
        <f t="shared" si="141"/>
        <v>1.0810810810810811E-3</v>
      </c>
      <c r="F375" s="27">
        <f t="shared" si="142"/>
        <v>6.779661016949153E-4</v>
      </c>
      <c r="G375" s="35">
        <f t="shared" si="143"/>
        <v>0</v>
      </c>
      <c r="H375" s="25">
        <f t="shared" si="144"/>
        <v>0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1</v>
      </c>
      <c r="E377" s="27" t="str">
        <f t="shared" si="141"/>
        <v/>
      </c>
      <c r="F377" s="27">
        <f t="shared" si="142"/>
        <v>6.779661016949153E-4</v>
      </c>
      <c r="G377" s="35">
        <f t="shared" si="143"/>
        <v>1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12</v>
      </c>
      <c r="E378" s="26" t="str">
        <f t="shared" ref="E378:E381" si="150">+IF(C378=0,"",C378/C$345)</f>
        <v/>
      </c>
      <c r="F378" s="26">
        <f t="shared" ref="F378:F381" si="151">+IF(D378=0,"",D378/D$345)</f>
        <v>8.1355932203389832E-3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16</v>
      </c>
      <c r="D379" s="42">
        <v>9</v>
      </c>
      <c r="E379" s="27">
        <f t="shared" si="150"/>
        <v>1.7297297297297298E-2</v>
      </c>
      <c r="F379" s="27">
        <f t="shared" si="151"/>
        <v>6.1016949152542374E-3</v>
      </c>
      <c r="G379" s="35">
        <f t="shared" si="152"/>
        <v>-0.4375</v>
      </c>
      <c r="H379" s="25">
        <f t="shared" si="153"/>
        <v>-7.5675675675675675E-3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4</v>
      </c>
      <c r="E380" s="27" t="str">
        <f t="shared" si="150"/>
        <v/>
      </c>
      <c r="F380" s="27">
        <f t="shared" si="151"/>
        <v>2.7118644067796612E-3</v>
      </c>
      <c r="G380" s="35">
        <f t="shared" si="152"/>
        <v>1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1</v>
      </c>
      <c r="D381" s="42">
        <v>0</v>
      </c>
      <c r="E381" s="27">
        <f t="shared" si="150"/>
        <v>1.0810810810810811E-3</v>
      </c>
      <c r="F381" s="27" t="str">
        <f t="shared" si="151"/>
        <v/>
      </c>
      <c r="G381" s="35">
        <f t="shared" si="152"/>
        <v>-1</v>
      </c>
      <c r="H381" s="25">
        <f t="shared" si="153"/>
        <v>-1.0810810810810811E-3</v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2</v>
      </c>
      <c r="E382" s="27" t="str">
        <f t="shared" ref="E382:E401" si="154">+IF(C382=0,"",C382/C$345)</f>
        <v/>
      </c>
      <c r="F382" s="27">
        <f t="shared" ref="F382:F401" si="155">+IF(D382=0,"",D382/D$345)</f>
        <v>1.3559322033898306E-3</v>
      </c>
      <c r="G382" s="35">
        <f t="shared" si="143"/>
        <v>1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3</v>
      </c>
      <c r="D383" s="42">
        <v>9</v>
      </c>
      <c r="E383" s="27">
        <f t="shared" si="154"/>
        <v>3.2432432432432431E-3</v>
      </c>
      <c r="F383" s="27">
        <f t="shared" si="155"/>
        <v>6.1016949152542374E-3</v>
      </c>
      <c r="G383" s="35">
        <f t="shared" si="143"/>
        <v>2</v>
      </c>
      <c r="H383" s="25">
        <f t="shared" si="144"/>
        <v>6.4864864864864862E-3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2</v>
      </c>
      <c r="D385" s="42">
        <v>13</v>
      </c>
      <c r="E385" s="26">
        <f t="shared" si="154"/>
        <v>2.1621621621621622E-3</v>
      </c>
      <c r="F385" s="26">
        <f t="shared" si="155"/>
        <v>8.8135593220338981E-3</v>
      </c>
      <c r="G385" s="35">
        <f t="shared" si="143"/>
        <v>5.5</v>
      </c>
      <c r="H385" s="24">
        <f t="shared" ref="H385" si="156">+IF(OR(AND(E385=""),(G385="")),"",E385*G385)</f>
        <v>1.1891891891891892E-2</v>
      </c>
      <c r="I385" s="2"/>
    </row>
    <row r="386" spans="1:9" s="54" customFormat="1" ht="15" x14ac:dyDescent="0.25">
      <c r="A386" s="48"/>
      <c r="B386" s="5" t="s">
        <v>486</v>
      </c>
      <c r="C386" s="42">
        <v>159</v>
      </c>
      <c r="D386" s="42">
        <v>105</v>
      </c>
      <c r="E386" s="27">
        <f t="shared" si="154"/>
        <v>0.17189189189189188</v>
      </c>
      <c r="F386" s="27">
        <f t="shared" si="155"/>
        <v>7.1186440677966104E-2</v>
      </c>
      <c r="G386" s="35">
        <f t="shared" si="143"/>
        <v>-0.33962264150943394</v>
      </c>
      <c r="H386" s="25">
        <f t="shared" si="144"/>
        <v>-5.8378378378378372E-2</v>
      </c>
      <c r="I386" s="2"/>
    </row>
    <row r="387" spans="1:9" s="54" customFormat="1" ht="15" x14ac:dyDescent="0.25">
      <c r="A387" s="48"/>
      <c r="B387" s="5" t="s">
        <v>93</v>
      </c>
      <c r="C387" s="42">
        <v>73</v>
      </c>
      <c r="D387" s="42">
        <v>45</v>
      </c>
      <c r="E387" s="27">
        <f t="shared" si="154"/>
        <v>7.8918918918918918E-2</v>
      </c>
      <c r="F387" s="27">
        <f t="shared" si="155"/>
        <v>3.0508474576271188E-2</v>
      </c>
      <c r="G387" s="35">
        <f t="shared" si="143"/>
        <v>-0.38356164383561642</v>
      </c>
      <c r="H387" s="25">
        <f t="shared" si="144"/>
        <v>-3.027027027027027E-2</v>
      </c>
      <c r="I387" s="2"/>
    </row>
    <row r="388" spans="1:9" s="54" customFormat="1" ht="15" x14ac:dyDescent="0.25">
      <c r="A388" s="48"/>
      <c r="B388" s="5" t="s">
        <v>86</v>
      </c>
      <c r="C388" s="42">
        <v>35</v>
      </c>
      <c r="D388" s="42">
        <v>42</v>
      </c>
      <c r="E388" s="27">
        <f t="shared" si="154"/>
        <v>3.783783783783784E-2</v>
      </c>
      <c r="F388" s="27">
        <f t="shared" si="155"/>
        <v>2.8474576271186439E-2</v>
      </c>
      <c r="G388" s="35">
        <f t="shared" si="143"/>
        <v>0.2</v>
      </c>
      <c r="H388" s="25">
        <f t="shared" si="144"/>
        <v>7.5675675675675683E-3</v>
      </c>
      <c r="I388" s="2"/>
    </row>
    <row r="389" spans="1:9" s="54" customFormat="1" ht="15" x14ac:dyDescent="0.25">
      <c r="A389" s="48"/>
      <c r="B389" s="5" t="s">
        <v>92</v>
      </c>
      <c r="C389" s="42">
        <v>50</v>
      </c>
      <c r="D389" s="42">
        <v>29</v>
      </c>
      <c r="E389" s="27">
        <f t="shared" si="154"/>
        <v>5.4054054054054057E-2</v>
      </c>
      <c r="F389" s="27">
        <f t="shared" si="155"/>
        <v>1.9661016949152541E-2</v>
      </c>
      <c r="G389" s="35">
        <f t="shared" si="143"/>
        <v>-0.42</v>
      </c>
      <c r="H389" s="25">
        <f t="shared" si="144"/>
        <v>-2.2702702702702703E-2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3</v>
      </c>
      <c r="D391" s="42">
        <v>1</v>
      </c>
      <c r="E391" s="27">
        <f t="shared" si="154"/>
        <v>3.2432432432432431E-3</v>
      </c>
      <c r="F391" s="27">
        <f t="shared" si="155"/>
        <v>6.779661016949153E-4</v>
      </c>
      <c r="G391" s="35">
        <f t="shared" si="143"/>
        <v>-0.66666666666666663</v>
      </c>
      <c r="H391" s="25">
        <f t="shared" si="144"/>
        <v>-2.1621621621621618E-3</v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1</v>
      </c>
      <c r="E392" s="27" t="str">
        <f t="shared" si="154"/>
        <v/>
      </c>
      <c r="F392" s="27">
        <f t="shared" si="155"/>
        <v>6.779661016949153E-4</v>
      </c>
      <c r="G392" s="35">
        <f t="shared" si="143"/>
        <v>1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7</v>
      </c>
      <c r="D393" s="42">
        <v>5</v>
      </c>
      <c r="E393" s="27">
        <f t="shared" si="154"/>
        <v>7.5675675675675675E-3</v>
      </c>
      <c r="F393" s="27">
        <f t="shared" si="155"/>
        <v>3.3898305084745762E-3</v>
      </c>
      <c r="G393" s="35">
        <f t="shared" si="143"/>
        <v>-0.2857142857142857</v>
      </c>
      <c r="H393" s="25">
        <f t="shared" si="144"/>
        <v>-2.1621621621621622E-3</v>
      </c>
      <c r="I393" s="2"/>
    </row>
    <row r="394" spans="1:9" s="54" customFormat="1" ht="15" x14ac:dyDescent="0.25">
      <c r="A394" s="48"/>
      <c r="B394" s="5" t="s">
        <v>579</v>
      </c>
      <c r="C394" s="42">
        <v>4</v>
      </c>
      <c r="D394" s="42">
        <v>0</v>
      </c>
      <c r="E394" s="27">
        <f t="shared" si="154"/>
        <v>4.3243243243243244E-3</v>
      </c>
      <c r="F394" s="27" t="str">
        <f t="shared" si="155"/>
        <v/>
      </c>
      <c r="G394" s="35">
        <f t="shared" si="143"/>
        <v>-1</v>
      </c>
      <c r="H394" s="25">
        <f t="shared" si="144"/>
        <v>-4.3243243243243244E-3</v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1</v>
      </c>
      <c r="D396" s="42">
        <v>0</v>
      </c>
      <c r="E396" s="27">
        <f t="shared" si="154"/>
        <v>1.0810810810810811E-3</v>
      </c>
      <c r="F396" s="27" t="str">
        <f t="shared" si="155"/>
        <v/>
      </c>
      <c r="G396" s="35">
        <f t="shared" si="143"/>
        <v>-1</v>
      </c>
      <c r="H396" s="25">
        <f t="shared" si="144"/>
        <v>-1.0810810810810811E-3</v>
      </c>
      <c r="I396" s="2"/>
    </row>
    <row r="397" spans="1:9" s="54" customFormat="1" ht="15" x14ac:dyDescent="0.25">
      <c r="A397" s="48"/>
      <c r="B397" s="5" t="s">
        <v>487</v>
      </c>
      <c r="C397" s="42">
        <v>2</v>
      </c>
      <c r="D397" s="42">
        <v>4</v>
      </c>
      <c r="E397" s="27">
        <f t="shared" si="154"/>
        <v>2.1621621621621622E-3</v>
      </c>
      <c r="F397" s="27">
        <f t="shared" si="155"/>
        <v>2.7118644067796612E-3</v>
      </c>
      <c r="G397" s="35">
        <f t="shared" si="143"/>
        <v>1</v>
      </c>
      <c r="H397" s="25">
        <f t="shared" si="144"/>
        <v>2.1621621621621622E-3</v>
      </c>
      <c r="I397" s="2"/>
    </row>
    <row r="398" spans="1:9" s="54" customFormat="1" ht="15" x14ac:dyDescent="0.25">
      <c r="A398" s="48"/>
      <c r="B398" s="5" t="s">
        <v>94</v>
      </c>
      <c r="C398" s="42">
        <v>4</v>
      </c>
      <c r="D398" s="42">
        <v>4</v>
      </c>
      <c r="E398" s="27">
        <f t="shared" si="154"/>
        <v>4.3243243243243244E-3</v>
      </c>
      <c r="F398" s="27">
        <f t="shared" si="155"/>
        <v>2.7118644067796612E-3</v>
      </c>
      <c r="G398" s="35">
        <f t="shared" si="143"/>
        <v>0</v>
      </c>
      <c r="H398" s="25">
        <f t="shared" si="144"/>
        <v>0</v>
      </c>
      <c r="I398" s="2"/>
    </row>
    <row r="399" spans="1:9" s="54" customFormat="1" ht="15" x14ac:dyDescent="0.25">
      <c r="A399" s="48"/>
      <c r="B399" s="5" t="s">
        <v>257</v>
      </c>
      <c r="C399" s="42">
        <v>42</v>
      </c>
      <c r="D399" s="42">
        <v>26</v>
      </c>
      <c r="E399" s="27">
        <f t="shared" si="154"/>
        <v>4.5405405405405407E-2</v>
      </c>
      <c r="F399" s="27">
        <f t="shared" si="155"/>
        <v>1.7627118644067796E-2</v>
      </c>
      <c r="G399" s="35">
        <f t="shared" si="143"/>
        <v>-0.38095238095238093</v>
      </c>
      <c r="H399" s="25">
        <f t="shared" si="144"/>
        <v>-1.7297297297297298E-2</v>
      </c>
      <c r="I399" s="2"/>
    </row>
    <row r="400" spans="1:9" s="54" customFormat="1" ht="15" x14ac:dyDescent="0.25">
      <c r="A400" s="48"/>
      <c r="B400" s="5" t="s">
        <v>581</v>
      </c>
      <c r="C400" s="42">
        <v>2</v>
      </c>
      <c r="D400" s="42">
        <v>4</v>
      </c>
      <c r="E400" s="27">
        <f t="shared" si="154"/>
        <v>2.1621621621621622E-3</v>
      </c>
      <c r="F400" s="27">
        <f t="shared" si="155"/>
        <v>2.7118644067796612E-3</v>
      </c>
      <c r="G400" s="35">
        <f t="shared" si="143"/>
        <v>1</v>
      </c>
      <c r="H400" s="25">
        <f t="shared" si="144"/>
        <v>2.1621621621621622E-3</v>
      </c>
      <c r="I400" s="2"/>
    </row>
    <row r="401" spans="1:9" s="54" customFormat="1" ht="15" x14ac:dyDescent="0.25">
      <c r="A401" s="48"/>
      <c r="B401" s="5" t="s">
        <v>88</v>
      </c>
      <c r="C401" s="42">
        <v>13</v>
      </c>
      <c r="D401" s="42">
        <v>14</v>
      </c>
      <c r="E401" s="27">
        <f t="shared" si="154"/>
        <v>1.4054054054054054E-2</v>
      </c>
      <c r="F401" s="27">
        <f t="shared" si="155"/>
        <v>9.4915254237288131E-3</v>
      </c>
      <c r="G401" s="35">
        <f t="shared" si="143"/>
        <v>7.6923076923076927E-2</v>
      </c>
      <c r="H401" s="25">
        <f t="shared" si="144"/>
        <v>1.0810810810810811E-3</v>
      </c>
      <c r="I401" s="2"/>
    </row>
    <row r="402" spans="1:9" s="55" customFormat="1" ht="15" x14ac:dyDescent="0.25">
      <c r="A402" s="50"/>
      <c r="B402" s="19" t="s">
        <v>545</v>
      </c>
      <c r="C402" s="42">
        <v>2</v>
      </c>
      <c r="D402" s="42">
        <v>2</v>
      </c>
      <c r="E402" s="26">
        <f t="shared" ref="E402" si="157">+IF(C402=0,"",C402/C$345)</f>
        <v>2.1621621621621622E-3</v>
      </c>
      <c r="F402" s="26">
        <f t="shared" ref="F402" si="158">+IF(D402=0,"",D402/D$345)</f>
        <v>1.3559322033898306E-3</v>
      </c>
      <c r="G402" s="35">
        <f t="shared" si="143"/>
        <v>0</v>
      </c>
      <c r="H402" s="24">
        <f t="shared" ref="H402" si="159">+IF(OR(AND(E402=""),(G402="")),"",E402*G402)</f>
        <v>0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10</v>
      </c>
      <c r="D404" s="42">
        <v>0</v>
      </c>
      <c r="E404" s="27">
        <f t="shared" si="160"/>
        <v>1.0810810810810811E-2</v>
      </c>
      <c r="F404" s="27" t="str">
        <f t="shared" si="161"/>
        <v/>
      </c>
      <c r="G404" s="35">
        <f t="shared" si="143"/>
        <v>-1</v>
      </c>
      <c r="H404" s="25">
        <f t="shared" si="144"/>
        <v>-1.0810810810810811E-2</v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3</v>
      </c>
      <c r="D406" s="42">
        <v>125</v>
      </c>
      <c r="E406" s="27">
        <f t="shared" si="160"/>
        <v>3.2432432432432431E-3</v>
      </c>
      <c r="F406" s="27">
        <f t="shared" si="161"/>
        <v>8.4745762711864403E-2</v>
      </c>
      <c r="G406" s="35">
        <f t="shared" si="143"/>
        <v>40.666666666666664</v>
      </c>
      <c r="H406" s="25">
        <f t="shared" si="144"/>
        <v>0.13189189189189188</v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2</v>
      </c>
      <c r="E407" s="27" t="str">
        <f t="shared" si="160"/>
        <v/>
      </c>
      <c r="F407" s="27">
        <f t="shared" si="161"/>
        <v>1.3559322033898306E-3</v>
      </c>
      <c r="G407" s="35">
        <f t="shared" si="143"/>
        <v>1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21</v>
      </c>
      <c r="D409" s="42">
        <v>15</v>
      </c>
      <c r="E409" s="27">
        <f t="shared" si="160"/>
        <v>2.2702702702702703E-2</v>
      </c>
      <c r="F409" s="27">
        <f t="shared" si="161"/>
        <v>1.0169491525423728E-2</v>
      </c>
      <c r="G409" s="35">
        <f t="shared" si="143"/>
        <v>-0.2857142857142857</v>
      </c>
      <c r="H409" s="25">
        <f t="shared" si="144"/>
        <v>-6.4864864864864862E-3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1</v>
      </c>
      <c r="E411" s="27" t="str">
        <f t="shared" si="160"/>
        <v/>
      </c>
      <c r="F411" s="27">
        <f t="shared" si="161"/>
        <v>6.779661016949153E-4</v>
      </c>
      <c r="G411" s="35">
        <f t="shared" ref="G411:G477" si="162">+IF(AND(C411=0,D411=0)," ",IF(C411=0,1,IF(D411=0,-1,(D411-C411)/C411)))</f>
        <v>1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1</v>
      </c>
      <c r="D412" s="42">
        <v>0</v>
      </c>
      <c r="E412" s="27">
        <f t="shared" si="160"/>
        <v>1.0810810810810811E-3</v>
      </c>
      <c r="F412" s="27" t="str">
        <f t="shared" si="161"/>
        <v/>
      </c>
      <c r="G412" s="35">
        <f t="shared" si="162"/>
        <v>-1</v>
      </c>
      <c r="H412" s="25">
        <f t="shared" si="144"/>
        <v>-1.0810810810810811E-3</v>
      </c>
      <c r="I412" s="2"/>
    </row>
    <row r="413" spans="1:9" s="54" customFormat="1" ht="15" x14ac:dyDescent="0.25">
      <c r="A413" s="48"/>
      <c r="B413" s="5" t="s">
        <v>489</v>
      </c>
      <c r="C413" s="42">
        <v>3</v>
      </c>
      <c r="D413" s="42">
        <v>8</v>
      </c>
      <c r="E413" s="27">
        <f t="shared" si="160"/>
        <v>3.2432432432432431E-3</v>
      </c>
      <c r="F413" s="27">
        <f t="shared" si="161"/>
        <v>5.4237288135593224E-3</v>
      </c>
      <c r="G413" s="35">
        <f t="shared" si="162"/>
        <v>1.6666666666666667</v>
      </c>
      <c r="H413" s="25">
        <f t="shared" si="144"/>
        <v>5.4054054054054057E-3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5</v>
      </c>
      <c r="E417" s="26" t="str">
        <f t="shared" ref="E417:E419" si="166">+IF(C417=0,"",C417/C$345)</f>
        <v/>
      </c>
      <c r="F417" s="26">
        <f t="shared" ref="F417:F419" si="167">+IF(D417=0,"",D417/D$345)</f>
        <v>3.3898305084745762E-3</v>
      </c>
      <c r="G417" s="35">
        <f t="shared" si="162"/>
        <v>1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1</v>
      </c>
      <c r="E418" s="26" t="str">
        <f t="shared" si="166"/>
        <v/>
      </c>
      <c r="F418" s="26">
        <f t="shared" si="167"/>
        <v>6.779661016949153E-4</v>
      </c>
      <c r="G418" s="35">
        <f t="shared" si="162"/>
        <v>1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1</v>
      </c>
      <c r="D421" s="42">
        <v>3</v>
      </c>
      <c r="E421" s="27">
        <f t="shared" si="163"/>
        <v>1.0810810810810811E-3</v>
      </c>
      <c r="F421" s="27">
        <f t="shared" si="164"/>
        <v>2.0338983050847458E-3</v>
      </c>
      <c r="G421" s="35">
        <f t="shared" si="162"/>
        <v>2</v>
      </c>
      <c r="H421" s="25">
        <f t="shared" si="165"/>
        <v>2.1621621621621622E-3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0</v>
      </c>
      <c r="D423" s="42">
        <v>0</v>
      </c>
      <c r="E423" s="27" t="str">
        <f t="shared" si="163"/>
        <v/>
      </c>
      <c r="F423" s="27" t="str">
        <f t="shared" si="164"/>
        <v/>
      </c>
      <c r="G423" s="35" t="str">
        <f t="shared" si="162"/>
        <v xml:space="preserve"> 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1</v>
      </c>
      <c r="E431" s="27" t="str">
        <f t="shared" si="163"/>
        <v/>
      </c>
      <c r="F431" s="27">
        <f t="shared" si="164"/>
        <v>6.779661016949153E-4</v>
      </c>
      <c r="G431" s="35">
        <f t="shared" si="162"/>
        <v>1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3</v>
      </c>
      <c r="D433" s="42">
        <v>0</v>
      </c>
      <c r="E433" s="27">
        <f t="shared" si="163"/>
        <v>3.2432432432432431E-3</v>
      </c>
      <c r="F433" s="27" t="str">
        <f t="shared" si="164"/>
        <v/>
      </c>
      <c r="G433" s="35">
        <f t="shared" si="162"/>
        <v>-1</v>
      </c>
      <c r="H433" s="25">
        <f t="shared" si="165"/>
        <v>-3.2432432432432431E-3</v>
      </c>
      <c r="I433" s="2"/>
    </row>
    <row r="434" spans="1:9" s="54" customFormat="1" ht="15" x14ac:dyDescent="0.25">
      <c r="A434" s="48"/>
      <c r="B434" s="5" t="s">
        <v>100</v>
      </c>
      <c r="C434" s="42">
        <v>3</v>
      </c>
      <c r="D434" s="42">
        <v>1</v>
      </c>
      <c r="E434" s="27">
        <f t="shared" si="163"/>
        <v>3.2432432432432431E-3</v>
      </c>
      <c r="F434" s="27">
        <f t="shared" si="164"/>
        <v>6.779661016949153E-4</v>
      </c>
      <c r="G434" s="35">
        <f t="shared" si="162"/>
        <v>-0.66666666666666663</v>
      </c>
      <c r="H434" s="25">
        <f t="shared" si="165"/>
        <v>-2.1621621621621618E-3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2</v>
      </c>
      <c r="D442" s="42">
        <v>0</v>
      </c>
      <c r="E442" s="27">
        <f t="shared" si="163"/>
        <v>2.1621621621621622E-3</v>
      </c>
      <c r="F442" s="27" t="str">
        <f t="shared" si="164"/>
        <v/>
      </c>
      <c r="G442" s="35">
        <f t="shared" si="162"/>
        <v>-1</v>
      </c>
      <c r="H442" s="25">
        <f t="shared" si="165"/>
        <v>-2.1621621621621622E-3</v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0</v>
      </c>
      <c r="E444" s="27" t="str">
        <f t="shared" si="163"/>
        <v/>
      </c>
      <c r="F444" s="27" t="str">
        <f t="shared" si="164"/>
        <v/>
      </c>
      <c r="G444" s="35" t="str">
        <f t="shared" si="162"/>
        <v xml:space="preserve"> 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3</v>
      </c>
      <c r="D445" s="42">
        <v>19</v>
      </c>
      <c r="E445" s="27">
        <f t="shared" si="163"/>
        <v>3.2432432432432431E-3</v>
      </c>
      <c r="F445" s="27">
        <f t="shared" si="164"/>
        <v>1.288135593220339E-2</v>
      </c>
      <c r="G445" s="35">
        <f t="shared" si="162"/>
        <v>5.333333333333333</v>
      </c>
      <c r="H445" s="25">
        <f t="shared" si="165"/>
        <v>1.7297297297297294E-2</v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6</v>
      </c>
      <c r="E447" s="27" t="str">
        <f t="shared" si="163"/>
        <v/>
      </c>
      <c r="F447" s="27">
        <f t="shared" si="164"/>
        <v>4.0677966101694916E-3</v>
      </c>
      <c r="G447" s="35">
        <f t="shared" si="162"/>
        <v>1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6</v>
      </c>
      <c r="D448" s="42">
        <v>0</v>
      </c>
      <c r="E448" s="27">
        <f t="shared" si="163"/>
        <v>6.4864864864864862E-3</v>
      </c>
      <c r="F448" s="27" t="str">
        <f t="shared" si="164"/>
        <v/>
      </c>
      <c r="G448" s="35">
        <f t="shared" si="162"/>
        <v>-1</v>
      </c>
      <c r="H448" s="25">
        <f t="shared" si="165"/>
        <v>-6.4864864864864862E-3</v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1</v>
      </c>
      <c r="D450" s="42">
        <v>0</v>
      </c>
      <c r="E450" s="27">
        <f t="shared" si="163"/>
        <v>1.0810810810810811E-3</v>
      </c>
      <c r="F450" s="27" t="str">
        <f t="shared" si="164"/>
        <v/>
      </c>
      <c r="G450" s="35">
        <f t="shared" si="162"/>
        <v>-1</v>
      </c>
      <c r="H450" s="25">
        <f t="shared" si="165"/>
        <v>-1.0810810810810811E-3</v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2</v>
      </c>
      <c r="D452" s="42">
        <v>4</v>
      </c>
      <c r="E452" s="27">
        <f t="shared" si="163"/>
        <v>2.1621621621621622E-3</v>
      </c>
      <c r="F452" s="27">
        <f t="shared" si="164"/>
        <v>2.7118644067796612E-3</v>
      </c>
      <c r="G452" s="35">
        <f t="shared" si="162"/>
        <v>1</v>
      </c>
      <c r="H452" s="25">
        <f t="shared" si="165"/>
        <v>2.1621621621621622E-3</v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1</v>
      </c>
      <c r="E453" s="27" t="str">
        <f t="shared" si="163"/>
        <v/>
      </c>
      <c r="F453" s="27">
        <f t="shared" si="164"/>
        <v>6.779661016949153E-4</v>
      </c>
      <c r="G453" s="35">
        <f t="shared" si="162"/>
        <v>1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13</v>
      </c>
      <c r="D454" s="42">
        <v>7</v>
      </c>
      <c r="E454" s="27">
        <f t="shared" si="163"/>
        <v>1.4054054054054054E-2</v>
      </c>
      <c r="F454" s="27">
        <f t="shared" si="164"/>
        <v>4.7457627118644066E-3</v>
      </c>
      <c r="G454" s="35">
        <f t="shared" si="162"/>
        <v>-0.46153846153846156</v>
      </c>
      <c r="H454" s="25">
        <f t="shared" si="165"/>
        <v>-6.486486486486487E-3</v>
      </c>
      <c r="I454" s="2"/>
    </row>
    <row r="455" spans="1:9" s="54" customFormat="1" ht="15" x14ac:dyDescent="0.25">
      <c r="A455" s="48"/>
      <c r="B455" s="5" t="s">
        <v>272</v>
      </c>
      <c r="C455" s="42">
        <v>2</v>
      </c>
      <c r="D455" s="42">
        <v>0</v>
      </c>
      <c r="E455" s="27">
        <f t="shared" si="163"/>
        <v>2.1621621621621622E-3</v>
      </c>
      <c r="F455" s="27" t="str">
        <f t="shared" si="164"/>
        <v/>
      </c>
      <c r="G455" s="35">
        <f t="shared" si="162"/>
        <v>-1</v>
      </c>
      <c r="H455" s="25">
        <f t="shared" si="165"/>
        <v>-2.1621621621621622E-3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1</v>
      </c>
      <c r="D457" s="42">
        <v>0</v>
      </c>
      <c r="E457" s="27">
        <f t="shared" si="163"/>
        <v>1.0810810810810811E-3</v>
      </c>
      <c r="F457" s="27" t="str">
        <f t="shared" si="164"/>
        <v/>
      </c>
      <c r="G457" s="35">
        <f t="shared" si="162"/>
        <v>-1</v>
      </c>
      <c r="H457" s="25">
        <f t="shared" si="165"/>
        <v>-1.0810810810810811E-3</v>
      </c>
      <c r="I457" s="2"/>
    </row>
    <row r="458" spans="1:9" s="54" customFormat="1" ht="15" x14ac:dyDescent="0.25">
      <c r="A458" s="48"/>
      <c r="B458" s="5" t="s">
        <v>116</v>
      </c>
      <c r="C458" s="42">
        <v>1</v>
      </c>
      <c r="D458" s="42">
        <v>2</v>
      </c>
      <c r="E458" s="27">
        <f t="shared" si="163"/>
        <v>1.0810810810810811E-3</v>
      </c>
      <c r="F458" s="27">
        <f t="shared" si="164"/>
        <v>1.3559322033898306E-3</v>
      </c>
      <c r="G458" s="35">
        <f t="shared" si="162"/>
        <v>1</v>
      </c>
      <c r="H458" s="25">
        <f t="shared" si="165"/>
        <v>1.0810810810810811E-3</v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32</v>
      </c>
      <c r="D460" s="42">
        <v>43</v>
      </c>
      <c r="E460" s="27">
        <f t="shared" si="163"/>
        <v>3.4594594594594595E-2</v>
      </c>
      <c r="F460" s="27">
        <f t="shared" si="164"/>
        <v>2.9152542372881354E-2</v>
      </c>
      <c r="G460" s="35">
        <f t="shared" si="162"/>
        <v>0.34375</v>
      </c>
      <c r="H460" s="25">
        <f t="shared" si="165"/>
        <v>1.1891891891891892E-2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6</v>
      </c>
      <c r="D468" s="42">
        <v>3</v>
      </c>
      <c r="E468" s="27">
        <f t="shared" si="163"/>
        <v>6.4864864864864862E-3</v>
      </c>
      <c r="F468" s="27">
        <f t="shared" si="164"/>
        <v>2.0338983050847458E-3</v>
      </c>
      <c r="G468" s="35">
        <f t="shared" si="162"/>
        <v>-0.5</v>
      </c>
      <c r="H468" s="25">
        <f t="shared" si="165"/>
        <v>-3.2432432432432431E-3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1</v>
      </c>
      <c r="D470" s="42">
        <v>0</v>
      </c>
      <c r="E470" s="27">
        <f t="shared" si="163"/>
        <v>1.0810810810810811E-3</v>
      </c>
      <c r="F470" s="27" t="str">
        <f t="shared" si="164"/>
        <v/>
      </c>
      <c r="G470" s="35">
        <f t="shared" si="162"/>
        <v>-1</v>
      </c>
      <c r="H470" s="25">
        <f t="shared" si="165"/>
        <v>-1.0810810810810811E-3</v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2</v>
      </c>
      <c r="D472" s="42">
        <v>0</v>
      </c>
      <c r="E472" s="27">
        <f t="shared" si="163"/>
        <v>2.1621621621621622E-3</v>
      </c>
      <c r="F472" s="27" t="str">
        <f t="shared" si="164"/>
        <v/>
      </c>
      <c r="G472" s="35">
        <f t="shared" si="162"/>
        <v>-1</v>
      </c>
      <c r="H472" s="25">
        <f t="shared" si="165"/>
        <v>-2.1621621621621622E-3</v>
      </c>
      <c r="I472" s="2"/>
    </row>
    <row r="473" spans="1:9" s="54" customFormat="1" ht="15" x14ac:dyDescent="0.25">
      <c r="A473" s="48"/>
      <c r="B473" s="5" t="s">
        <v>277</v>
      </c>
      <c r="C473" s="42">
        <v>2</v>
      </c>
      <c r="D473" s="42">
        <v>6</v>
      </c>
      <c r="E473" s="27">
        <f t="shared" si="163"/>
        <v>2.1621621621621622E-3</v>
      </c>
      <c r="F473" s="27">
        <f t="shared" si="164"/>
        <v>4.0677966101694916E-3</v>
      </c>
      <c r="G473" s="35">
        <f t="shared" si="162"/>
        <v>2</v>
      </c>
      <c r="H473" s="25">
        <f t="shared" si="165"/>
        <v>4.3243243243243244E-3</v>
      </c>
      <c r="I473" s="2"/>
    </row>
    <row r="474" spans="1:9" s="54" customFormat="1" ht="15" x14ac:dyDescent="0.25">
      <c r="A474" s="48"/>
      <c r="B474" s="5" t="s">
        <v>278</v>
      </c>
      <c r="C474" s="42">
        <v>1</v>
      </c>
      <c r="D474" s="42">
        <v>0</v>
      </c>
      <c r="E474" s="27">
        <f t="shared" si="163"/>
        <v>1.0810810810810811E-3</v>
      </c>
      <c r="F474" s="27" t="str">
        <f t="shared" si="164"/>
        <v/>
      </c>
      <c r="G474" s="35">
        <f t="shared" si="162"/>
        <v>-1</v>
      </c>
      <c r="H474" s="25">
        <f t="shared" si="165"/>
        <v>-1.0810810810810811E-3</v>
      </c>
      <c r="I474" s="2"/>
    </row>
    <row r="475" spans="1:9" s="54" customFormat="1" ht="15" x14ac:dyDescent="0.25">
      <c r="A475" s="48"/>
      <c r="B475" s="5" t="s">
        <v>279</v>
      </c>
      <c r="C475" s="42">
        <v>2</v>
      </c>
      <c r="D475" s="42">
        <v>2</v>
      </c>
      <c r="E475" s="27">
        <f t="shared" si="163"/>
        <v>2.1621621621621622E-3</v>
      </c>
      <c r="F475" s="27">
        <f t="shared" si="164"/>
        <v>1.3559322033898306E-3</v>
      </c>
      <c r="G475" s="35">
        <f t="shared" si="162"/>
        <v>0</v>
      </c>
      <c r="H475" s="25">
        <f t="shared" si="165"/>
        <v>0</v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3</v>
      </c>
      <c r="D478" s="42">
        <v>1</v>
      </c>
      <c r="E478" s="27">
        <f t="shared" si="163"/>
        <v>3.2432432432432431E-3</v>
      </c>
      <c r="F478" s="27">
        <f t="shared" si="164"/>
        <v>6.779661016949153E-4</v>
      </c>
      <c r="G478" s="35">
        <f t="shared" ref="G478:G541" si="182">+IF(AND(C478=0,D478=0)," ",IF(C478=0,1,IF(D478=0,-1,(D478-C478)/C478)))</f>
        <v>-0.66666666666666663</v>
      </c>
      <c r="H478" s="25">
        <f t="shared" si="165"/>
        <v>-2.1621621621621618E-3</v>
      </c>
      <c r="I478" s="2"/>
    </row>
    <row r="479" spans="1:9" s="54" customFormat="1" ht="15" x14ac:dyDescent="0.25">
      <c r="A479" s="48"/>
      <c r="B479" s="5" t="s">
        <v>499</v>
      </c>
      <c r="C479" s="42">
        <v>3</v>
      </c>
      <c r="D479" s="42">
        <v>2</v>
      </c>
      <c r="E479" s="27">
        <f t="shared" si="163"/>
        <v>3.2432432432432431E-3</v>
      </c>
      <c r="F479" s="27">
        <f t="shared" si="164"/>
        <v>1.3559322033898306E-3</v>
      </c>
      <c r="G479" s="35">
        <f t="shared" si="182"/>
        <v>-0.33333333333333331</v>
      </c>
      <c r="H479" s="25">
        <f t="shared" si="165"/>
        <v>-1.0810810810810809E-3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3</v>
      </c>
      <c r="D488" s="42">
        <v>0</v>
      </c>
      <c r="E488" s="27">
        <f t="shared" si="163"/>
        <v>3.2432432432432431E-3</v>
      </c>
      <c r="F488" s="27" t="str">
        <f t="shared" si="164"/>
        <v/>
      </c>
      <c r="G488" s="35">
        <f t="shared" si="182"/>
        <v>-1</v>
      </c>
      <c r="H488" s="25">
        <f t="shared" si="165"/>
        <v>-3.2432432432432431E-3</v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7</v>
      </c>
      <c r="D499" s="42">
        <v>3</v>
      </c>
      <c r="E499" s="27">
        <f t="shared" si="183"/>
        <v>7.5675675675675675E-3</v>
      </c>
      <c r="F499" s="27">
        <f t="shared" si="184"/>
        <v>2.0338983050847458E-3</v>
      </c>
      <c r="G499" s="35">
        <f t="shared" si="182"/>
        <v>-0.5714285714285714</v>
      </c>
      <c r="H499" s="25">
        <f t="shared" si="185"/>
        <v>-4.3243243243243244E-3</v>
      </c>
      <c r="I499" s="2"/>
    </row>
    <row r="500" spans="1:9" s="54" customFormat="1" ht="15" x14ac:dyDescent="0.25">
      <c r="A500" s="48"/>
      <c r="B500" s="5" t="s">
        <v>122</v>
      </c>
      <c r="C500" s="42">
        <v>2</v>
      </c>
      <c r="D500" s="42">
        <v>1</v>
      </c>
      <c r="E500" s="27">
        <f t="shared" si="183"/>
        <v>2.1621621621621622E-3</v>
      </c>
      <c r="F500" s="27">
        <f t="shared" si="184"/>
        <v>6.779661016949153E-4</v>
      </c>
      <c r="G500" s="35">
        <f t="shared" si="182"/>
        <v>-0.5</v>
      </c>
      <c r="H500" s="25">
        <f t="shared" si="185"/>
        <v>-1.0810810810810811E-3</v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1</v>
      </c>
      <c r="D504" s="42">
        <v>1</v>
      </c>
      <c r="E504" s="27">
        <f t="shared" si="183"/>
        <v>1.0810810810810811E-3</v>
      </c>
      <c r="F504" s="27">
        <f t="shared" si="184"/>
        <v>6.779661016949153E-4</v>
      </c>
      <c r="G504" s="35">
        <f t="shared" si="182"/>
        <v>0</v>
      </c>
      <c r="H504" s="25">
        <f t="shared" si="185"/>
        <v>0</v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4</v>
      </c>
      <c r="E506" s="27" t="str">
        <f t="shared" si="183"/>
        <v/>
      </c>
      <c r="F506" s="27">
        <f t="shared" si="184"/>
        <v>2.7118644067796612E-3</v>
      </c>
      <c r="G506" s="35">
        <f t="shared" si="182"/>
        <v>1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3</v>
      </c>
      <c r="D521" s="42">
        <v>2</v>
      </c>
      <c r="E521" s="27">
        <f t="shared" si="183"/>
        <v>3.2432432432432431E-3</v>
      </c>
      <c r="F521" s="27">
        <f t="shared" si="184"/>
        <v>1.3559322033898306E-3</v>
      </c>
      <c r="G521" s="35">
        <f t="shared" si="182"/>
        <v>-0.33333333333333331</v>
      </c>
      <c r="H521" s="25">
        <f t="shared" si="185"/>
        <v>-1.0810810810810809E-3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1</v>
      </c>
      <c r="E523" s="26" t="str">
        <f t="shared" ref="E523" si="186">+IF(C523=0,"",C523/C$345)</f>
        <v/>
      </c>
      <c r="F523" s="26">
        <f t="shared" ref="F523" si="187">+IF(D523=0,"",D523/D$345)</f>
        <v>6.779661016949153E-4</v>
      </c>
      <c r="G523" s="35">
        <f t="shared" si="182"/>
        <v>1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8</v>
      </c>
      <c r="D524" s="42">
        <v>2</v>
      </c>
      <c r="E524" s="27">
        <f t="shared" ref="E524:E549" si="189">+IF(C524=0,"",C524/C$345)</f>
        <v>8.6486486486486488E-3</v>
      </c>
      <c r="F524" s="27">
        <f t="shared" ref="F524:F549" si="190">+IF(D524=0,"",D524/D$345)</f>
        <v>1.3559322033898306E-3</v>
      </c>
      <c r="G524" s="35">
        <f t="shared" si="182"/>
        <v>-0.75</v>
      </c>
      <c r="H524" s="25">
        <f t="shared" si="185"/>
        <v>-6.4864864864864862E-3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10</v>
      </c>
      <c r="D527" s="42">
        <v>8</v>
      </c>
      <c r="E527" s="27">
        <f t="shared" si="189"/>
        <v>1.0810810810810811E-2</v>
      </c>
      <c r="F527" s="27">
        <f t="shared" si="190"/>
        <v>5.4237288135593224E-3</v>
      </c>
      <c r="G527" s="35">
        <f t="shared" si="182"/>
        <v>-0.2</v>
      </c>
      <c r="H527" s="25">
        <f t="shared" si="185"/>
        <v>-2.1621621621621622E-3</v>
      </c>
      <c r="I527" s="2"/>
    </row>
    <row r="528" spans="1:9" s="54" customFormat="1" ht="15" x14ac:dyDescent="0.25">
      <c r="A528" s="48"/>
      <c r="B528" s="5" t="s">
        <v>339</v>
      </c>
      <c r="C528" s="42">
        <v>4</v>
      </c>
      <c r="D528" s="42">
        <v>0</v>
      </c>
      <c r="E528" s="27">
        <f t="shared" si="189"/>
        <v>4.3243243243243244E-3</v>
      </c>
      <c r="F528" s="27" t="str">
        <f t="shared" si="190"/>
        <v/>
      </c>
      <c r="G528" s="35">
        <f t="shared" si="182"/>
        <v>-1</v>
      </c>
      <c r="H528" s="25">
        <f t="shared" si="185"/>
        <v>-4.3243243243243244E-3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4</v>
      </c>
      <c r="E531" s="27" t="str">
        <f t="shared" si="189"/>
        <v/>
      </c>
      <c r="F531" s="27">
        <f t="shared" si="190"/>
        <v>2.7118644067796612E-3</v>
      </c>
      <c r="G531" s="35">
        <f t="shared" si="182"/>
        <v>1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1</v>
      </c>
      <c r="E535" s="27" t="str">
        <f t="shared" si="189"/>
        <v/>
      </c>
      <c r="F535" s="27">
        <f t="shared" si="190"/>
        <v>6.779661016949153E-4</v>
      </c>
      <c r="G535" s="35">
        <f t="shared" si="182"/>
        <v>1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4</v>
      </c>
      <c r="E536" s="27" t="str">
        <f t="shared" si="189"/>
        <v/>
      </c>
      <c r="F536" s="27">
        <f t="shared" si="190"/>
        <v>2.7118644067796612E-3</v>
      </c>
      <c r="G536" s="35">
        <f t="shared" si="182"/>
        <v>1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1</v>
      </c>
      <c r="E537" s="27" t="str">
        <f t="shared" si="189"/>
        <v/>
      </c>
      <c r="F537" s="27">
        <f t="shared" si="190"/>
        <v>6.779661016949153E-4</v>
      </c>
      <c r="G537" s="35">
        <f t="shared" si="182"/>
        <v>1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3</v>
      </c>
      <c r="D539" s="42">
        <v>0</v>
      </c>
      <c r="E539" s="27">
        <f t="shared" si="189"/>
        <v>3.2432432432432431E-3</v>
      </c>
      <c r="F539" s="27" t="str">
        <f t="shared" si="190"/>
        <v/>
      </c>
      <c r="G539" s="35">
        <f t="shared" si="182"/>
        <v>-1</v>
      </c>
      <c r="H539" s="25">
        <f t="shared" si="185"/>
        <v>-3.2432432432432431E-3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22</v>
      </c>
      <c r="D542" s="42">
        <v>60</v>
      </c>
      <c r="E542" s="27">
        <f t="shared" si="189"/>
        <v>2.3783783783783784E-2</v>
      </c>
      <c r="F542" s="27">
        <f t="shared" si="190"/>
        <v>4.0677966101694912E-2</v>
      </c>
      <c r="G542" s="35">
        <f t="shared" ref="G542:G564" si="191">+IF(AND(C542=0,D542=0)," ",IF(C542=0,1,IF(D542=0,-1,(D542-C542)/C542)))</f>
        <v>1.7272727272727273</v>
      </c>
      <c r="H542" s="25">
        <f t="shared" si="185"/>
        <v>4.1081081081081085E-2</v>
      </c>
      <c r="I542" s="2"/>
    </row>
    <row r="543" spans="1:9" s="54" customFormat="1" ht="15" x14ac:dyDescent="0.25">
      <c r="A543" s="48"/>
      <c r="B543" s="5" t="s">
        <v>311</v>
      </c>
      <c r="C543" s="42">
        <v>15</v>
      </c>
      <c r="D543" s="42">
        <v>0</v>
      </c>
      <c r="E543" s="27">
        <f t="shared" si="189"/>
        <v>1.6216216216216217E-2</v>
      </c>
      <c r="F543" s="27" t="str">
        <f t="shared" si="190"/>
        <v/>
      </c>
      <c r="G543" s="35">
        <f t="shared" si="191"/>
        <v>-1</v>
      </c>
      <c r="H543" s="25">
        <f t="shared" si="185"/>
        <v>-1.6216216216216217E-2</v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14</v>
      </c>
      <c r="D547" s="42">
        <v>140</v>
      </c>
      <c r="E547" s="27">
        <f t="shared" si="189"/>
        <v>1.5135135135135135E-2</v>
      </c>
      <c r="F547" s="27">
        <f t="shared" si="190"/>
        <v>9.4915254237288138E-2</v>
      </c>
      <c r="G547" s="35">
        <f t="shared" si="191"/>
        <v>9</v>
      </c>
      <c r="H547" s="25">
        <f t="shared" si="185"/>
        <v>0.13621621621621621</v>
      </c>
      <c r="I547" s="2"/>
    </row>
    <row r="548" spans="1:9" s="54" customFormat="1" ht="15" x14ac:dyDescent="0.25">
      <c r="A548" s="48"/>
      <c r="B548" s="5" t="s">
        <v>142</v>
      </c>
      <c r="C548" s="42">
        <v>2</v>
      </c>
      <c r="D548" s="42">
        <v>130</v>
      </c>
      <c r="E548" s="27">
        <f t="shared" si="189"/>
        <v>2.1621621621621622E-3</v>
      </c>
      <c r="F548" s="27">
        <f t="shared" si="190"/>
        <v>8.8135593220338981E-2</v>
      </c>
      <c r="G548" s="35">
        <f t="shared" si="191"/>
        <v>64</v>
      </c>
      <c r="H548" s="25">
        <f t="shared" si="185"/>
        <v>0.13837837837837838</v>
      </c>
      <c r="I548" s="2"/>
    </row>
    <row r="549" spans="1:9" s="54" customFormat="1" ht="15" x14ac:dyDescent="0.25">
      <c r="A549" s="48"/>
      <c r="B549" s="5" t="s">
        <v>314</v>
      </c>
      <c r="C549" s="42">
        <v>33</v>
      </c>
      <c r="D549" s="42">
        <v>35</v>
      </c>
      <c r="E549" s="27">
        <f t="shared" si="189"/>
        <v>3.5675675675675679E-2</v>
      </c>
      <c r="F549" s="27">
        <f t="shared" si="190"/>
        <v>2.3728813559322035E-2</v>
      </c>
      <c r="G549" s="35">
        <f t="shared" si="191"/>
        <v>6.0606060606060608E-2</v>
      </c>
      <c r="H549" s="25">
        <f t="shared" si="185"/>
        <v>2.1621621621621626E-3</v>
      </c>
      <c r="I549" s="2"/>
    </row>
    <row r="550" spans="1:9" s="55" customFormat="1" ht="15" x14ac:dyDescent="0.25">
      <c r="A550" s="50"/>
      <c r="B550" s="19" t="s">
        <v>556</v>
      </c>
      <c r="C550" s="42">
        <v>4</v>
      </c>
      <c r="D550" s="42">
        <v>2</v>
      </c>
      <c r="E550" s="26">
        <f t="shared" ref="E550" si="192">+IF(C550=0,"",C550/C$345)</f>
        <v>4.3243243243243244E-3</v>
      </c>
      <c r="F550" s="26">
        <f t="shared" ref="F550" si="193">+IF(D550=0,"",D550/D$345)</f>
        <v>1.3559322033898306E-3</v>
      </c>
      <c r="G550" s="35">
        <f t="shared" si="191"/>
        <v>-0.5</v>
      </c>
      <c r="H550" s="24">
        <f t="shared" ref="H550" si="194">+IF(OR(AND(E550=""),(G550="")),"",E550*G550)</f>
        <v>-2.1621621621621622E-3</v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8</v>
      </c>
      <c r="E551" s="27" t="str">
        <f>+IF(C551=0,"",C551/C$345)</f>
        <v/>
      </c>
      <c r="F551" s="27">
        <f>+IF(D551=0,"",D551/D$345)</f>
        <v>5.4237288135593224E-3</v>
      </c>
      <c r="G551" s="35">
        <f t="shared" si="191"/>
        <v>1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4</v>
      </c>
      <c r="D554" s="42">
        <v>5</v>
      </c>
      <c r="E554" s="27">
        <f t="shared" si="195"/>
        <v>4.3243243243243244E-3</v>
      </c>
      <c r="F554" s="27">
        <f t="shared" si="196"/>
        <v>3.3898305084745762E-3</v>
      </c>
      <c r="G554" s="35">
        <f t="shared" si="191"/>
        <v>0.25</v>
      </c>
      <c r="H554" s="25">
        <f t="shared" si="197"/>
        <v>1.0810810810810811E-3</v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2</v>
      </c>
      <c r="D556" s="42">
        <v>3</v>
      </c>
      <c r="E556" s="27">
        <f t="shared" si="195"/>
        <v>2.1621621621621622E-3</v>
      </c>
      <c r="F556" s="27">
        <f t="shared" si="196"/>
        <v>2.0338983050847458E-3</v>
      </c>
      <c r="G556" s="35">
        <f t="shared" si="191"/>
        <v>0.5</v>
      </c>
      <c r="H556" s="25">
        <f t="shared" si="197"/>
        <v>1.0810810810810811E-3</v>
      </c>
      <c r="I556" s="2"/>
    </row>
    <row r="557" spans="1:9" s="54" customFormat="1" ht="15" x14ac:dyDescent="0.25">
      <c r="A557" s="48"/>
      <c r="B557" s="5" t="s">
        <v>510</v>
      </c>
      <c r="C557" s="42">
        <v>12</v>
      </c>
      <c r="D557" s="42">
        <v>0</v>
      </c>
      <c r="E557" s="27">
        <f t="shared" si="195"/>
        <v>1.2972972972972972E-2</v>
      </c>
      <c r="F557" s="27" t="str">
        <f t="shared" si="196"/>
        <v/>
      </c>
      <c r="G557" s="35">
        <f t="shared" si="191"/>
        <v>-1</v>
      </c>
      <c r="H557" s="25">
        <f t="shared" si="197"/>
        <v>-1.2972972972972972E-2</v>
      </c>
      <c r="I557" s="2"/>
    </row>
    <row r="558" spans="1:9" s="54" customFormat="1" ht="15" x14ac:dyDescent="0.25">
      <c r="A558" s="48"/>
      <c r="B558" s="5" t="s">
        <v>317</v>
      </c>
      <c r="C558" s="42">
        <v>4</v>
      </c>
      <c r="D558" s="42">
        <v>0</v>
      </c>
      <c r="E558" s="27">
        <f t="shared" si="195"/>
        <v>4.3243243243243244E-3</v>
      </c>
      <c r="F558" s="27" t="str">
        <f t="shared" si="196"/>
        <v/>
      </c>
      <c r="G558" s="35">
        <f t="shared" si="191"/>
        <v>-1</v>
      </c>
      <c r="H558" s="25">
        <f t="shared" si="197"/>
        <v>-4.3243243243243244E-3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10</v>
      </c>
      <c r="E562" s="27" t="str">
        <f t="shared" si="195"/>
        <v/>
      </c>
      <c r="F562" s="27">
        <f t="shared" si="196"/>
        <v>6.7796610169491523E-3</v>
      </c>
      <c r="G562" s="35">
        <f t="shared" si="191"/>
        <v>1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328</v>
      </c>
      <c r="D570" s="38">
        <f>SUM(D571:D596)</f>
        <v>538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0.6402439024390244</v>
      </c>
      <c r="H570" s="40">
        <f>+IF(OR(AND(E570=""),(G570="")),"",E570*G570)</f>
        <v>0.6402439024390244</v>
      </c>
    </row>
    <row r="571" spans="1:9" ht="15" x14ac:dyDescent="0.25">
      <c r="B571" s="41" t="s">
        <v>322</v>
      </c>
      <c r="C571" s="42">
        <v>2</v>
      </c>
      <c r="D571" s="42">
        <v>3</v>
      </c>
      <c r="E571" s="46">
        <f t="shared" si="198"/>
        <v>6.0975609756097563E-3</v>
      </c>
      <c r="F571" s="46">
        <f t="shared" si="199"/>
        <v>5.5762081784386614E-3</v>
      </c>
      <c r="G571" s="35">
        <f t="shared" ref="G571:G596" si="200">+IF(AND(C571=0,D571=0)," ",IF(C571=0,1,IF(D571=0,-1,(D571-C571)/C571)))</f>
        <v>0.5</v>
      </c>
      <c r="H571" s="43">
        <f>+IF(OR(AND(E571=""),(G571="")),"",E571*G571)</f>
        <v>3.0487804878048782E-3</v>
      </c>
    </row>
    <row r="572" spans="1:9" ht="15" x14ac:dyDescent="0.25">
      <c r="B572" s="5" t="s">
        <v>144</v>
      </c>
      <c r="C572" s="42">
        <v>16</v>
      </c>
      <c r="D572" s="42">
        <v>6</v>
      </c>
      <c r="E572" s="27">
        <f t="shared" si="198"/>
        <v>4.878048780487805E-2</v>
      </c>
      <c r="F572" s="27">
        <f t="shared" si="199"/>
        <v>1.1152416356877323E-2</v>
      </c>
      <c r="G572" s="35">
        <f t="shared" si="200"/>
        <v>-0.625</v>
      </c>
      <c r="H572" s="25">
        <f t="shared" ref="H572:H596" si="201">+IF(OR(AND(E572=""),(G572="")),"",E572*G572)</f>
        <v>-3.048780487804878E-2</v>
      </c>
    </row>
    <row r="573" spans="1:9" ht="15" x14ac:dyDescent="0.25">
      <c r="B573" s="5" t="s">
        <v>584</v>
      </c>
      <c r="C573" s="42">
        <v>41</v>
      </c>
      <c r="D573" s="42">
        <v>41</v>
      </c>
      <c r="E573" s="27">
        <f t="shared" si="198"/>
        <v>0.125</v>
      </c>
      <c r="F573" s="27">
        <f t="shared" si="199"/>
        <v>7.6208178438661706E-2</v>
      </c>
      <c r="G573" s="35">
        <f t="shared" si="200"/>
        <v>0</v>
      </c>
      <c r="H573" s="25">
        <f t="shared" si="201"/>
        <v>0</v>
      </c>
    </row>
    <row r="574" spans="1:9" ht="15" x14ac:dyDescent="0.25">
      <c r="B574" s="5" t="s">
        <v>323</v>
      </c>
      <c r="C574" s="42">
        <v>12</v>
      </c>
      <c r="D574" s="42">
        <v>18</v>
      </c>
      <c r="E574" s="27">
        <f t="shared" si="198"/>
        <v>3.6585365853658534E-2</v>
      </c>
      <c r="F574" s="27">
        <f t="shared" si="199"/>
        <v>3.3457249070631967E-2</v>
      </c>
      <c r="G574" s="35">
        <f t="shared" si="200"/>
        <v>0.5</v>
      </c>
      <c r="H574" s="25">
        <f t="shared" si="201"/>
        <v>1.8292682926829267E-2</v>
      </c>
    </row>
    <row r="575" spans="1:9" ht="15" x14ac:dyDescent="0.25">
      <c r="B575" s="5" t="s">
        <v>145</v>
      </c>
      <c r="C575" s="42">
        <v>0</v>
      </c>
      <c r="D575" s="42">
        <v>1</v>
      </c>
      <c r="E575" s="27" t="str">
        <f t="shared" si="198"/>
        <v/>
      </c>
      <c r="F575" s="27">
        <f t="shared" si="199"/>
        <v>1.8587360594795538E-3</v>
      </c>
      <c r="G575" s="35">
        <f t="shared" si="200"/>
        <v>1</v>
      </c>
      <c r="H575" s="25" t="str">
        <f t="shared" si="201"/>
        <v/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1</v>
      </c>
      <c r="D577" s="42">
        <v>0</v>
      </c>
      <c r="E577" s="27">
        <f t="shared" si="198"/>
        <v>3.0487804878048782E-3</v>
      </c>
      <c r="F577" s="27" t="str">
        <f t="shared" si="199"/>
        <v/>
      </c>
      <c r="G577" s="35">
        <f t="shared" si="200"/>
        <v>-1</v>
      </c>
      <c r="H577" s="25">
        <f t="shared" si="201"/>
        <v>-3.0487804878048782E-3</v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2</v>
      </c>
      <c r="D579" s="42">
        <v>0</v>
      </c>
      <c r="E579" s="27">
        <f t="shared" si="198"/>
        <v>6.0975609756097563E-3</v>
      </c>
      <c r="F579" s="27" t="str">
        <f t="shared" si="199"/>
        <v/>
      </c>
      <c r="G579" s="35">
        <f t="shared" si="200"/>
        <v>-1</v>
      </c>
      <c r="H579" s="25">
        <f t="shared" si="201"/>
        <v>-6.0975609756097563E-3</v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3</v>
      </c>
      <c r="D581" s="42">
        <v>2</v>
      </c>
      <c r="E581" s="26">
        <f t="shared" ref="E581" si="202">+IF(C581=0,"",C581/C$570)</f>
        <v>9.1463414634146336E-3</v>
      </c>
      <c r="F581" s="26">
        <f t="shared" ref="F581" si="203">+IF(D581=0,"",D581/D$570)</f>
        <v>3.7174721189591076E-3</v>
      </c>
      <c r="G581" s="35">
        <f t="shared" si="200"/>
        <v>-0.33333333333333331</v>
      </c>
      <c r="H581" s="24">
        <f t="shared" ref="H581" si="204">+IF(OR(AND(E581=""),(G581="")),"",E581*G581)</f>
        <v>-3.0487804878048777E-3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48</v>
      </c>
      <c r="D584" s="42">
        <v>157</v>
      </c>
      <c r="E584" s="27">
        <f t="shared" si="208"/>
        <v>0.14634146341463414</v>
      </c>
      <c r="F584" s="27">
        <f t="shared" si="209"/>
        <v>0.29182156133828996</v>
      </c>
      <c r="G584" s="35">
        <f t="shared" si="200"/>
        <v>2.2708333333333335</v>
      </c>
      <c r="H584" s="25">
        <f t="shared" si="201"/>
        <v>0.33231707317073172</v>
      </c>
    </row>
    <row r="585" spans="1:9" ht="15" x14ac:dyDescent="0.25">
      <c r="B585" s="5" t="s">
        <v>147</v>
      </c>
      <c r="C585" s="42">
        <v>0</v>
      </c>
      <c r="D585" s="42">
        <v>9</v>
      </c>
      <c r="E585" s="27" t="str">
        <f t="shared" si="208"/>
        <v/>
      </c>
      <c r="F585" s="27">
        <f t="shared" si="209"/>
        <v>1.6728624535315983E-2</v>
      </c>
      <c r="G585" s="35">
        <f t="shared" si="200"/>
        <v>1</v>
      </c>
      <c r="H585" s="25" t="str">
        <f t="shared" si="201"/>
        <v/>
      </c>
    </row>
    <row r="586" spans="1:9" ht="15" x14ac:dyDescent="0.25">
      <c r="B586" s="5" t="s">
        <v>148</v>
      </c>
      <c r="C586" s="42">
        <v>0</v>
      </c>
      <c r="D586" s="42">
        <v>1</v>
      </c>
      <c r="E586" s="27" t="str">
        <f t="shared" si="208"/>
        <v/>
      </c>
      <c r="F586" s="27">
        <f t="shared" si="209"/>
        <v>1.8587360594795538E-3</v>
      </c>
      <c r="G586" s="35">
        <f t="shared" si="200"/>
        <v>1</v>
      </c>
      <c r="H586" s="25" t="str">
        <f t="shared" si="201"/>
        <v/>
      </c>
    </row>
    <row r="587" spans="1:9" ht="15" x14ac:dyDescent="0.25">
      <c r="B587" s="5" t="s">
        <v>328</v>
      </c>
      <c r="C587" s="42">
        <v>85</v>
      </c>
      <c r="D587" s="42">
        <v>233</v>
      </c>
      <c r="E587" s="27">
        <f t="shared" si="208"/>
        <v>0.25914634146341464</v>
      </c>
      <c r="F587" s="27">
        <f t="shared" si="209"/>
        <v>0.43308550185873607</v>
      </c>
      <c r="G587" s="35">
        <f t="shared" si="200"/>
        <v>1.7411764705882353</v>
      </c>
      <c r="H587" s="25">
        <f t="shared" si="201"/>
        <v>0.45121951219512196</v>
      </c>
    </row>
    <row r="588" spans="1:9" ht="15" x14ac:dyDescent="0.25">
      <c r="B588" s="5" t="s">
        <v>149</v>
      </c>
      <c r="C588" s="42">
        <v>5</v>
      </c>
      <c r="D588" s="42">
        <v>10</v>
      </c>
      <c r="E588" s="27">
        <f t="shared" si="208"/>
        <v>1.524390243902439E-2</v>
      </c>
      <c r="F588" s="27">
        <f t="shared" si="209"/>
        <v>1.858736059479554E-2</v>
      </c>
      <c r="G588" s="35">
        <f t="shared" si="200"/>
        <v>1</v>
      </c>
      <c r="H588" s="25">
        <f t="shared" si="201"/>
        <v>1.524390243902439E-2</v>
      </c>
    </row>
    <row r="589" spans="1:9" ht="15" x14ac:dyDescent="0.25">
      <c r="B589" s="5" t="s">
        <v>329</v>
      </c>
      <c r="C589" s="42">
        <v>75</v>
      </c>
      <c r="D589" s="42">
        <v>50</v>
      </c>
      <c r="E589" s="27">
        <f t="shared" si="208"/>
        <v>0.22865853658536586</v>
      </c>
      <c r="F589" s="27">
        <f t="shared" si="209"/>
        <v>9.2936802973977689E-2</v>
      </c>
      <c r="G589" s="35">
        <f t="shared" si="200"/>
        <v>-0.33333333333333331</v>
      </c>
      <c r="H589" s="25">
        <f t="shared" si="201"/>
        <v>-7.621951219512195E-2</v>
      </c>
    </row>
    <row r="590" spans="1:9" ht="15" x14ac:dyDescent="0.25">
      <c r="B590" s="5" t="s">
        <v>150</v>
      </c>
      <c r="C590" s="42">
        <v>4</v>
      </c>
      <c r="D590" s="42">
        <v>0</v>
      </c>
      <c r="E590" s="27">
        <f t="shared" si="208"/>
        <v>1.2195121951219513E-2</v>
      </c>
      <c r="F590" s="27" t="str">
        <f t="shared" si="209"/>
        <v/>
      </c>
      <c r="G590" s="35">
        <f t="shared" si="200"/>
        <v>-1</v>
      </c>
      <c r="H590" s="25">
        <f t="shared" si="201"/>
        <v>-1.2195121951219513E-2</v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4</v>
      </c>
      <c r="D592" s="42">
        <v>0</v>
      </c>
      <c r="E592" s="27">
        <f t="shared" si="208"/>
        <v>1.2195121951219513E-2</v>
      </c>
      <c r="F592" s="27" t="str">
        <f t="shared" si="209"/>
        <v/>
      </c>
      <c r="G592" s="35">
        <f t="shared" si="200"/>
        <v>-1</v>
      </c>
      <c r="H592" s="25">
        <f t="shared" si="201"/>
        <v>-1.2195121951219513E-2</v>
      </c>
    </row>
    <row r="593" spans="2:8" ht="15" x14ac:dyDescent="0.25">
      <c r="B593" s="5" t="s">
        <v>331</v>
      </c>
      <c r="C593" s="42">
        <v>21</v>
      </c>
      <c r="D593" s="42">
        <v>0</v>
      </c>
      <c r="E593" s="27">
        <f t="shared" si="208"/>
        <v>6.402439024390244E-2</v>
      </c>
      <c r="F593" s="27" t="str">
        <f t="shared" si="209"/>
        <v/>
      </c>
      <c r="G593" s="35">
        <f t="shared" si="200"/>
        <v>-1</v>
      </c>
      <c r="H593" s="25">
        <f t="shared" si="201"/>
        <v>-6.402439024390244E-2</v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7</v>
      </c>
      <c r="D595" s="42">
        <v>6</v>
      </c>
      <c r="E595" s="27">
        <f t="shared" si="208"/>
        <v>2.1341463414634148E-2</v>
      </c>
      <c r="F595" s="27">
        <f t="shared" si="209"/>
        <v>1.1152416356877323E-2</v>
      </c>
      <c r="G595" s="35">
        <f t="shared" si="200"/>
        <v>-0.14285714285714285</v>
      </c>
      <c r="H595" s="25">
        <f t="shared" si="201"/>
        <v>-3.0487804878048782E-3</v>
      </c>
    </row>
    <row r="596" spans="2:8" ht="15" x14ac:dyDescent="0.25">
      <c r="B596" s="5" t="s">
        <v>514</v>
      </c>
      <c r="C596" s="42">
        <v>2</v>
      </c>
      <c r="D596" s="42">
        <v>1</v>
      </c>
      <c r="E596" s="27">
        <f t="shared" si="208"/>
        <v>6.0975609756097563E-3</v>
      </c>
      <c r="F596" s="27">
        <f t="shared" si="209"/>
        <v>1.8587360594795538E-3</v>
      </c>
      <c r="G596" s="35">
        <f t="shared" si="200"/>
        <v>-0.5</v>
      </c>
      <c r="H596" s="25">
        <f t="shared" si="201"/>
        <v>-3.0487804878048782E-3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407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353</v>
      </c>
      <c r="C8" s="37">
        <f>+C18+C74+C169+C345+C570</f>
        <v>2858</v>
      </c>
      <c r="D8" s="38">
        <f>+D18+D74+D169+D345+D570</f>
        <v>5978</v>
      </c>
      <c r="E8" s="39">
        <f>+C8/C$8</f>
        <v>1</v>
      </c>
      <c r="F8" s="39">
        <f>+D8/D$8</f>
        <v>1</v>
      </c>
      <c r="G8" s="39">
        <f>+(D8-C8)/C8</f>
        <v>1.0916724982505248</v>
      </c>
      <c r="H8" s="40">
        <f>+E8*G8</f>
        <v>1.0916724982505248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25</v>
      </c>
      <c r="D9" s="84">
        <f>+D18</f>
        <v>22</v>
      </c>
      <c r="E9" s="85">
        <f t="shared" ref="E9:E13" si="0">C9/$C$8</f>
        <v>8.74737578726382E-3</v>
      </c>
      <c r="F9" s="85">
        <f>D9/$D$8</f>
        <v>3.6801605888256944E-3</v>
      </c>
      <c r="G9" s="86">
        <f>+IF(AND(C9=0,D9=0)," ",IF(C9=0,1,IF(D9=0,-1,(D9-C9)/C9)))</f>
        <v>-0.12</v>
      </c>
      <c r="H9" s="87">
        <f>+IF(OR(AND(E9=""),(G9="")),"",E9*G9)</f>
        <v>-1.0496850944716584E-3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700</v>
      </c>
      <c r="D10" s="23">
        <f>+D74</f>
        <v>2196</v>
      </c>
      <c r="E10" s="24">
        <f t="shared" si="0"/>
        <v>0.244926522043387</v>
      </c>
      <c r="F10" s="24">
        <f>D10/$D$8</f>
        <v>0.36734693877551022</v>
      </c>
      <c r="G10" s="35">
        <f t="shared" ref="G10:G13" si="1">+IF(AND(C10=0,D10=0)," ",IF(C10=0,1,IF(D10=0,-1,(D10-C10)/C10)))</f>
        <v>2.137142857142857</v>
      </c>
      <c r="H10" s="30">
        <f>+IF(OR(AND(E10=""),(G10="")),"",E10*G10)</f>
        <v>0.52344296710986704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264</v>
      </c>
      <c r="D11" s="23">
        <f>+D169</f>
        <v>654</v>
      </c>
      <c r="E11" s="24">
        <f t="shared" si="0"/>
        <v>9.2372288313505954E-2</v>
      </c>
      <c r="F11" s="24">
        <f>D11/$D$8</f>
        <v>0.109401137504182</v>
      </c>
      <c r="G11" s="35">
        <f t="shared" si="1"/>
        <v>1.4772727272727273</v>
      </c>
      <c r="H11" s="30">
        <f>+IF(OR(AND(E11=""),(G11="")),"",E11*G11)</f>
        <v>0.13645906228131563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1470</v>
      </c>
      <c r="D12" s="23">
        <f>+D345</f>
        <v>2206</v>
      </c>
      <c r="E12" s="24">
        <f t="shared" si="0"/>
        <v>0.51434569629111271</v>
      </c>
      <c r="F12" s="24">
        <f>D12/$D$8</f>
        <v>0.36901973904315827</v>
      </c>
      <c r="G12" s="35">
        <f t="shared" si="1"/>
        <v>0.50068027210884358</v>
      </c>
      <c r="H12" s="30">
        <f>+IF(OR(AND(E12=""),(G12="")),"",E12*G12)</f>
        <v>0.25752274317704693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399</v>
      </c>
      <c r="D13" s="32">
        <f>+D570</f>
        <v>900</v>
      </c>
      <c r="E13" s="33">
        <f t="shared" si="0"/>
        <v>0.13960811756473057</v>
      </c>
      <c r="F13" s="33">
        <f>D13/$D$8</f>
        <v>0.15055202408832385</v>
      </c>
      <c r="G13" s="88">
        <f t="shared" si="1"/>
        <v>1.255639097744361</v>
      </c>
      <c r="H13" s="34">
        <f>+IF(OR(AND(E13=""),(G13="")),"",E13*G13)</f>
        <v>0.17529741077676697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25</v>
      </c>
      <c r="D18" s="38">
        <f>SUM(D19:D68)</f>
        <v>22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-0.12</v>
      </c>
      <c r="H18" s="40">
        <f>+IF(OR(AND(E18=""),(G18="")),"",E18*G18)</f>
        <v>-0.12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1</v>
      </c>
      <c r="D23" s="42">
        <v>0</v>
      </c>
      <c r="E23" s="25">
        <f t="shared" si="2"/>
        <v>0.04</v>
      </c>
      <c r="F23" s="25" t="str">
        <f t="shared" si="3"/>
        <v/>
      </c>
      <c r="G23" s="35">
        <f t="shared" si="4"/>
        <v>-1</v>
      </c>
      <c r="H23" s="25">
        <f t="shared" si="5"/>
        <v>-0.04</v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1</v>
      </c>
      <c r="E25" s="24" t="str">
        <f t="shared" ref="E25" si="6">+IF(C25=0,"",C25/C$18)</f>
        <v/>
      </c>
      <c r="F25" s="24">
        <f t="shared" ref="F25" si="7">+IF(D25=0,"",D25/D$18)</f>
        <v>4.5454545454545456E-2</v>
      </c>
      <c r="G25" s="35">
        <f t="shared" si="4"/>
        <v>1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1</v>
      </c>
      <c r="E26" s="25" t="str">
        <f t="shared" si="2"/>
        <v/>
      </c>
      <c r="F26" s="25">
        <f t="shared" si="3"/>
        <v>4.5454545454545456E-2</v>
      </c>
      <c r="G26" s="35">
        <f t="shared" si="4"/>
        <v>1</v>
      </c>
      <c r="H26" s="25" t="str">
        <f t="shared" si="5"/>
        <v/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2</v>
      </c>
      <c r="D28" s="42">
        <v>1</v>
      </c>
      <c r="E28" s="25">
        <f t="shared" si="2"/>
        <v>0.08</v>
      </c>
      <c r="F28" s="25">
        <f t="shared" si="3"/>
        <v>4.5454545454545456E-2</v>
      </c>
      <c r="G28" s="35">
        <f t="shared" si="4"/>
        <v>-0.5</v>
      </c>
      <c r="H28" s="25">
        <f t="shared" si="5"/>
        <v>-0.04</v>
      </c>
    </row>
    <row r="29" spans="1:9" ht="15" x14ac:dyDescent="0.25">
      <c r="B29" s="5" t="s">
        <v>5</v>
      </c>
      <c r="C29" s="42">
        <v>0</v>
      </c>
      <c r="D29" s="42">
        <v>1</v>
      </c>
      <c r="E29" s="25" t="str">
        <f t="shared" si="2"/>
        <v/>
      </c>
      <c r="F29" s="25">
        <f t="shared" si="3"/>
        <v>4.5454545454545456E-2</v>
      </c>
      <c r="G29" s="35">
        <f t="shared" si="4"/>
        <v>1</v>
      </c>
      <c r="H29" s="25" t="str">
        <f t="shared" si="5"/>
        <v/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1</v>
      </c>
      <c r="E35" s="25" t="str">
        <f t="shared" si="2"/>
        <v/>
      </c>
      <c r="F35" s="25">
        <f t="shared" si="3"/>
        <v>4.5454545454545456E-2</v>
      </c>
      <c r="G35" s="35">
        <f t="shared" si="4"/>
        <v>1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1</v>
      </c>
      <c r="D38" s="42">
        <v>0</v>
      </c>
      <c r="E38" s="25">
        <f t="shared" si="2"/>
        <v>0.04</v>
      </c>
      <c r="F38" s="25" t="str">
        <f t="shared" si="3"/>
        <v/>
      </c>
      <c r="G38" s="35">
        <f t="shared" si="4"/>
        <v>-1</v>
      </c>
      <c r="H38" s="25">
        <f t="shared" si="5"/>
        <v>-0.04</v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5</v>
      </c>
      <c r="D49" s="42">
        <v>5</v>
      </c>
      <c r="E49" s="25">
        <f t="shared" si="2"/>
        <v>0.2</v>
      </c>
      <c r="F49" s="25">
        <f t="shared" si="3"/>
        <v>0.22727272727272727</v>
      </c>
      <c r="G49" s="35">
        <f t="shared" si="4"/>
        <v>0</v>
      </c>
      <c r="H49" s="25">
        <f t="shared" si="5"/>
        <v>0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3</v>
      </c>
      <c r="D53" s="42">
        <v>0</v>
      </c>
      <c r="E53" s="25">
        <f t="shared" si="2"/>
        <v>0.12</v>
      </c>
      <c r="F53" s="25" t="str">
        <f t="shared" si="3"/>
        <v/>
      </c>
      <c r="G53" s="35">
        <f t="shared" si="4"/>
        <v>-1</v>
      </c>
      <c r="H53" s="25">
        <f t="shared" si="5"/>
        <v>-0.12</v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1</v>
      </c>
      <c r="D61" s="42">
        <v>0</v>
      </c>
      <c r="E61" s="25">
        <f t="shared" si="2"/>
        <v>0.04</v>
      </c>
      <c r="F61" s="25" t="str">
        <f t="shared" si="3"/>
        <v/>
      </c>
      <c r="G61" s="35">
        <f t="shared" si="4"/>
        <v>-1</v>
      </c>
      <c r="H61" s="25">
        <f t="shared" si="5"/>
        <v>-0.04</v>
      </c>
    </row>
    <row r="62" spans="1:9" ht="15" x14ac:dyDescent="0.25">
      <c r="B62" s="5" t="s">
        <v>171</v>
      </c>
      <c r="C62" s="42">
        <v>0</v>
      </c>
      <c r="D62" s="42">
        <v>1</v>
      </c>
      <c r="E62" s="25" t="str">
        <f t="shared" si="2"/>
        <v/>
      </c>
      <c r="F62" s="25">
        <f t="shared" si="3"/>
        <v>4.5454545454545456E-2</v>
      </c>
      <c r="G62" s="35">
        <f t="shared" si="4"/>
        <v>1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5</v>
      </c>
      <c r="D63" s="42">
        <v>6</v>
      </c>
      <c r="E63" s="24">
        <f t="shared" ref="E63:E64" si="13">+IF(C63=0,"",C63/C$18)</f>
        <v>0.2</v>
      </c>
      <c r="F63" s="24">
        <f t="shared" ref="F63:F64" si="14">+IF(D63=0,"",D63/D$18)</f>
        <v>0.27272727272727271</v>
      </c>
      <c r="G63" s="35">
        <f t="shared" si="4"/>
        <v>0.2</v>
      </c>
      <c r="H63" s="24">
        <f t="shared" ref="H63:H64" si="15">+IF(OR(AND(E63=""),(G63="")),"",E63*G63)</f>
        <v>4.0000000000000008E-2</v>
      </c>
      <c r="I63" s="2"/>
    </row>
    <row r="64" spans="1:9" s="20" customFormat="1" ht="15" x14ac:dyDescent="0.25">
      <c r="A64" s="50"/>
      <c r="B64" s="19" t="s">
        <v>586</v>
      </c>
      <c r="C64" s="42">
        <v>6</v>
      </c>
      <c r="D64" s="42">
        <v>0</v>
      </c>
      <c r="E64" s="24">
        <f t="shared" si="13"/>
        <v>0.24</v>
      </c>
      <c r="F64" s="24" t="str">
        <f t="shared" si="14"/>
        <v/>
      </c>
      <c r="G64" s="35">
        <f t="shared" si="4"/>
        <v>-1</v>
      </c>
      <c r="H64" s="24">
        <f t="shared" si="15"/>
        <v>-0.24</v>
      </c>
      <c r="I64" s="2"/>
    </row>
    <row r="65" spans="1:9" ht="15" x14ac:dyDescent="0.25">
      <c r="B65" s="5" t="s">
        <v>172</v>
      </c>
      <c r="C65" s="42">
        <v>0</v>
      </c>
      <c r="D65" s="42">
        <v>1</v>
      </c>
      <c r="E65" s="25" t="str">
        <f t="shared" si="2"/>
        <v/>
      </c>
      <c r="F65" s="25">
        <f t="shared" si="3"/>
        <v>4.5454545454545456E-2</v>
      </c>
      <c r="G65" s="35">
        <f t="shared" si="4"/>
        <v>1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1</v>
      </c>
      <c r="E66" s="25" t="str">
        <f t="shared" si="2"/>
        <v/>
      </c>
      <c r="F66" s="25">
        <f t="shared" si="3"/>
        <v>4.5454545454545456E-2</v>
      </c>
      <c r="G66" s="35">
        <f t="shared" si="4"/>
        <v>1</v>
      </c>
      <c r="H66" s="25" t="str">
        <f t="shared" si="5"/>
        <v/>
      </c>
    </row>
    <row r="67" spans="1:9" ht="15" x14ac:dyDescent="0.25">
      <c r="B67" s="5" t="s">
        <v>173</v>
      </c>
      <c r="C67" s="42">
        <v>1</v>
      </c>
      <c r="D67" s="42">
        <v>3</v>
      </c>
      <c r="E67" s="25">
        <f t="shared" si="2"/>
        <v>0.04</v>
      </c>
      <c r="F67" s="25">
        <f t="shared" si="3"/>
        <v>0.13636363636363635</v>
      </c>
      <c r="G67" s="35">
        <f t="shared" si="4"/>
        <v>2</v>
      </c>
      <c r="H67" s="25">
        <f t="shared" si="5"/>
        <v>0.08</v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700</v>
      </c>
      <c r="D74" s="38">
        <f>SUM(D75:D163)</f>
        <v>2196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2.137142857142857</v>
      </c>
      <c r="H74" s="40">
        <f>+IF(OR(AND(E74=""),(G74="")),"",E74*G74)</f>
        <v>2.137142857142857</v>
      </c>
      <c r="I74" s="2"/>
    </row>
    <row r="75" spans="1:9" ht="15" x14ac:dyDescent="0.25">
      <c r="B75" s="41" t="s">
        <v>421</v>
      </c>
      <c r="C75" s="42">
        <v>11</v>
      </c>
      <c r="D75" s="42">
        <v>6</v>
      </c>
      <c r="E75" s="46">
        <f>+IF(C75=0,"",C75/C$74)</f>
        <v>1.5714285714285715E-2</v>
      </c>
      <c r="F75" s="46">
        <f>+IF(D75=0,"",D75/D$74)</f>
        <v>2.7322404371584699E-3</v>
      </c>
      <c r="G75" s="35">
        <f t="shared" ref="G75:G138" si="16">+IF(AND(C75=0,D75=0)," ",IF(C75=0,1,IF(D75=0,-1,(D75-C75)/C75)))</f>
        <v>-0.45454545454545453</v>
      </c>
      <c r="H75" s="43">
        <f>+IF(OR(AND(E75=""),(G75="")),"",E75*G75)</f>
        <v>-7.1428571428571435E-3</v>
      </c>
    </row>
    <row r="76" spans="1:9" ht="15" x14ac:dyDescent="0.25">
      <c r="B76" s="5" t="s">
        <v>563</v>
      </c>
      <c r="C76" s="42">
        <v>8</v>
      </c>
      <c r="D76" s="42">
        <v>19</v>
      </c>
      <c r="E76" s="27">
        <f t="shared" ref="E76:E148" si="17">+IF(C76=0,"",C76/C$74)</f>
        <v>1.1428571428571429E-2</v>
      </c>
      <c r="F76" s="27">
        <f t="shared" ref="F76:F148" si="18">+IF(D76=0,"",D76/D$74)</f>
        <v>8.6520947176684879E-3</v>
      </c>
      <c r="G76" s="35">
        <f t="shared" si="16"/>
        <v>1.375</v>
      </c>
      <c r="H76" s="25">
        <f t="shared" ref="H76:H148" si="19">+IF(OR(AND(E76=""),(G76="")),"",E76*G76)</f>
        <v>1.5714285714285715E-2</v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16</v>
      </c>
      <c r="D78" s="42">
        <v>7</v>
      </c>
      <c r="E78" s="27">
        <f t="shared" si="17"/>
        <v>2.2857142857142857E-2</v>
      </c>
      <c r="F78" s="27">
        <f t="shared" si="18"/>
        <v>3.1876138433515485E-3</v>
      </c>
      <c r="G78" s="35">
        <f t="shared" si="16"/>
        <v>-0.5625</v>
      </c>
      <c r="H78" s="25">
        <f t="shared" si="19"/>
        <v>-1.2857142857142857E-2</v>
      </c>
    </row>
    <row r="79" spans="1:9" ht="15" x14ac:dyDescent="0.25">
      <c r="B79" s="5" t="s">
        <v>175</v>
      </c>
      <c r="C79" s="42">
        <v>9</v>
      </c>
      <c r="D79" s="42">
        <v>5</v>
      </c>
      <c r="E79" s="27">
        <f t="shared" si="17"/>
        <v>1.2857142857142857E-2</v>
      </c>
      <c r="F79" s="27">
        <f t="shared" si="18"/>
        <v>2.2768670309653918E-3</v>
      </c>
      <c r="G79" s="35">
        <f t="shared" si="16"/>
        <v>-0.44444444444444442</v>
      </c>
      <c r="H79" s="25">
        <f t="shared" si="19"/>
        <v>-5.7142857142857143E-3</v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2</v>
      </c>
      <c r="D81" s="42">
        <v>1</v>
      </c>
      <c r="E81" s="26">
        <f t="shared" ref="E81" si="23">+IF(C81=0,"",C81/C$74)</f>
        <v>2.8571428571428571E-3</v>
      </c>
      <c r="F81" s="26">
        <f t="shared" ref="F81" si="24">+IF(D81=0,"",D81/D$74)</f>
        <v>4.5537340619307832E-4</v>
      </c>
      <c r="G81" s="35">
        <f t="shared" si="16"/>
        <v>-0.5</v>
      </c>
      <c r="H81" s="24">
        <f t="shared" ref="H81" si="25">+IF(OR(AND(E81=""),(G81="")),"",E81*G81)</f>
        <v>-1.4285714285714286E-3</v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2</v>
      </c>
      <c r="E84" s="27" t="str">
        <f t="shared" si="17"/>
        <v/>
      </c>
      <c r="F84" s="27">
        <f t="shared" si="18"/>
        <v>9.1074681238615665E-4</v>
      </c>
      <c r="G84" s="35">
        <f t="shared" si="16"/>
        <v>1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0</v>
      </c>
      <c r="E86" s="27" t="str">
        <f t="shared" si="17"/>
        <v/>
      </c>
      <c r="F86" s="27" t="str">
        <f t="shared" si="18"/>
        <v/>
      </c>
      <c r="G86" s="35" t="str">
        <f t="shared" si="16"/>
        <v xml:space="preserve"> 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1</v>
      </c>
      <c r="E87" s="27" t="str">
        <f t="shared" si="17"/>
        <v/>
      </c>
      <c r="F87" s="27">
        <f t="shared" si="18"/>
        <v>4.5537340619307832E-4</v>
      </c>
      <c r="G87" s="35">
        <f t="shared" si="16"/>
        <v>1</v>
      </c>
      <c r="H87" s="25" t="str">
        <f t="shared" si="19"/>
        <v/>
      </c>
    </row>
    <row r="88" spans="1:9" ht="15" x14ac:dyDescent="0.25">
      <c r="B88" s="5" t="s">
        <v>180</v>
      </c>
      <c r="C88" s="42">
        <v>0</v>
      </c>
      <c r="D88" s="42">
        <v>0</v>
      </c>
      <c r="E88" s="27" t="str">
        <f t="shared" si="17"/>
        <v/>
      </c>
      <c r="F88" s="27" t="str">
        <f t="shared" si="18"/>
        <v/>
      </c>
      <c r="G88" s="35" t="str">
        <f t="shared" si="16"/>
        <v xml:space="preserve"> 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0</v>
      </c>
      <c r="D89" s="42">
        <v>2</v>
      </c>
      <c r="E89" s="26" t="str">
        <f t="shared" ref="E89" si="26">+IF(C89=0,"",C89/C$74)</f>
        <v/>
      </c>
      <c r="F89" s="26">
        <f t="shared" ref="F89" si="27">+IF(D89=0,"",D89/D$74)</f>
        <v>9.1074681238615665E-4</v>
      </c>
      <c r="G89" s="35">
        <f t="shared" si="16"/>
        <v>1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2">
        <v>5</v>
      </c>
      <c r="D90" s="42">
        <v>13</v>
      </c>
      <c r="E90" s="27">
        <f t="shared" si="17"/>
        <v>7.1428571428571426E-3</v>
      </c>
      <c r="F90" s="27">
        <f t="shared" si="18"/>
        <v>5.9198542805100184E-3</v>
      </c>
      <c r="G90" s="35">
        <f t="shared" si="16"/>
        <v>1.6</v>
      </c>
      <c r="H90" s="25">
        <f t="shared" si="19"/>
        <v>1.1428571428571429E-2</v>
      </c>
    </row>
    <row r="91" spans="1:9" ht="15" x14ac:dyDescent="0.25">
      <c r="B91" s="5" t="s">
        <v>182</v>
      </c>
      <c r="C91" s="42">
        <v>2</v>
      </c>
      <c r="D91" s="42">
        <v>1</v>
      </c>
      <c r="E91" s="27">
        <f t="shared" si="17"/>
        <v>2.8571428571428571E-3</v>
      </c>
      <c r="F91" s="27">
        <f t="shared" si="18"/>
        <v>4.5537340619307832E-4</v>
      </c>
      <c r="G91" s="35">
        <f t="shared" si="16"/>
        <v>-0.5</v>
      </c>
      <c r="H91" s="25">
        <f t="shared" si="19"/>
        <v>-1.4285714285714286E-3</v>
      </c>
    </row>
    <row r="92" spans="1:9" ht="15" x14ac:dyDescent="0.25">
      <c r="B92" s="5" t="s">
        <v>21</v>
      </c>
      <c r="C92" s="42">
        <v>0</v>
      </c>
      <c r="D92" s="42">
        <v>0</v>
      </c>
      <c r="E92" s="27" t="str">
        <f t="shared" si="17"/>
        <v/>
      </c>
      <c r="F92" s="27" t="str">
        <f t="shared" si="18"/>
        <v/>
      </c>
      <c r="G92" s="35" t="str">
        <f t="shared" si="16"/>
        <v xml:space="preserve"> </v>
      </c>
      <c r="H92" s="25" t="str">
        <f t="shared" si="19"/>
        <v/>
      </c>
    </row>
    <row r="93" spans="1:9" ht="15" x14ac:dyDescent="0.25">
      <c r="B93" s="5" t="s">
        <v>423</v>
      </c>
      <c r="C93" s="42">
        <v>0</v>
      </c>
      <c r="D93" s="42">
        <v>2</v>
      </c>
      <c r="E93" s="27" t="str">
        <f t="shared" si="17"/>
        <v/>
      </c>
      <c r="F93" s="27">
        <f t="shared" si="18"/>
        <v>9.1074681238615665E-4</v>
      </c>
      <c r="G93" s="35">
        <f t="shared" si="16"/>
        <v>1</v>
      </c>
      <c r="H93" s="25" t="str">
        <f t="shared" si="19"/>
        <v/>
      </c>
    </row>
    <row r="94" spans="1:9" ht="15" x14ac:dyDescent="0.25">
      <c r="B94" s="5" t="s">
        <v>183</v>
      </c>
      <c r="C94" s="42">
        <v>3</v>
      </c>
      <c r="D94" s="42">
        <v>0</v>
      </c>
      <c r="E94" s="27">
        <f t="shared" si="17"/>
        <v>4.2857142857142859E-3</v>
      </c>
      <c r="F94" s="27" t="str">
        <f t="shared" si="18"/>
        <v/>
      </c>
      <c r="G94" s="35">
        <f t="shared" si="16"/>
        <v>-1</v>
      </c>
      <c r="H94" s="25">
        <f t="shared" si="19"/>
        <v>-4.2857142857142859E-3</v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1</v>
      </c>
      <c r="E95" s="26" t="str">
        <f t="shared" ref="E95:E96" si="29">+IF(C95=0,"",C95/C$74)</f>
        <v/>
      </c>
      <c r="F95" s="26">
        <f t="shared" ref="F95:F96" si="30">+IF(D95=0,"",D95/D$74)</f>
        <v>4.5537340619307832E-4</v>
      </c>
      <c r="G95" s="35">
        <f t="shared" si="16"/>
        <v>1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4</v>
      </c>
      <c r="D96" s="42">
        <v>3</v>
      </c>
      <c r="E96" s="26">
        <f t="shared" si="29"/>
        <v>5.7142857142857143E-3</v>
      </c>
      <c r="F96" s="26">
        <f t="shared" si="30"/>
        <v>1.366120218579235E-3</v>
      </c>
      <c r="G96" s="35">
        <f t="shared" si="16"/>
        <v>-0.25</v>
      </c>
      <c r="H96" s="24">
        <f t="shared" si="31"/>
        <v>-1.4285714285714286E-3</v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2</v>
      </c>
      <c r="D98" s="42">
        <v>12</v>
      </c>
      <c r="E98" s="26">
        <f t="shared" si="32"/>
        <v>2.8571428571428571E-3</v>
      </c>
      <c r="F98" s="26">
        <f t="shared" si="33"/>
        <v>5.4644808743169399E-3</v>
      </c>
      <c r="G98" s="35">
        <f t="shared" si="34"/>
        <v>5</v>
      </c>
      <c r="H98" s="24">
        <f t="shared" si="35"/>
        <v>1.4285714285714285E-2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1</v>
      </c>
      <c r="D100" s="42">
        <v>0</v>
      </c>
      <c r="E100" s="26">
        <f t="shared" si="32"/>
        <v>1.4285714285714286E-3</v>
      </c>
      <c r="F100" s="26" t="str">
        <f t="shared" si="33"/>
        <v/>
      </c>
      <c r="G100" s="35">
        <f t="shared" si="34"/>
        <v>-1</v>
      </c>
      <c r="H100" s="24">
        <f t="shared" si="35"/>
        <v>-1.4285714285714286E-3</v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6</v>
      </c>
      <c r="D102" s="42">
        <v>5</v>
      </c>
      <c r="E102" s="27">
        <f t="shared" si="17"/>
        <v>8.5714285714285719E-3</v>
      </c>
      <c r="F102" s="27">
        <f t="shared" si="18"/>
        <v>2.2768670309653918E-3</v>
      </c>
      <c r="G102" s="35">
        <f t="shared" si="16"/>
        <v>-0.16666666666666666</v>
      </c>
      <c r="H102" s="25">
        <f t="shared" si="19"/>
        <v>-1.4285714285714286E-3</v>
      </c>
    </row>
    <row r="103" spans="1:9" ht="15" x14ac:dyDescent="0.25">
      <c r="B103" s="5" t="s">
        <v>424</v>
      </c>
      <c r="C103" s="42">
        <v>4</v>
      </c>
      <c r="D103" s="42">
        <v>3</v>
      </c>
      <c r="E103" s="27">
        <f t="shared" si="17"/>
        <v>5.7142857142857143E-3</v>
      </c>
      <c r="F103" s="27">
        <f t="shared" si="18"/>
        <v>1.366120218579235E-3</v>
      </c>
      <c r="G103" s="35">
        <f t="shared" si="16"/>
        <v>-0.25</v>
      </c>
      <c r="H103" s="25">
        <f t="shared" si="19"/>
        <v>-1.4285714285714286E-3</v>
      </c>
    </row>
    <row r="104" spans="1:9" ht="15" x14ac:dyDescent="0.25">
      <c r="B104" s="5" t="s">
        <v>18</v>
      </c>
      <c r="C104" s="42">
        <v>3</v>
      </c>
      <c r="D104" s="42">
        <v>2</v>
      </c>
      <c r="E104" s="27">
        <f t="shared" si="17"/>
        <v>4.2857142857142859E-3</v>
      </c>
      <c r="F104" s="27">
        <f t="shared" si="18"/>
        <v>9.1074681238615665E-4</v>
      </c>
      <c r="G104" s="35">
        <f t="shared" si="16"/>
        <v>-0.33333333333333331</v>
      </c>
      <c r="H104" s="25">
        <f t="shared" si="19"/>
        <v>-1.4285714285714286E-3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2</v>
      </c>
      <c r="D107" s="42">
        <v>0</v>
      </c>
      <c r="E107" s="26">
        <f t="shared" ref="E107" si="36">+IF(C107=0,"",C107/C$74)</f>
        <v>2.8571428571428571E-3</v>
      </c>
      <c r="F107" s="26" t="str">
        <f t="shared" ref="F107" si="37">+IF(D107=0,"",D107/D$74)</f>
        <v/>
      </c>
      <c r="G107" s="35">
        <f t="shared" si="16"/>
        <v>-1</v>
      </c>
      <c r="H107" s="24">
        <f t="shared" ref="H107" si="38">+IF(OR(AND(E107=""),(G107="")),"",E107*G107)</f>
        <v>-2.8571428571428571E-3</v>
      </c>
      <c r="I107" s="2"/>
    </row>
    <row r="108" spans="1:9" ht="15" x14ac:dyDescent="0.25">
      <c r="B108" s="5" t="s">
        <v>187</v>
      </c>
      <c r="C108" s="42">
        <v>1</v>
      </c>
      <c r="D108" s="42">
        <v>2021</v>
      </c>
      <c r="E108" s="27">
        <f t="shared" si="17"/>
        <v>1.4285714285714286E-3</v>
      </c>
      <c r="F108" s="27">
        <f t="shared" si="18"/>
        <v>0.92030965391621133</v>
      </c>
      <c r="G108" s="35">
        <f t="shared" si="16"/>
        <v>2020</v>
      </c>
      <c r="H108" s="25">
        <f t="shared" si="19"/>
        <v>2.8857142857142857</v>
      </c>
    </row>
    <row r="109" spans="1:9" ht="15" x14ac:dyDescent="0.25">
      <c r="B109" s="5" t="s">
        <v>188</v>
      </c>
      <c r="C109" s="42">
        <v>1</v>
      </c>
      <c r="D109" s="42">
        <v>10</v>
      </c>
      <c r="E109" s="27">
        <f t="shared" si="17"/>
        <v>1.4285714285714286E-3</v>
      </c>
      <c r="F109" s="27">
        <f t="shared" si="18"/>
        <v>4.5537340619307837E-3</v>
      </c>
      <c r="G109" s="35">
        <f t="shared" si="16"/>
        <v>9</v>
      </c>
      <c r="H109" s="25">
        <f t="shared" si="19"/>
        <v>1.2857142857142857E-2</v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5</v>
      </c>
      <c r="D111" s="42">
        <v>4</v>
      </c>
      <c r="E111" s="27">
        <f t="shared" si="17"/>
        <v>7.1428571428571426E-3</v>
      </c>
      <c r="F111" s="27">
        <f t="shared" si="18"/>
        <v>1.8214936247723133E-3</v>
      </c>
      <c r="G111" s="35">
        <f t="shared" si="16"/>
        <v>-0.2</v>
      </c>
      <c r="H111" s="25">
        <f t="shared" si="19"/>
        <v>-1.4285714285714286E-3</v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2</v>
      </c>
      <c r="D113" s="42">
        <v>4</v>
      </c>
      <c r="E113" s="27">
        <f t="shared" si="17"/>
        <v>2.8571428571428571E-3</v>
      </c>
      <c r="F113" s="27">
        <f t="shared" si="18"/>
        <v>1.8214936247723133E-3</v>
      </c>
      <c r="G113" s="35">
        <f t="shared" si="16"/>
        <v>1</v>
      </c>
      <c r="H113" s="25">
        <f t="shared" si="19"/>
        <v>2.8571428571428571E-3</v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1</v>
      </c>
      <c r="E115" s="27" t="str">
        <f t="shared" si="17"/>
        <v/>
      </c>
      <c r="F115" s="27">
        <f t="shared" si="18"/>
        <v>4.5537340619307832E-4</v>
      </c>
      <c r="G115" s="35">
        <f t="shared" si="16"/>
        <v>1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6</v>
      </c>
      <c r="D118" s="42">
        <v>8</v>
      </c>
      <c r="E118" s="27">
        <f t="shared" si="17"/>
        <v>8.5714285714285719E-3</v>
      </c>
      <c r="F118" s="27">
        <f t="shared" si="18"/>
        <v>3.6429872495446266E-3</v>
      </c>
      <c r="G118" s="35">
        <f t="shared" si="16"/>
        <v>0.33333333333333331</v>
      </c>
      <c r="H118" s="25">
        <f t="shared" si="19"/>
        <v>2.8571428571428571E-3</v>
      </c>
    </row>
    <row r="119" spans="2:8" ht="15" x14ac:dyDescent="0.25">
      <c r="B119" s="5" t="s">
        <v>24</v>
      </c>
      <c r="C119" s="42">
        <v>0</v>
      </c>
      <c r="D119" s="42">
        <v>1</v>
      </c>
      <c r="E119" s="27" t="str">
        <f t="shared" si="17"/>
        <v/>
      </c>
      <c r="F119" s="27">
        <f t="shared" si="18"/>
        <v>4.5537340619307832E-4</v>
      </c>
      <c r="G119" s="35">
        <f t="shared" si="16"/>
        <v>1</v>
      </c>
      <c r="H119" s="25" t="str">
        <f t="shared" si="19"/>
        <v/>
      </c>
    </row>
    <row r="120" spans="2:8" ht="15" x14ac:dyDescent="0.25">
      <c r="B120" s="5" t="s">
        <v>194</v>
      </c>
      <c r="C120" s="42">
        <v>2</v>
      </c>
      <c r="D120" s="42">
        <v>4</v>
      </c>
      <c r="E120" s="27">
        <f t="shared" si="17"/>
        <v>2.8571428571428571E-3</v>
      </c>
      <c r="F120" s="27">
        <f t="shared" si="18"/>
        <v>1.8214936247723133E-3</v>
      </c>
      <c r="G120" s="35">
        <f t="shared" si="16"/>
        <v>1</v>
      </c>
      <c r="H120" s="25">
        <f t="shared" si="19"/>
        <v>2.8571428571428571E-3</v>
      </c>
    </row>
    <row r="121" spans="2:8" ht="15" x14ac:dyDescent="0.25">
      <c r="B121" s="5" t="s">
        <v>25</v>
      </c>
      <c r="C121" s="42">
        <v>1</v>
      </c>
      <c r="D121" s="42">
        <v>0</v>
      </c>
      <c r="E121" s="27">
        <f t="shared" si="17"/>
        <v>1.4285714285714286E-3</v>
      </c>
      <c r="F121" s="27" t="str">
        <f t="shared" si="18"/>
        <v/>
      </c>
      <c r="G121" s="35">
        <f t="shared" si="16"/>
        <v>-1</v>
      </c>
      <c r="H121" s="25">
        <f t="shared" si="19"/>
        <v>-1.4285714285714286E-3</v>
      </c>
    </row>
    <row r="122" spans="2:8" ht="15" x14ac:dyDescent="0.25">
      <c r="B122" s="5" t="s">
        <v>23</v>
      </c>
      <c r="C122" s="42">
        <v>0</v>
      </c>
      <c r="D122" s="42">
        <v>1</v>
      </c>
      <c r="E122" s="27" t="str">
        <f t="shared" si="17"/>
        <v/>
      </c>
      <c r="F122" s="27">
        <f t="shared" si="18"/>
        <v>4.5537340619307832E-4</v>
      </c>
      <c r="G122" s="35">
        <f t="shared" si="16"/>
        <v>1</v>
      </c>
      <c r="H122" s="25" t="str">
        <f t="shared" si="19"/>
        <v/>
      </c>
    </row>
    <row r="123" spans="2:8" ht="15" x14ac:dyDescent="0.25">
      <c r="B123" s="5" t="s">
        <v>26</v>
      </c>
      <c r="C123" s="42">
        <v>3</v>
      </c>
      <c r="D123" s="42">
        <v>3</v>
      </c>
      <c r="E123" s="27">
        <f t="shared" si="17"/>
        <v>4.2857142857142859E-3</v>
      </c>
      <c r="F123" s="27">
        <f t="shared" si="18"/>
        <v>1.366120218579235E-3</v>
      </c>
      <c r="G123" s="35">
        <f t="shared" si="16"/>
        <v>0</v>
      </c>
      <c r="H123" s="25">
        <f t="shared" si="19"/>
        <v>0</v>
      </c>
    </row>
    <row r="124" spans="2:8" ht="15" x14ac:dyDescent="0.25">
      <c r="B124" s="5" t="s">
        <v>195</v>
      </c>
      <c r="C124" s="42">
        <v>3</v>
      </c>
      <c r="D124" s="42">
        <v>3</v>
      </c>
      <c r="E124" s="27">
        <f t="shared" si="17"/>
        <v>4.2857142857142859E-3</v>
      </c>
      <c r="F124" s="27">
        <f t="shared" si="18"/>
        <v>1.366120218579235E-3</v>
      </c>
      <c r="G124" s="35">
        <f t="shared" si="16"/>
        <v>0</v>
      </c>
      <c r="H124" s="25">
        <f t="shared" si="19"/>
        <v>0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2</v>
      </c>
      <c r="E126" s="27" t="str">
        <f t="shared" si="17"/>
        <v/>
      </c>
      <c r="F126" s="27">
        <f t="shared" si="18"/>
        <v>9.1074681238615665E-4</v>
      </c>
      <c r="G126" s="35">
        <f t="shared" si="16"/>
        <v>1</v>
      </c>
      <c r="H126" s="25" t="str">
        <f t="shared" si="19"/>
        <v/>
      </c>
    </row>
    <row r="127" spans="2:8" ht="15" x14ac:dyDescent="0.25">
      <c r="B127" s="5" t="s">
        <v>196</v>
      </c>
      <c r="C127" s="42">
        <v>6</v>
      </c>
      <c r="D127" s="42">
        <v>1</v>
      </c>
      <c r="E127" s="27">
        <f t="shared" si="17"/>
        <v>8.5714285714285719E-3</v>
      </c>
      <c r="F127" s="27">
        <f t="shared" si="18"/>
        <v>4.5537340619307832E-4</v>
      </c>
      <c r="G127" s="35">
        <f t="shared" si="16"/>
        <v>-0.83333333333333337</v>
      </c>
      <c r="H127" s="25">
        <f t="shared" si="19"/>
        <v>-7.1428571428571435E-3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567</v>
      </c>
      <c r="D129" s="42">
        <v>19</v>
      </c>
      <c r="E129" s="27">
        <f t="shared" si="17"/>
        <v>0.81</v>
      </c>
      <c r="F129" s="27">
        <f t="shared" si="18"/>
        <v>8.6520947176684879E-3</v>
      </c>
      <c r="G129" s="35">
        <f t="shared" si="16"/>
        <v>-0.9664902998236331</v>
      </c>
      <c r="H129" s="25">
        <f t="shared" si="19"/>
        <v>-0.78285714285714292</v>
      </c>
    </row>
    <row r="130" spans="1:9" ht="15" x14ac:dyDescent="0.25">
      <c r="B130" s="5" t="s">
        <v>197</v>
      </c>
      <c r="C130" s="42">
        <v>10</v>
      </c>
      <c r="D130" s="42">
        <v>2</v>
      </c>
      <c r="E130" s="27">
        <f t="shared" si="17"/>
        <v>1.4285714285714285E-2</v>
      </c>
      <c r="F130" s="27">
        <f t="shared" si="18"/>
        <v>9.1074681238615665E-4</v>
      </c>
      <c r="G130" s="35">
        <f t="shared" si="16"/>
        <v>-0.8</v>
      </c>
      <c r="H130" s="25">
        <f t="shared" si="19"/>
        <v>-1.1428571428571429E-2</v>
      </c>
    </row>
    <row r="131" spans="1:9" ht="15" x14ac:dyDescent="0.25">
      <c r="B131" s="5" t="s">
        <v>198</v>
      </c>
      <c r="C131" s="42">
        <v>3</v>
      </c>
      <c r="D131" s="42">
        <v>11</v>
      </c>
      <c r="E131" s="27">
        <f t="shared" si="17"/>
        <v>4.2857142857142859E-3</v>
      </c>
      <c r="F131" s="27">
        <f t="shared" si="18"/>
        <v>5.0091074681238613E-3</v>
      </c>
      <c r="G131" s="35">
        <f t="shared" si="16"/>
        <v>2.6666666666666665</v>
      </c>
      <c r="H131" s="25">
        <f t="shared" si="19"/>
        <v>1.1428571428571429E-2</v>
      </c>
    </row>
    <row r="132" spans="1:9" ht="15" x14ac:dyDescent="0.25">
      <c r="B132" s="5" t="s">
        <v>28</v>
      </c>
      <c r="C132" s="42">
        <v>1</v>
      </c>
      <c r="D132" s="42">
        <v>5</v>
      </c>
      <c r="E132" s="27">
        <f t="shared" si="17"/>
        <v>1.4285714285714286E-3</v>
      </c>
      <c r="F132" s="27">
        <f t="shared" si="18"/>
        <v>2.2768670309653918E-3</v>
      </c>
      <c r="G132" s="35">
        <f t="shared" si="16"/>
        <v>4</v>
      </c>
      <c r="H132" s="25">
        <f t="shared" si="19"/>
        <v>5.7142857142857143E-3</v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1</v>
      </c>
      <c r="D135" s="42">
        <v>0</v>
      </c>
      <c r="E135" s="27">
        <f t="shared" si="17"/>
        <v>1.4285714285714286E-3</v>
      </c>
      <c r="F135" s="27" t="str">
        <f t="shared" si="18"/>
        <v/>
      </c>
      <c r="G135" s="35">
        <f t="shared" si="16"/>
        <v>-1</v>
      </c>
      <c r="H135" s="25">
        <f t="shared" si="19"/>
        <v>-1.4285714285714286E-3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2</v>
      </c>
      <c r="E137" s="27" t="str">
        <f t="shared" si="17"/>
        <v/>
      </c>
      <c r="F137" s="27">
        <f t="shared" si="18"/>
        <v>9.1074681238615665E-4</v>
      </c>
      <c r="G137" s="35">
        <f t="shared" si="16"/>
        <v>1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1</v>
      </c>
      <c r="D150" s="42">
        <v>1</v>
      </c>
      <c r="E150" s="27">
        <f t="shared" si="49"/>
        <v>1.4285714285714286E-3</v>
      </c>
      <c r="F150" s="27">
        <f t="shared" si="50"/>
        <v>4.5537340619307832E-4</v>
      </c>
      <c r="G150" s="35">
        <f t="shared" si="42"/>
        <v>0</v>
      </c>
      <c r="H150" s="25">
        <f t="shared" si="51"/>
        <v>0</v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9</v>
      </c>
      <c r="D160" s="42">
        <v>8</v>
      </c>
      <c r="E160" s="26">
        <f t="shared" ref="E160:E163" si="60">+IF(C160=0,"",C160/C$74)</f>
        <v>1.2857142857142857E-2</v>
      </c>
      <c r="F160" s="26">
        <f t="shared" ref="F160:F163" si="61">+IF(D160=0,"",D160/D$74)</f>
        <v>3.6429872495446266E-3</v>
      </c>
      <c r="G160" s="35">
        <f t="shared" si="42"/>
        <v>-0.1111111111111111</v>
      </c>
      <c r="H160" s="24">
        <f t="shared" ref="H160:H163" si="62">+IF(OR(AND(E160=""),(G160="")),"",E160*G160)</f>
        <v>-1.4285714285714286E-3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5.25" customHeight="1" thickBot="1" x14ac:dyDescent="0.25">
      <c r="A169" s="48"/>
      <c r="B169" s="36" t="s">
        <v>380</v>
      </c>
      <c r="C169" s="37">
        <f>SUM(C170:C339)</f>
        <v>264</v>
      </c>
      <c r="D169" s="38">
        <f>SUM(D170:D339)</f>
        <v>654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1.4772727272727273</v>
      </c>
      <c r="H169" s="40">
        <f>+IF(OR(AND(E169=""),(G169="")),"",E169*G169)</f>
        <v>1.4772727272727273</v>
      </c>
      <c r="I169" s="2"/>
    </row>
    <row r="170" spans="1:9" s="54" customFormat="1" ht="15" x14ac:dyDescent="0.25">
      <c r="A170" s="48"/>
      <c r="B170" s="47" t="s">
        <v>430</v>
      </c>
      <c r="C170" s="42">
        <v>0</v>
      </c>
      <c r="D170" s="42">
        <v>2</v>
      </c>
      <c r="E170" s="46" t="str">
        <f t="shared" si="63"/>
        <v/>
      </c>
      <c r="F170" s="46">
        <f t="shared" si="64"/>
        <v>3.0581039755351682E-3</v>
      </c>
      <c r="G170" s="35">
        <f t="shared" ref="G170:G236" si="65">+IF(AND(C170=0,D170=0)," ",IF(C170=0,1,IF(D170=0,-1,(D170-C170)/C170)))</f>
        <v>1</v>
      </c>
      <c r="H170" s="43" t="str">
        <f>+IF(OR(AND(E170=""),(G170="")),"",E170*G170)</f>
        <v/>
      </c>
      <c r="I170" s="2"/>
    </row>
    <row r="171" spans="1:9" s="54" customFormat="1" ht="15" x14ac:dyDescent="0.25">
      <c r="A171" s="48"/>
      <c r="B171" s="28" t="s">
        <v>569</v>
      </c>
      <c r="C171" s="42">
        <v>3</v>
      </c>
      <c r="D171" s="42">
        <v>1</v>
      </c>
      <c r="E171" s="27">
        <f t="shared" si="63"/>
        <v>1.1363636363636364E-2</v>
      </c>
      <c r="F171" s="27">
        <f t="shared" si="64"/>
        <v>1.5290519877675841E-3</v>
      </c>
      <c r="G171" s="35">
        <f t="shared" si="65"/>
        <v>-0.66666666666666663</v>
      </c>
      <c r="H171" s="25">
        <f t="shared" ref="H171:H244" si="66">+IF(OR(AND(E171=""),(G171="")),"",E171*G171)</f>
        <v>-7.575757575757576E-3</v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310</v>
      </c>
      <c r="E172" s="27" t="str">
        <f t="shared" si="63"/>
        <v/>
      </c>
      <c r="F172" s="27">
        <f t="shared" si="64"/>
        <v>0.47400611620795108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3</v>
      </c>
      <c r="D174" s="42">
        <v>12</v>
      </c>
      <c r="E174" s="27">
        <f t="shared" si="63"/>
        <v>1.1363636363636364E-2</v>
      </c>
      <c r="F174" s="27">
        <f t="shared" si="64"/>
        <v>1.834862385321101E-2</v>
      </c>
      <c r="G174" s="35">
        <f t="shared" si="65"/>
        <v>3</v>
      </c>
      <c r="H174" s="25">
        <f t="shared" si="66"/>
        <v>3.4090909090909088E-2</v>
      </c>
      <c r="I174" s="2"/>
    </row>
    <row r="175" spans="1:9" s="54" customFormat="1" ht="15" x14ac:dyDescent="0.25">
      <c r="A175" s="48"/>
      <c r="B175" s="28" t="s">
        <v>42</v>
      </c>
      <c r="C175" s="42">
        <v>41</v>
      </c>
      <c r="D175" s="42">
        <v>28</v>
      </c>
      <c r="E175" s="27">
        <f t="shared" si="63"/>
        <v>0.1553030303030303</v>
      </c>
      <c r="F175" s="27">
        <f t="shared" si="64"/>
        <v>4.2813455657492352E-2</v>
      </c>
      <c r="G175" s="35">
        <f t="shared" si="65"/>
        <v>-0.31707317073170732</v>
      </c>
      <c r="H175" s="25">
        <f t="shared" si="66"/>
        <v>-4.924242424242424E-2</v>
      </c>
      <c r="I175" s="2"/>
    </row>
    <row r="176" spans="1:9" s="54" customFormat="1" ht="15" x14ac:dyDescent="0.25">
      <c r="A176" s="48"/>
      <c r="B176" s="28" t="s">
        <v>571</v>
      </c>
      <c r="C176" s="42">
        <v>1</v>
      </c>
      <c r="D176" s="42">
        <v>0</v>
      </c>
      <c r="E176" s="27">
        <f t="shared" si="63"/>
        <v>3.787878787878788E-3</v>
      </c>
      <c r="F176" s="27" t="str">
        <f t="shared" si="64"/>
        <v/>
      </c>
      <c r="G176" s="35">
        <f t="shared" si="65"/>
        <v>-1</v>
      </c>
      <c r="H176" s="25">
        <f t="shared" si="66"/>
        <v>-3.787878787878788E-3</v>
      </c>
      <c r="I176" s="2"/>
    </row>
    <row r="177" spans="1:9" s="54" customFormat="1" ht="15" x14ac:dyDescent="0.25">
      <c r="A177" s="48"/>
      <c r="B177" s="28" t="s">
        <v>572</v>
      </c>
      <c r="C177" s="42">
        <v>2</v>
      </c>
      <c r="D177" s="42">
        <v>4</v>
      </c>
      <c r="E177" s="27">
        <f t="shared" si="63"/>
        <v>7.575757575757576E-3</v>
      </c>
      <c r="F177" s="27">
        <f t="shared" si="64"/>
        <v>6.1162079510703364E-3</v>
      </c>
      <c r="G177" s="35">
        <f t="shared" si="65"/>
        <v>1</v>
      </c>
      <c r="H177" s="25">
        <f t="shared" si="66"/>
        <v>7.575757575757576E-3</v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1</v>
      </c>
      <c r="E178" s="27" t="str">
        <f t="shared" si="63"/>
        <v/>
      </c>
      <c r="F178" s="27">
        <f t="shared" si="64"/>
        <v>1.5290519877675841E-3</v>
      </c>
      <c r="G178" s="35">
        <f t="shared" si="65"/>
        <v>1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2</v>
      </c>
      <c r="D182" s="42">
        <v>0</v>
      </c>
      <c r="E182" s="27">
        <f t="shared" si="63"/>
        <v>7.575757575757576E-3</v>
      </c>
      <c r="F182" s="27" t="str">
        <f t="shared" si="64"/>
        <v/>
      </c>
      <c r="G182" s="35">
        <f t="shared" si="65"/>
        <v>-1</v>
      </c>
      <c r="H182" s="25">
        <f t="shared" si="66"/>
        <v>-7.575757575757576E-3</v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4</v>
      </c>
      <c r="E183" s="26" t="str">
        <f t="shared" ref="E183" si="67">+IF(C183=0,"",C183/C$169)</f>
        <v/>
      </c>
      <c r="F183" s="26">
        <f t="shared" ref="F183" si="68">+IF(D183=0,"",D183/D$169)</f>
        <v>6.1162079510703364E-3</v>
      </c>
      <c r="G183" s="35">
        <f t="shared" si="65"/>
        <v>1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3</v>
      </c>
      <c r="D184" s="42">
        <v>6</v>
      </c>
      <c r="E184" s="27">
        <f t="shared" ref="E184:F187" si="70">+IF(C184=0,"",C184/C$169)</f>
        <v>1.1363636363636364E-2</v>
      </c>
      <c r="F184" s="27">
        <f t="shared" si="70"/>
        <v>9.1743119266055051E-3</v>
      </c>
      <c r="G184" s="35">
        <f t="shared" si="65"/>
        <v>1</v>
      </c>
      <c r="H184" s="25">
        <f t="shared" si="66"/>
        <v>1.1363636363636364E-2</v>
      </c>
      <c r="I184" s="2"/>
    </row>
    <row r="185" spans="1:9" s="54" customFormat="1" ht="15" x14ac:dyDescent="0.25">
      <c r="A185" s="48"/>
      <c r="B185" s="28" t="s">
        <v>574</v>
      </c>
      <c r="C185" s="42">
        <v>3</v>
      </c>
      <c r="D185" s="42">
        <v>2</v>
      </c>
      <c r="E185" s="27">
        <f t="shared" si="70"/>
        <v>1.1363636363636364E-2</v>
      </c>
      <c r="F185" s="27">
        <f t="shared" si="70"/>
        <v>3.0581039755351682E-3</v>
      </c>
      <c r="G185" s="35">
        <f t="shared" si="65"/>
        <v>-0.33333333333333331</v>
      </c>
      <c r="H185" s="25">
        <f t="shared" si="66"/>
        <v>-3.787878787878788E-3</v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1</v>
      </c>
      <c r="E188" s="26" t="str">
        <f t="shared" ref="E188:E189" si="71">+IF(C188=0,"",C188/C$169)</f>
        <v/>
      </c>
      <c r="F188" s="26">
        <f t="shared" ref="F188:F189" si="72">+IF(D188=0,"",D188/D$169)</f>
        <v>1.5290519877675841E-3</v>
      </c>
      <c r="G188" s="35">
        <f t="shared" si="65"/>
        <v>1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2</v>
      </c>
      <c r="D191" s="42">
        <v>2</v>
      </c>
      <c r="E191" s="27">
        <f t="shared" ref="E191:F196" si="78">+IF(C191=0,"",C191/C$169)</f>
        <v>7.575757575757576E-3</v>
      </c>
      <c r="F191" s="27">
        <f t="shared" si="78"/>
        <v>3.0581039755351682E-3</v>
      </c>
      <c r="G191" s="35">
        <f t="shared" si="65"/>
        <v>0</v>
      </c>
      <c r="H191" s="25">
        <f t="shared" si="66"/>
        <v>0</v>
      </c>
      <c r="I191" s="2"/>
    </row>
    <row r="192" spans="1:9" s="54" customFormat="1" ht="15" x14ac:dyDescent="0.25">
      <c r="A192" s="48"/>
      <c r="B192" s="28" t="s">
        <v>210</v>
      </c>
      <c r="C192" s="42">
        <v>13</v>
      </c>
      <c r="D192" s="42">
        <v>0</v>
      </c>
      <c r="E192" s="27">
        <f t="shared" si="78"/>
        <v>4.924242424242424E-2</v>
      </c>
      <c r="F192" s="27" t="str">
        <f t="shared" si="78"/>
        <v/>
      </c>
      <c r="G192" s="35">
        <f t="shared" si="65"/>
        <v>-1</v>
      </c>
      <c r="H192" s="25">
        <f t="shared" si="66"/>
        <v>-4.924242424242424E-2</v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1</v>
      </c>
      <c r="D196" s="42">
        <v>10</v>
      </c>
      <c r="E196" s="27">
        <f t="shared" si="78"/>
        <v>3.787878787878788E-3</v>
      </c>
      <c r="F196" s="27">
        <f t="shared" si="78"/>
        <v>1.5290519877675841E-2</v>
      </c>
      <c r="G196" s="35">
        <f t="shared" si="65"/>
        <v>9</v>
      </c>
      <c r="H196" s="25">
        <f t="shared" si="66"/>
        <v>3.4090909090909088E-2</v>
      </c>
      <c r="I196" s="2"/>
    </row>
    <row r="197" spans="1:9" s="55" customFormat="1" ht="15" x14ac:dyDescent="0.25">
      <c r="A197" s="50"/>
      <c r="B197" s="21" t="s">
        <v>526</v>
      </c>
      <c r="C197" s="42">
        <v>3</v>
      </c>
      <c r="D197" s="42">
        <v>9</v>
      </c>
      <c r="E197" s="26">
        <f t="shared" ref="E197" si="80">+IF(C197=0,"",C197/C$169)</f>
        <v>1.1363636363636364E-2</v>
      </c>
      <c r="F197" s="26">
        <f t="shared" ref="F197" si="81">+IF(D197=0,"",D197/D$169)</f>
        <v>1.3761467889908258E-2</v>
      </c>
      <c r="G197" s="35">
        <f t="shared" si="65"/>
        <v>2</v>
      </c>
      <c r="H197" s="24">
        <f t="shared" ref="H197" si="82">+IF(OR(AND(E197=""),(G197="")),"",E197*G197)</f>
        <v>2.2727272727272728E-2</v>
      </c>
      <c r="I197" s="2"/>
    </row>
    <row r="198" spans="1:9" s="54" customFormat="1" ht="15" x14ac:dyDescent="0.25">
      <c r="A198" s="48"/>
      <c r="B198" s="28" t="s">
        <v>213</v>
      </c>
      <c r="C198" s="42">
        <v>5</v>
      </c>
      <c r="D198" s="42">
        <v>5</v>
      </c>
      <c r="E198" s="27">
        <f t="shared" ref="E198:F204" si="83">+IF(C198=0,"",C198/C$169)</f>
        <v>1.893939393939394E-2</v>
      </c>
      <c r="F198" s="27">
        <f t="shared" si="83"/>
        <v>7.6452599388379203E-3</v>
      </c>
      <c r="G198" s="35">
        <f t="shared" si="65"/>
        <v>0</v>
      </c>
      <c r="H198" s="25">
        <f t="shared" si="66"/>
        <v>0</v>
      </c>
      <c r="I198" s="2"/>
    </row>
    <row r="199" spans="1:9" s="54" customFormat="1" ht="15" x14ac:dyDescent="0.25">
      <c r="A199" s="48"/>
      <c r="B199" s="28" t="s">
        <v>214</v>
      </c>
      <c r="C199" s="42">
        <v>5</v>
      </c>
      <c r="D199" s="42">
        <v>6</v>
      </c>
      <c r="E199" s="27">
        <f t="shared" si="83"/>
        <v>1.893939393939394E-2</v>
      </c>
      <c r="F199" s="27">
        <f t="shared" si="83"/>
        <v>9.1743119266055051E-3</v>
      </c>
      <c r="G199" s="35">
        <f t="shared" si="65"/>
        <v>0.2</v>
      </c>
      <c r="H199" s="25">
        <f t="shared" si="66"/>
        <v>3.787878787878788E-3</v>
      </c>
      <c r="I199" s="2"/>
    </row>
    <row r="200" spans="1:9" s="54" customFormat="1" ht="15" x14ac:dyDescent="0.25">
      <c r="A200" s="48"/>
      <c r="B200" s="28" t="s">
        <v>215</v>
      </c>
      <c r="C200" s="42">
        <v>13</v>
      </c>
      <c r="D200" s="42">
        <v>30</v>
      </c>
      <c r="E200" s="27">
        <f t="shared" si="83"/>
        <v>4.924242424242424E-2</v>
      </c>
      <c r="F200" s="27">
        <f t="shared" si="83"/>
        <v>4.5871559633027525E-2</v>
      </c>
      <c r="G200" s="35">
        <f t="shared" si="65"/>
        <v>1.3076923076923077</v>
      </c>
      <c r="H200" s="25">
        <f t="shared" si="66"/>
        <v>6.4393939393939392E-2</v>
      </c>
      <c r="I200" s="2"/>
    </row>
    <row r="201" spans="1:9" s="54" customFormat="1" ht="15" x14ac:dyDescent="0.25">
      <c r="A201" s="48"/>
      <c r="B201" s="28" t="s">
        <v>216</v>
      </c>
      <c r="C201" s="42">
        <v>19</v>
      </c>
      <c r="D201" s="42">
        <v>8</v>
      </c>
      <c r="E201" s="27">
        <f t="shared" si="83"/>
        <v>7.1969696969696975E-2</v>
      </c>
      <c r="F201" s="27">
        <f t="shared" si="83"/>
        <v>1.2232415902140673E-2</v>
      </c>
      <c r="G201" s="35">
        <f t="shared" si="65"/>
        <v>-0.57894736842105265</v>
      </c>
      <c r="H201" s="25">
        <f t="shared" si="66"/>
        <v>-4.1666666666666671E-2</v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4</v>
      </c>
      <c r="E202" s="27" t="str">
        <f t="shared" si="83"/>
        <v/>
      </c>
      <c r="F202" s="27">
        <f t="shared" si="83"/>
        <v>6.1162079510703364E-3</v>
      </c>
      <c r="G202" s="35">
        <f t="shared" si="65"/>
        <v>1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0</v>
      </c>
      <c r="E203" s="27" t="str">
        <f t="shared" si="83"/>
        <v/>
      </c>
      <c r="F203" s="27" t="str">
        <f t="shared" si="83"/>
        <v/>
      </c>
      <c r="G203" s="35" t="str">
        <f t="shared" si="65"/>
        <v xml:space="preserve"> 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3</v>
      </c>
      <c r="D205" s="42">
        <v>4</v>
      </c>
      <c r="E205" s="26">
        <f t="shared" ref="E205" si="84">+IF(C205=0,"",C205/C$169)</f>
        <v>1.1363636363636364E-2</v>
      </c>
      <c r="F205" s="26">
        <f t="shared" ref="F205" si="85">+IF(D205=0,"",D205/D$169)</f>
        <v>6.1162079510703364E-3</v>
      </c>
      <c r="G205" s="35">
        <f t="shared" si="65"/>
        <v>0.33333333333333331</v>
      </c>
      <c r="H205" s="24">
        <f t="shared" ref="H205" si="86">+IF(OR(AND(E205=""),(G205="")),"",E205*G205)</f>
        <v>3.787878787878788E-3</v>
      </c>
      <c r="I205" s="2"/>
    </row>
    <row r="206" spans="1:9" s="54" customFormat="1" ht="15" x14ac:dyDescent="0.25">
      <c r="A206" s="48"/>
      <c r="B206" s="28" t="s">
        <v>218</v>
      </c>
      <c r="C206" s="42">
        <v>1</v>
      </c>
      <c r="D206" s="42">
        <v>1</v>
      </c>
      <c r="E206" s="27">
        <f t="shared" ref="E206:F213" si="87">+IF(C206=0,"",C206/C$169)</f>
        <v>3.787878787878788E-3</v>
      </c>
      <c r="F206" s="27">
        <f t="shared" si="87"/>
        <v>1.5290519877675841E-3</v>
      </c>
      <c r="G206" s="35">
        <f t="shared" si="65"/>
        <v>0</v>
      </c>
      <c r="H206" s="25">
        <f t="shared" si="66"/>
        <v>0</v>
      </c>
      <c r="I206" s="2"/>
    </row>
    <row r="207" spans="1:9" s="54" customFormat="1" ht="15" x14ac:dyDescent="0.25">
      <c r="A207" s="48"/>
      <c r="B207" s="28" t="s">
        <v>219</v>
      </c>
      <c r="C207" s="42">
        <v>4</v>
      </c>
      <c r="D207" s="42">
        <v>8</v>
      </c>
      <c r="E207" s="27">
        <f t="shared" si="87"/>
        <v>1.5151515151515152E-2</v>
      </c>
      <c r="F207" s="27">
        <f t="shared" si="87"/>
        <v>1.2232415902140673E-2</v>
      </c>
      <c r="G207" s="35">
        <f t="shared" si="65"/>
        <v>1</v>
      </c>
      <c r="H207" s="25">
        <f t="shared" si="66"/>
        <v>1.5151515151515152E-2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14</v>
      </c>
      <c r="D210" s="42">
        <v>38</v>
      </c>
      <c r="E210" s="27">
        <f t="shared" si="87"/>
        <v>5.3030303030303032E-2</v>
      </c>
      <c r="F210" s="27">
        <f t="shared" si="87"/>
        <v>5.8103975535168197E-2</v>
      </c>
      <c r="G210" s="35">
        <f t="shared" si="65"/>
        <v>1.7142857142857142</v>
      </c>
      <c r="H210" s="25">
        <f t="shared" si="66"/>
        <v>9.0909090909090912E-2</v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1</v>
      </c>
      <c r="D212" s="42">
        <v>0</v>
      </c>
      <c r="E212" s="27">
        <f t="shared" si="87"/>
        <v>3.787878787878788E-3</v>
      </c>
      <c r="F212" s="27" t="str">
        <f t="shared" si="87"/>
        <v/>
      </c>
      <c r="G212" s="35">
        <f t="shared" si="65"/>
        <v>-1</v>
      </c>
      <c r="H212" s="25">
        <f t="shared" si="66"/>
        <v>-3.787878787878788E-3</v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1</v>
      </c>
      <c r="E215" s="26" t="str">
        <f t="shared" ref="E215" si="91">+IF(C215=0,"",C215/C$169)</f>
        <v/>
      </c>
      <c r="F215" s="26">
        <f t="shared" ref="F215" si="92">+IF(D215=0,"",D215/D$169)</f>
        <v>1.5290519877675841E-3</v>
      </c>
      <c r="G215" s="80">
        <f t="shared" ref="G215" si="93">+IF(AND(C215=0,D215=0)," ",IF(C215=0,1,IF(D215=0,-1,(D215-C215)/C215)))</f>
        <v>1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8</v>
      </c>
      <c r="D222" s="42">
        <v>26</v>
      </c>
      <c r="E222" s="27">
        <f t="shared" si="95"/>
        <v>3.0303030303030304E-2</v>
      </c>
      <c r="F222" s="27">
        <f t="shared" si="96"/>
        <v>3.9755351681957186E-2</v>
      </c>
      <c r="G222" s="35">
        <f t="shared" si="65"/>
        <v>2.25</v>
      </c>
      <c r="H222" s="25">
        <f t="shared" si="66"/>
        <v>6.8181818181818177E-2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2</v>
      </c>
      <c r="D227" s="42">
        <v>0</v>
      </c>
      <c r="E227" s="27">
        <f t="shared" si="95"/>
        <v>7.575757575757576E-3</v>
      </c>
      <c r="F227" s="27" t="str">
        <f t="shared" si="96"/>
        <v/>
      </c>
      <c r="G227" s="35">
        <f t="shared" si="65"/>
        <v>-1</v>
      </c>
      <c r="H227" s="25">
        <f t="shared" si="66"/>
        <v>-7.575757575757576E-3</v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9</v>
      </c>
      <c r="E234" s="27" t="str">
        <f t="shared" si="95"/>
        <v/>
      </c>
      <c r="F234" s="27">
        <f t="shared" si="96"/>
        <v>1.3761467889908258E-2</v>
      </c>
      <c r="G234" s="35">
        <f t="shared" si="65"/>
        <v>1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8</v>
      </c>
      <c r="D236" s="42">
        <v>7</v>
      </c>
      <c r="E236" s="27">
        <f t="shared" si="95"/>
        <v>3.0303030303030304E-2</v>
      </c>
      <c r="F236" s="27">
        <f t="shared" si="96"/>
        <v>1.0703363914373088E-2</v>
      </c>
      <c r="G236" s="35">
        <f t="shared" si="65"/>
        <v>-0.125</v>
      </c>
      <c r="H236" s="25">
        <f t="shared" si="66"/>
        <v>-3.787878787878788E-3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25</v>
      </c>
      <c r="D239" s="42">
        <v>0</v>
      </c>
      <c r="E239" s="27">
        <f t="shared" si="95"/>
        <v>9.4696969696969696E-2</v>
      </c>
      <c r="F239" s="27" t="str">
        <f t="shared" si="96"/>
        <v/>
      </c>
      <c r="G239" s="35">
        <f t="shared" si="102"/>
        <v>-1</v>
      </c>
      <c r="H239" s="25">
        <f t="shared" si="66"/>
        <v>-9.4696969696969696E-2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1</v>
      </c>
      <c r="E242" s="27" t="str">
        <f t="shared" si="95"/>
        <v/>
      </c>
      <c r="F242" s="27">
        <f t="shared" si="96"/>
        <v>1.5290519877675841E-3</v>
      </c>
      <c r="G242" s="35">
        <f t="shared" si="102"/>
        <v>1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2</v>
      </c>
      <c r="D246" s="42">
        <v>0</v>
      </c>
      <c r="E246" s="27">
        <f t="shared" si="95"/>
        <v>7.575757575757576E-3</v>
      </c>
      <c r="F246" s="27" t="str">
        <f t="shared" si="96"/>
        <v/>
      </c>
      <c r="G246" s="35">
        <f t="shared" si="102"/>
        <v>-1</v>
      </c>
      <c r="H246" s="25">
        <f t="shared" si="103"/>
        <v>-7.575757575757576E-3</v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1</v>
      </c>
      <c r="E248" s="27" t="str">
        <f t="shared" si="95"/>
        <v/>
      </c>
      <c r="F248" s="27">
        <f t="shared" si="96"/>
        <v>1.5290519877675841E-3</v>
      </c>
      <c r="G248" s="35">
        <f t="shared" si="102"/>
        <v>1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6</v>
      </c>
      <c r="D258" s="42">
        <v>4</v>
      </c>
      <c r="E258" s="27">
        <f t="shared" si="95"/>
        <v>2.2727272727272728E-2</v>
      </c>
      <c r="F258" s="27">
        <f t="shared" si="96"/>
        <v>6.1162079510703364E-3</v>
      </c>
      <c r="G258" s="35">
        <f t="shared" si="102"/>
        <v>-0.33333333333333331</v>
      </c>
      <c r="H258" s="25">
        <f t="shared" si="103"/>
        <v>-7.575757575757576E-3</v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1</v>
      </c>
      <c r="D263" s="42">
        <v>0</v>
      </c>
      <c r="E263" s="27">
        <f t="shared" si="107"/>
        <v>3.787878787878788E-3</v>
      </c>
      <c r="F263" s="27" t="str">
        <f t="shared" si="107"/>
        <v/>
      </c>
      <c r="G263" s="35">
        <f t="shared" si="102"/>
        <v>-1</v>
      </c>
      <c r="H263" s="25">
        <f t="shared" si="103"/>
        <v>-3.787878787878788E-3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10</v>
      </c>
      <c r="D266" s="42">
        <v>0</v>
      </c>
      <c r="E266" s="26">
        <f t="shared" si="108"/>
        <v>3.787878787878788E-2</v>
      </c>
      <c r="F266" s="26" t="str">
        <f t="shared" si="109"/>
        <v/>
      </c>
      <c r="G266" s="35">
        <f t="shared" si="102"/>
        <v>-1</v>
      </c>
      <c r="H266" s="24">
        <f t="shared" si="110"/>
        <v>-3.787878787878788E-2</v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8</v>
      </c>
      <c r="D274" s="42">
        <v>9</v>
      </c>
      <c r="E274" s="26">
        <f t="shared" si="111"/>
        <v>3.0303030303030304E-2</v>
      </c>
      <c r="F274" s="26">
        <f t="shared" si="112"/>
        <v>1.3761467889908258E-2</v>
      </c>
      <c r="G274" s="35">
        <f t="shared" si="113"/>
        <v>0.125</v>
      </c>
      <c r="H274" s="24">
        <f t="shared" si="114"/>
        <v>3.787878787878788E-3</v>
      </c>
      <c r="I274" s="2"/>
    </row>
    <row r="275" spans="1:9" s="54" customFormat="1" ht="15" x14ac:dyDescent="0.25">
      <c r="A275" s="48"/>
      <c r="B275" s="28" t="s">
        <v>64</v>
      </c>
      <c r="C275" s="42">
        <v>7</v>
      </c>
      <c r="D275" s="42">
        <v>8</v>
      </c>
      <c r="E275" s="26">
        <f t="shared" si="111"/>
        <v>2.6515151515151516E-2</v>
      </c>
      <c r="F275" s="26">
        <f t="shared" si="112"/>
        <v>1.2232415902140673E-2</v>
      </c>
      <c r="G275" s="35">
        <f t="shared" si="113"/>
        <v>0.14285714285714285</v>
      </c>
      <c r="H275" s="24">
        <f t="shared" si="114"/>
        <v>3.787878787878788E-3</v>
      </c>
      <c r="I275" s="2"/>
    </row>
    <row r="276" spans="1:9" s="54" customFormat="1" ht="15" x14ac:dyDescent="0.25">
      <c r="A276" s="48"/>
      <c r="B276" s="28" t="s">
        <v>61</v>
      </c>
      <c r="C276" s="42">
        <v>1</v>
      </c>
      <c r="D276" s="42">
        <v>1</v>
      </c>
      <c r="E276" s="26">
        <f t="shared" si="111"/>
        <v>3.787878787878788E-3</v>
      </c>
      <c r="F276" s="26">
        <f t="shared" si="112"/>
        <v>1.5290519877675841E-3</v>
      </c>
      <c r="G276" s="35">
        <f t="shared" si="113"/>
        <v>0</v>
      </c>
      <c r="H276" s="24">
        <f t="shared" si="114"/>
        <v>0</v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0</v>
      </c>
      <c r="E282" s="26" t="str">
        <f t="shared" si="111"/>
        <v/>
      </c>
      <c r="F282" s="26" t="str">
        <f t="shared" si="112"/>
        <v/>
      </c>
      <c r="G282" s="35" t="str">
        <f t="shared" si="113"/>
        <v xml:space="preserve"> 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2</v>
      </c>
      <c r="E286" s="27" t="str">
        <f t="shared" ref="E286:F288" si="115">+IF(C286=0,"",C286/C$169)</f>
        <v/>
      </c>
      <c r="F286" s="27">
        <f t="shared" si="115"/>
        <v>3.0581039755351682E-3</v>
      </c>
      <c r="G286" s="35">
        <f t="shared" si="102"/>
        <v>1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13</v>
      </c>
      <c r="D287" s="42">
        <v>3</v>
      </c>
      <c r="E287" s="27">
        <f t="shared" si="115"/>
        <v>4.924242424242424E-2</v>
      </c>
      <c r="F287" s="27">
        <f t="shared" si="115"/>
        <v>4.5871559633027525E-3</v>
      </c>
      <c r="G287" s="35">
        <f t="shared" si="102"/>
        <v>-0.76923076923076927</v>
      </c>
      <c r="H287" s="25">
        <f t="shared" si="103"/>
        <v>-3.787878787878788E-2</v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1</v>
      </c>
      <c r="E288" s="27" t="str">
        <f t="shared" si="115"/>
        <v/>
      </c>
      <c r="F288" s="27">
        <f t="shared" si="115"/>
        <v>1.5290519877675841E-3</v>
      </c>
      <c r="G288" s="35">
        <f t="shared" si="102"/>
        <v>1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2</v>
      </c>
      <c r="D289" s="42">
        <v>7</v>
      </c>
      <c r="E289" s="26">
        <f t="shared" ref="E289:E290" si="116">+IF(C289=0,"",C289/C$169)</f>
        <v>7.575757575757576E-3</v>
      </c>
      <c r="F289" s="26">
        <f t="shared" ref="F289:F290" si="117">+IF(D289=0,"",D289/D$169)</f>
        <v>1.0703363914373088E-2</v>
      </c>
      <c r="G289" s="35">
        <f t="shared" si="102"/>
        <v>2.5</v>
      </c>
      <c r="H289" s="24">
        <f t="shared" ref="H289:H290" si="118">+IF(OR(AND(E289=""),(G289="")),"",E289*G289)</f>
        <v>1.893939393939394E-2</v>
      </c>
      <c r="I289" s="2"/>
    </row>
    <row r="290" spans="1:9" s="55" customFormat="1" ht="15" x14ac:dyDescent="0.25">
      <c r="A290" s="50"/>
      <c r="B290" s="21" t="s">
        <v>538</v>
      </c>
      <c r="C290" s="42">
        <v>4</v>
      </c>
      <c r="D290" s="42">
        <v>1</v>
      </c>
      <c r="E290" s="26">
        <f t="shared" si="116"/>
        <v>1.5151515151515152E-2</v>
      </c>
      <c r="F290" s="26">
        <f t="shared" si="117"/>
        <v>1.5290519877675841E-3</v>
      </c>
      <c r="G290" s="35">
        <f t="shared" si="102"/>
        <v>-0.75</v>
      </c>
      <c r="H290" s="24">
        <f t="shared" si="118"/>
        <v>-1.1363636363636364E-2</v>
      </c>
      <c r="I290" s="2"/>
    </row>
    <row r="291" spans="1:9" s="54" customFormat="1" ht="15" x14ac:dyDescent="0.25">
      <c r="A291" s="48"/>
      <c r="B291" s="28" t="s">
        <v>66</v>
      </c>
      <c r="C291" s="42">
        <v>5</v>
      </c>
      <c r="D291" s="42">
        <v>8</v>
      </c>
      <c r="E291" s="27">
        <f>+IF(C291=0,"",C291/C$169)</f>
        <v>1.893939393939394E-2</v>
      </c>
      <c r="F291" s="27">
        <f>+IF(D291=0,"",D291/D$169)</f>
        <v>1.2232415902140673E-2</v>
      </c>
      <c r="G291" s="35">
        <f t="shared" si="102"/>
        <v>0.6</v>
      </c>
      <c r="H291" s="25">
        <f t="shared" si="103"/>
        <v>1.1363636363636364E-2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2</v>
      </c>
      <c r="D294" s="42">
        <v>0</v>
      </c>
      <c r="E294" s="26">
        <f t="shared" si="119"/>
        <v>7.575757575757576E-3</v>
      </c>
      <c r="F294" s="26" t="str">
        <f t="shared" si="120"/>
        <v/>
      </c>
      <c r="G294" s="35">
        <f t="shared" si="102"/>
        <v>-1</v>
      </c>
      <c r="H294" s="24">
        <f t="shared" si="121"/>
        <v>-7.575757575757576E-3</v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6</v>
      </c>
      <c r="D298" s="42">
        <v>2</v>
      </c>
      <c r="E298" s="27">
        <f>+IF(C298=0,"",C298/C$169)</f>
        <v>2.2727272727272728E-2</v>
      </c>
      <c r="F298" s="27">
        <f>+IF(D298=0,"",D298/D$169)</f>
        <v>3.0581039755351682E-3</v>
      </c>
      <c r="G298" s="35">
        <f t="shared" si="102"/>
        <v>-0.66666666666666663</v>
      </c>
      <c r="H298" s="25">
        <f t="shared" si="103"/>
        <v>-1.5151515151515152E-2</v>
      </c>
      <c r="I298" s="2"/>
    </row>
    <row r="299" spans="1:9" s="54" customFormat="1" ht="15" x14ac:dyDescent="0.25">
      <c r="A299" s="48"/>
      <c r="B299" s="28" t="s">
        <v>455</v>
      </c>
      <c r="C299" s="42">
        <v>2</v>
      </c>
      <c r="D299" s="42">
        <v>32</v>
      </c>
      <c r="E299" s="27">
        <f>+IF(C299=0,"",C299/C$169)</f>
        <v>7.575757575757576E-3</v>
      </c>
      <c r="F299" s="27">
        <f>+IF(D299=0,"",D299/D$169)</f>
        <v>4.8929663608562692E-2</v>
      </c>
      <c r="G299" s="35">
        <f t="shared" si="102"/>
        <v>15</v>
      </c>
      <c r="H299" s="25">
        <f t="shared" si="103"/>
        <v>0.11363636363636365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1</v>
      </c>
      <c r="D301" s="42">
        <v>0</v>
      </c>
      <c r="E301" s="27">
        <f t="shared" ref="E301:E323" si="128">+IF(C301=0,"",C301/C$169)</f>
        <v>3.787878787878788E-3</v>
      </c>
      <c r="F301" s="27" t="str">
        <f t="shared" ref="F301:F323" si="129">+IF(D301=0,"",D301/D$169)</f>
        <v/>
      </c>
      <c r="G301" s="35">
        <f t="shared" ref="G301:G339" si="130">+IF(AND(C301=0,D301=0)," ",IF(C301=0,1,IF(D301=0,-1,(D301-C301)/C301)))</f>
        <v>-1</v>
      </c>
      <c r="H301" s="25">
        <f t="shared" si="103"/>
        <v>-3.787878787878788E-3</v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1</v>
      </c>
      <c r="E303" s="27" t="str">
        <f t="shared" si="128"/>
        <v/>
      </c>
      <c r="F303" s="27">
        <f t="shared" si="129"/>
        <v>1.5290519877675841E-3</v>
      </c>
      <c r="G303" s="35">
        <f t="shared" si="130"/>
        <v>1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2</v>
      </c>
      <c r="E304" s="27" t="str">
        <f t="shared" si="128"/>
        <v/>
      </c>
      <c r="F304" s="27">
        <f t="shared" si="129"/>
        <v>3.0581039755351682E-3</v>
      </c>
      <c r="G304" s="35">
        <f t="shared" si="130"/>
        <v>1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1</v>
      </c>
      <c r="D309" s="42">
        <v>1</v>
      </c>
      <c r="E309" s="27">
        <f t="shared" si="128"/>
        <v>3.787878787878788E-3</v>
      </c>
      <c r="F309" s="27">
        <f t="shared" si="129"/>
        <v>1.5290519877675841E-3</v>
      </c>
      <c r="G309" s="35">
        <f t="shared" si="130"/>
        <v>0</v>
      </c>
      <c r="H309" s="25">
        <f t="shared" si="103"/>
        <v>0</v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1</v>
      </c>
      <c r="D311" s="42">
        <v>0</v>
      </c>
      <c r="E311" s="27">
        <f t="shared" si="128"/>
        <v>3.787878787878788E-3</v>
      </c>
      <c r="F311" s="27" t="str">
        <f t="shared" si="129"/>
        <v/>
      </c>
      <c r="G311" s="35">
        <f t="shared" si="130"/>
        <v>-1</v>
      </c>
      <c r="H311" s="25">
        <f t="shared" si="103"/>
        <v>-3.787878787878788E-3</v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1</v>
      </c>
      <c r="D313" s="42">
        <v>1</v>
      </c>
      <c r="E313" s="27">
        <f t="shared" si="128"/>
        <v>3.787878787878788E-3</v>
      </c>
      <c r="F313" s="27">
        <f t="shared" si="129"/>
        <v>1.5290519877675841E-3</v>
      </c>
      <c r="G313" s="35">
        <f t="shared" si="130"/>
        <v>0</v>
      </c>
      <c r="H313" s="25">
        <f t="shared" si="103"/>
        <v>0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2</v>
      </c>
      <c r="D315" s="42">
        <v>27</v>
      </c>
      <c r="E315" s="27">
        <f t="shared" si="128"/>
        <v>7.575757575757576E-3</v>
      </c>
      <c r="F315" s="27">
        <f t="shared" si="129"/>
        <v>4.1284403669724773E-2</v>
      </c>
      <c r="G315" s="35">
        <f t="shared" si="130"/>
        <v>12.5</v>
      </c>
      <c r="H315" s="25">
        <f t="shared" si="103"/>
        <v>9.4696969696969696E-2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1</v>
      </c>
      <c r="D319" s="42">
        <v>0</v>
      </c>
      <c r="E319" s="27">
        <f t="shared" si="128"/>
        <v>3.787878787878788E-3</v>
      </c>
      <c r="F319" s="27" t="str">
        <f t="shared" si="129"/>
        <v/>
      </c>
      <c r="G319" s="35">
        <f t="shared" si="130"/>
        <v>-1</v>
      </c>
      <c r="H319" s="25">
        <f t="shared" si="103"/>
        <v>-3.787878787878788E-3</v>
      </c>
      <c r="I319" s="2"/>
    </row>
    <row r="320" spans="1:9" s="54" customFormat="1" ht="15" x14ac:dyDescent="0.25">
      <c r="A320" s="48"/>
      <c r="B320" s="28" t="s">
        <v>468</v>
      </c>
      <c r="C320" s="42">
        <v>2</v>
      </c>
      <c r="D320" s="42">
        <v>1</v>
      </c>
      <c r="E320" s="27">
        <f t="shared" si="128"/>
        <v>7.575757575757576E-3</v>
      </c>
      <c r="F320" s="27">
        <f t="shared" si="129"/>
        <v>1.5290519877675841E-3</v>
      </c>
      <c r="G320" s="35">
        <f t="shared" si="130"/>
        <v>-0.5</v>
      </c>
      <c r="H320" s="25">
        <f t="shared" si="103"/>
        <v>-3.787878787878788E-3</v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1</v>
      </c>
      <c r="D324" s="42">
        <v>1</v>
      </c>
      <c r="E324" s="26">
        <f t="shared" ref="E324" si="131">+IF(C324=0,"",C324/C$169)</f>
        <v>3.787878787878788E-3</v>
      </c>
      <c r="F324" s="26">
        <f t="shared" ref="F324" si="132">+IF(D324=0,"",D324/D$169)</f>
        <v>1.5290519877675841E-3</v>
      </c>
      <c r="G324" s="35">
        <f t="shared" si="130"/>
        <v>0</v>
      </c>
      <c r="H324" s="24">
        <f t="shared" ref="H324" si="133">+IF(OR(AND(E324=""),(G324="")),"",E324*G324)</f>
        <v>0</v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1</v>
      </c>
      <c r="E337" s="26" t="str">
        <f t="shared" ref="E337:E339" si="138">+IF(C337=0,"",C337/C$169)</f>
        <v/>
      </c>
      <c r="F337" s="26">
        <f t="shared" ref="F337:F339" si="139">+IF(D337=0,"",D337/D$169)</f>
        <v>1.5290519877675841E-3</v>
      </c>
      <c r="G337" s="35">
        <f t="shared" si="130"/>
        <v>1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1470</v>
      </c>
      <c r="D345" s="38">
        <f>SUM(D346:D564)</f>
        <v>2206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0.50068027210884358</v>
      </c>
      <c r="H345" s="40">
        <f>+IF(OR(AND(E345=""),(G345="")),"",E345*G345)</f>
        <v>0.50068027210884358</v>
      </c>
    </row>
    <row r="346" spans="1:9" s="54" customFormat="1" ht="15" x14ac:dyDescent="0.25">
      <c r="A346" s="48"/>
      <c r="B346" s="41" t="s">
        <v>74</v>
      </c>
      <c r="C346" s="42">
        <v>26</v>
      </c>
      <c r="D346" s="42">
        <v>25</v>
      </c>
      <c r="E346" s="46">
        <f t="shared" si="141"/>
        <v>1.7687074829931974E-2</v>
      </c>
      <c r="F346" s="46">
        <f t="shared" si="142"/>
        <v>1.1332728921124207E-2</v>
      </c>
      <c r="G346" s="35">
        <f t="shared" ref="G346:G410" si="143">+IF(AND(C346=0,D346=0)," ",IF(C346=0,1,IF(D346=0,-1,(D346-C346)/C346)))</f>
        <v>-3.8461538461538464E-2</v>
      </c>
      <c r="H346" s="43">
        <f>+IF(OR(AND(E346=""),(G346="")),"",E346*G346)</f>
        <v>-6.8027210884353748E-4</v>
      </c>
      <c r="I346" s="2"/>
    </row>
    <row r="347" spans="1:9" s="54" customFormat="1" ht="15" x14ac:dyDescent="0.25">
      <c r="A347" s="48"/>
      <c r="B347" s="5" t="s">
        <v>77</v>
      </c>
      <c r="C347" s="42">
        <v>2</v>
      </c>
      <c r="D347" s="42">
        <v>1</v>
      </c>
      <c r="E347" s="27">
        <f t="shared" si="141"/>
        <v>1.3605442176870747E-3</v>
      </c>
      <c r="F347" s="27">
        <f t="shared" si="142"/>
        <v>4.5330915684496827E-4</v>
      </c>
      <c r="G347" s="35">
        <f t="shared" si="143"/>
        <v>-0.5</v>
      </c>
      <c r="H347" s="25">
        <f t="shared" ref="H347:H414" si="144">+IF(OR(AND(E347=""),(G347="")),"",E347*G347)</f>
        <v>-6.8027210884353737E-4</v>
      </c>
      <c r="I347" s="2"/>
    </row>
    <row r="348" spans="1:9" s="54" customFormat="1" ht="15" x14ac:dyDescent="0.25">
      <c r="A348" s="48"/>
      <c r="B348" s="5" t="s">
        <v>70</v>
      </c>
      <c r="C348" s="42">
        <v>1</v>
      </c>
      <c r="D348" s="42">
        <v>0</v>
      </c>
      <c r="E348" s="27">
        <f t="shared" si="141"/>
        <v>6.8027210884353737E-4</v>
      </c>
      <c r="F348" s="27" t="str">
        <f t="shared" si="142"/>
        <v/>
      </c>
      <c r="G348" s="35">
        <f t="shared" si="143"/>
        <v>-1</v>
      </c>
      <c r="H348" s="25">
        <f t="shared" si="144"/>
        <v>-6.8027210884353737E-4</v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75</v>
      </c>
      <c r="D351" s="42">
        <v>102</v>
      </c>
      <c r="E351" s="27">
        <f t="shared" si="141"/>
        <v>5.1020408163265307E-2</v>
      </c>
      <c r="F351" s="27">
        <f t="shared" si="142"/>
        <v>4.6237533998186767E-2</v>
      </c>
      <c r="G351" s="35">
        <f t="shared" si="143"/>
        <v>0.36</v>
      </c>
      <c r="H351" s="25">
        <f t="shared" si="144"/>
        <v>1.8367346938775508E-2</v>
      </c>
      <c r="I351" s="2"/>
    </row>
    <row r="352" spans="1:9" s="54" customFormat="1" ht="15" x14ac:dyDescent="0.25">
      <c r="A352" s="48"/>
      <c r="B352" s="5" t="s">
        <v>80</v>
      </c>
      <c r="C352" s="42">
        <v>3</v>
      </c>
      <c r="D352" s="42">
        <v>81</v>
      </c>
      <c r="E352" s="27">
        <f t="shared" si="141"/>
        <v>2.0408163265306124E-3</v>
      </c>
      <c r="F352" s="27">
        <f t="shared" si="142"/>
        <v>3.6718041704442428E-2</v>
      </c>
      <c r="G352" s="35">
        <f t="shared" si="143"/>
        <v>26</v>
      </c>
      <c r="H352" s="25">
        <f t="shared" si="144"/>
        <v>5.3061224489795923E-2</v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4</v>
      </c>
      <c r="D354" s="42">
        <v>38</v>
      </c>
      <c r="E354" s="27">
        <f t="shared" si="141"/>
        <v>2.7210884353741495E-3</v>
      </c>
      <c r="F354" s="27">
        <f t="shared" si="142"/>
        <v>1.7225747960108794E-2</v>
      </c>
      <c r="G354" s="35">
        <f t="shared" si="143"/>
        <v>8.5</v>
      </c>
      <c r="H354" s="25">
        <f t="shared" si="144"/>
        <v>2.3129251700680271E-2</v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2</v>
      </c>
      <c r="E355" s="27" t="str">
        <f t="shared" si="141"/>
        <v/>
      </c>
      <c r="F355" s="27">
        <f t="shared" si="142"/>
        <v>9.0661831368993653E-4</v>
      </c>
      <c r="G355" s="35">
        <f t="shared" si="143"/>
        <v>1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31</v>
      </c>
      <c r="D357" s="42">
        <v>22</v>
      </c>
      <c r="E357" s="27">
        <f t="shared" si="141"/>
        <v>2.1088435374149658E-2</v>
      </c>
      <c r="F357" s="27">
        <f t="shared" si="142"/>
        <v>9.9728014505893019E-3</v>
      </c>
      <c r="G357" s="35">
        <f t="shared" si="143"/>
        <v>-0.29032258064516131</v>
      </c>
      <c r="H357" s="25">
        <f t="shared" si="144"/>
        <v>-6.1224489795918364E-3</v>
      </c>
      <c r="I357" s="2"/>
    </row>
    <row r="358" spans="1:9" s="54" customFormat="1" ht="15" x14ac:dyDescent="0.25">
      <c r="A358" s="48"/>
      <c r="B358" s="5" t="s">
        <v>577</v>
      </c>
      <c r="C358" s="42">
        <v>8</v>
      </c>
      <c r="D358" s="42">
        <v>7</v>
      </c>
      <c r="E358" s="27">
        <f t="shared" si="141"/>
        <v>5.4421768707482989E-3</v>
      </c>
      <c r="F358" s="27">
        <f t="shared" si="142"/>
        <v>3.1731640979147779E-3</v>
      </c>
      <c r="G358" s="35">
        <f t="shared" si="143"/>
        <v>-0.125</v>
      </c>
      <c r="H358" s="25">
        <f t="shared" si="144"/>
        <v>-6.8027210884353737E-4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3</v>
      </c>
      <c r="D360" s="42">
        <v>2</v>
      </c>
      <c r="E360" s="27">
        <f t="shared" si="141"/>
        <v>2.0408163265306124E-3</v>
      </c>
      <c r="F360" s="27">
        <f t="shared" si="142"/>
        <v>9.0661831368993653E-4</v>
      </c>
      <c r="G360" s="35">
        <f t="shared" si="143"/>
        <v>-0.33333333333333331</v>
      </c>
      <c r="H360" s="25">
        <f t="shared" si="144"/>
        <v>-6.8027210884353748E-4</v>
      </c>
      <c r="I360" s="2"/>
    </row>
    <row r="361" spans="1:9" s="54" customFormat="1" ht="15" x14ac:dyDescent="0.25">
      <c r="A361" s="48"/>
      <c r="B361" s="5" t="s">
        <v>615</v>
      </c>
      <c r="C361" s="42">
        <v>2</v>
      </c>
      <c r="D361" s="42">
        <v>9</v>
      </c>
      <c r="E361" s="27">
        <f t="shared" si="141"/>
        <v>1.3605442176870747E-3</v>
      </c>
      <c r="F361" s="27">
        <f t="shared" si="142"/>
        <v>4.0797824116047144E-3</v>
      </c>
      <c r="G361" s="35">
        <f t="shared" si="143"/>
        <v>3.5</v>
      </c>
      <c r="H361" s="25">
        <f t="shared" si="144"/>
        <v>4.7619047619047615E-3</v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1</v>
      </c>
      <c r="E362" s="26" t="str">
        <f t="shared" si="141"/>
        <v/>
      </c>
      <c r="F362" s="26">
        <f t="shared" si="142"/>
        <v>4.5330915684496827E-4</v>
      </c>
      <c r="G362" s="35">
        <f t="shared" si="143"/>
        <v>1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1</v>
      </c>
      <c r="D364" s="42">
        <v>0</v>
      </c>
      <c r="E364" s="27">
        <f t="shared" si="141"/>
        <v>6.8027210884353737E-4</v>
      </c>
      <c r="F364" s="27" t="str">
        <f t="shared" si="142"/>
        <v/>
      </c>
      <c r="G364" s="35">
        <f t="shared" si="143"/>
        <v>-1</v>
      </c>
      <c r="H364" s="25">
        <f t="shared" si="144"/>
        <v>-6.8027210884353737E-4</v>
      </c>
      <c r="I364" s="2"/>
    </row>
    <row r="365" spans="1:9" s="54" customFormat="1" ht="15" x14ac:dyDescent="0.25">
      <c r="A365" s="48"/>
      <c r="B365" s="5" t="s">
        <v>249</v>
      </c>
      <c r="C365" s="42">
        <v>10</v>
      </c>
      <c r="D365" s="42">
        <v>59</v>
      </c>
      <c r="E365" s="27">
        <f t="shared" si="141"/>
        <v>6.8027210884353739E-3</v>
      </c>
      <c r="F365" s="27">
        <f t="shared" si="142"/>
        <v>2.6745240253853129E-2</v>
      </c>
      <c r="G365" s="35">
        <f t="shared" si="143"/>
        <v>4.9000000000000004</v>
      </c>
      <c r="H365" s="25">
        <f t="shared" si="144"/>
        <v>3.3333333333333333E-2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145</v>
      </c>
      <c r="E366" s="27" t="str">
        <f t="shared" si="141"/>
        <v/>
      </c>
      <c r="F366" s="27">
        <f t="shared" si="142"/>
        <v>6.5729827742520397E-2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5</v>
      </c>
      <c r="D368" s="42">
        <v>4</v>
      </c>
      <c r="E368" s="27">
        <f t="shared" si="141"/>
        <v>3.4013605442176869E-3</v>
      </c>
      <c r="F368" s="27">
        <f t="shared" si="142"/>
        <v>1.8132366273798731E-3</v>
      </c>
      <c r="G368" s="35">
        <f t="shared" si="143"/>
        <v>-0.2</v>
      </c>
      <c r="H368" s="25">
        <f t="shared" si="144"/>
        <v>-6.8027210884353748E-4</v>
      </c>
      <c r="I368" s="2"/>
    </row>
    <row r="369" spans="1:9" s="54" customFormat="1" ht="15" x14ac:dyDescent="0.25">
      <c r="A369" s="48"/>
      <c r="B369" s="5" t="s">
        <v>578</v>
      </c>
      <c r="C369" s="42">
        <v>60</v>
      </c>
      <c r="D369" s="42">
        <v>43</v>
      </c>
      <c r="E369" s="27">
        <f t="shared" si="141"/>
        <v>4.0816326530612242E-2</v>
      </c>
      <c r="F369" s="27">
        <f t="shared" si="142"/>
        <v>1.9492293744333637E-2</v>
      </c>
      <c r="G369" s="35">
        <f t="shared" si="143"/>
        <v>-0.28333333333333333</v>
      </c>
      <c r="H369" s="25">
        <f t="shared" si="144"/>
        <v>-1.1564625850340135E-2</v>
      </c>
      <c r="I369" s="2"/>
    </row>
    <row r="370" spans="1:9" s="54" customFormat="1" ht="15" x14ac:dyDescent="0.25">
      <c r="A370" s="48"/>
      <c r="B370" s="5" t="s">
        <v>85</v>
      </c>
      <c r="C370" s="42">
        <v>10</v>
      </c>
      <c r="D370" s="42">
        <v>8</v>
      </c>
      <c r="E370" s="27">
        <f t="shared" si="141"/>
        <v>6.8027210884353739E-3</v>
      </c>
      <c r="F370" s="27">
        <f t="shared" si="142"/>
        <v>3.6264732547597461E-3</v>
      </c>
      <c r="G370" s="35">
        <f t="shared" si="143"/>
        <v>-0.2</v>
      </c>
      <c r="H370" s="25">
        <f t="shared" si="144"/>
        <v>-1.360544217687075E-3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2</v>
      </c>
      <c r="E371" s="27" t="str">
        <f t="shared" si="141"/>
        <v/>
      </c>
      <c r="F371" s="27">
        <f t="shared" si="142"/>
        <v>9.0661831368993653E-4</v>
      </c>
      <c r="G371" s="35">
        <f t="shared" si="143"/>
        <v>1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2</v>
      </c>
      <c r="D375" s="42">
        <v>2</v>
      </c>
      <c r="E375" s="27">
        <f t="shared" si="141"/>
        <v>1.3605442176870747E-3</v>
      </c>
      <c r="F375" s="27">
        <f t="shared" si="142"/>
        <v>9.0661831368993653E-4</v>
      </c>
      <c r="G375" s="35">
        <f t="shared" si="143"/>
        <v>0</v>
      </c>
      <c r="H375" s="25">
        <f t="shared" si="144"/>
        <v>0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21</v>
      </c>
      <c r="E377" s="27" t="str">
        <f t="shared" si="141"/>
        <v/>
      </c>
      <c r="F377" s="27">
        <f t="shared" si="142"/>
        <v>9.5194922937443336E-3</v>
      </c>
      <c r="G377" s="35">
        <f t="shared" si="143"/>
        <v>1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82</v>
      </c>
      <c r="E378" s="26" t="str">
        <f t="shared" ref="E378:E381" si="150">+IF(C378=0,"",C378/C$345)</f>
        <v/>
      </c>
      <c r="F378" s="26">
        <f t="shared" ref="F378:F381" si="151">+IF(D378=0,"",D378/D$345)</f>
        <v>3.7171350861287401E-2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14</v>
      </c>
      <c r="D379" s="42">
        <v>6</v>
      </c>
      <c r="E379" s="27">
        <f t="shared" si="150"/>
        <v>9.5238095238095247E-3</v>
      </c>
      <c r="F379" s="27">
        <f t="shared" si="151"/>
        <v>2.7198549410698096E-3</v>
      </c>
      <c r="G379" s="35">
        <f t="shared" si="152"/>
        <v>-0.5714285714285714</v>
      </c>
      <c r="H379" s="25">
        <f t="shared" si="153"/>
        <v>-5.4421768707482998E-3</v>
      </c>
      <c r="I379" s="2"/>
    </row>
    <row r="380" spans="1:9" s="54" customFormat="1" ht="15" x14ac:dyDescent="0.25">
      <c r="A380" s="48"/>
      <c r="B380" s="5" t="s">
        <v>483</v>
      </c>
      <c r="C380" s="42">
        <v>1</v>
      </c>
      <c r="D380" s="42">
        <v>0</v>
      </c>
      <c r="E380" s="27">
        <f t="shared" si="150"/>
        <v>6.8027210884353737E-4</v>
      </c>
      <c r="F380" s="27" t="str">
        <f t="shared" si="151"/>
        <v/>
      </c>
      <c r="G380" s="35">
        <f t="shared" si="152"/>
        <v>-1</v>
      </c>
      <c r="H380" s="25">
        <f t="shared" si="153"/>
        <v>-6.8027210884353737E-4</v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1</v>
      </c>
      <c r="D382" s="42">
        <v>1</v>
      </c>
      <c r="E382" s="27">
        <f t="shared" ref="E382:E401" si="154">+IF(C382=0,"",C382/C$345)</f>
        <v>6.8027210884353737E-4</v>
      </c>
      <c r="F382" s="27">
        <f t="shared" ref="F382:F401" si="155">+IF(D382=0,"",D382/D$345)</f>
        <v>4.5330915684496827E-4</v>
      </c>
      <c r="G382" s="35">
        <f t="shared" si="143"/>
        <v>0</v>
      </c>
      <c r="H382" s="25">
        <f t="shared" si="144"/>
        <v>0</v>
      </c>
      <c r="I382" s="2"/>
    </row>
    <row r="383" spans="1:9" s="54" customFormat="1" ht="15" x14ac:dyDescent="0.25">
      <c r="A383" s="48"/>
      <c r="B383" s="5" t="s">
        <v>253</v>
      </c>
      <c r="C383" s="42">
        <v>9</v>
      </c>
      <c r="D383" s="42">
        <v>13</v>
      </c>
      <c r="E383" s="27">
        <f t="shared" si="154"/>
        <v>6.1224489795918364E-3</v>
      </c>
      <c r="F383" s="27">
        <f t="shared" si="155"/>
        <v>5.8930190389845875E-3</v>
      </c>
      <c r="G383" s="35">
        <f t="shared" si="143"/>
        <v>0.44444444444444442</v>
      </c>
      <c r="H383" s="25">
        <f t="shared" si="144"/>
        <v>2.7210884353741495E-3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1</v>
      </c>
      <c r="D385" s="42">
        <v>5</v>
      </c>
      <c r="E385" s="26">
        <f t="shared" si="154"/>
        <v>6.8027210884353737E-4</v>
      </c>
      <c r="F385" s="26">
        <f t="shared" si="155"/>
        <v>2.2665457842248413E-3</v>
      </c>
      <c r="G385" s="35">
        <f t="shared" si="143"/>
        <v>4</v>
      </c>
      <c r="H385" s="24">
        <f t="shared" ref="H385" si="156">+IF(OR(AND(E385=""),(G385="")),"",E385*G385)</f>
        <v>2.7210884353741495E-3</v>
      </c>
      <c r="I385" s="2"/>
    </row>
    <row r="386" spans="1:9" s="54" customFormat="1" ht="15" x14ac:dyDescent="0.25">
      <c r="A386" s="48"/>
      <c r="B386" s="5" t="s">
        <v>486</v>
      </c>
      <c r="C386" s="42">
        <v>202</v>
      </c>
      <c r="D386" s="42">
        <v>273</v>
      </c>
      <c r="E386" s="27">
        <f t="shared" si="154"/>
        <v>0.13741496598639455</v>
      </c>
      <c r="F386" s="27">
        <f t="shared" si="155"/>
        <v>0.12375339981867634</v>
      </c>
      <c r="G386" s="35">
        <f t="shared" si="143"/>
        <v>0.35148514851485146</v>
      </c>
      <c r="H386" s="25">
        <f t="shared" si="144"/>
        <v>4.829931972789115E-2</v>
      </c>
      <c r="I386" s="2"/>
    </row>
    <row r="387" spans="1:9" s="54" customFormat="1" ht="15" x14ac:dyDescent="0.25">
      <c r="A387" s="48"/>
      <c r="B387" s="5" t="s">
        <v>93</v>
      </c>
      <c r="C387" s="42">
        <v>75</v>
      </c>
      <c r="D387" s="42">
        <v>21</v>
      </c>
      <c r="E387" s="27">
        <f t="shared" si="154"/>
        <v>5.1020408163265307E-2</v>
      </c>
      <c r="F387" s="27">
        <f t="shared" si="155"/>
        <v>9.5194922937443336E-3</v>
      </c>
      <c r="G387" s="35">
        <f t="shared" si="143"/>
        <v>-0.72</v>
      </c>
      <c r="H387" s="25">
        <f t="shared" si="144"/>
        <v>-3.6734693877551017E-2</v>
      </c>
      <c r="I387" s="2"/>
    </row>
    <row r="388" spans="1:9" s="54" customFormat="1" ht="15" x14ac:dyDescent="0.25">
      <c r="A388" s="48"/>
      <c r="B388" s="5" t="s">
        <v>86</v>
      </c>
      <c r="C388" s="42">
        <v>85</v>
      </c>
      <c r="D388" s="42">
        <v>192</v>
      </c>
      <c r="E388" s="27">
        <f t="shared" si="154"/>
        <v>5.7823129251700682E-2</v>
      </c>
      <c r="F388" s="27">
        <f t="shared" si="155"/>
        <v>8.7035358114233907E-2</v>
      </c>
      <c r="G388" s="35">
        <f t="shared" si="143"/>
        <v>1.2588235294117647</v>
      </c>
      <c r="H388" s="25">
        <f t="shared" si="144"/>
        <v>7.2789115646258506E-2</v>
      </c>
      <c r="I388" s="2"/>
    </row>
    <row r="389" spans="1:9" s="54" customFormat="1" ht="15" x14ac:dyDescent="0.25">
      <c r="A389" s="48"/>
      <c r="B389" s="5" t="s">
        <v>92</v>
      </c>
      <c r="C389" s="42">
        <v>29</v>
      </c>
      <c r="D389" s="42">
        <v>24</v>
      </c>
      <c r="E389" s="27">
        <f t="shared" si="154"/>
        <v>1.9727891156462583E-2</v>
      </c>
      <c r="F389" s="27">
        <f t="shared" si="155"/>
        <v>1.0879419764279238E-2</v>
      </c>
      <c r="G389" s="35">
        <f t="shared" si="143"/>
        <v>-0.17241379310344829</v>
      </c>
      <c r="H389" s="25">
        <f t="shared" si="144"/>
        <v>-3.4013605442176869E-3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7</v>
      </c>
      <c r="D393" s="42">
        <v>0</v>
      </c>
      <c r="E393" s="27">
        <f t="shared" si="154"/>
        <v>4.7619047619047623E-3</v>
      </c>
      <c r="F393" s="27" t="str">
        <f t="shared" si="155"/>
        <v/>
      </c>
      <c r="G393" s="35">
        <f t="shared" si="143"/>
        <v>-1</v>
      </c>
      <c r="H393" s="25">
        <f t="shared" si="144"/>
        <v>-4.7619047619047623E-3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8</v>
      </c>
      <c r="D396" s="42">
        <v>6</v>
      </c>
      <c r="E396" s="27">
        <f t="shared" si="154"/>
        <v>5.4421768707482989E-3</v>
      </c>
      <c r="F396" s="27">
        <f t="shared" si="155"/>
        <v>2.7198549410698096E-3</v>
      </c>
      <c r="G396" s="35">
        <f t="shared" si="143"/>
        <v>-0.25</v>
      </c>
      <c r="H396" s="25">
        <f t="shared" si="144"/>
        <v>-1.3605442176870747E-3</v>
      </c>
      <c r="I396" s="2"/>
    </row>
    <row r="397" spans="1:9" s="54" customFormat="1" ht="15" x14ac:dyDescent="0.25">
      <c r="A397" s="48"/>
      <c r="B397" s="5" t="s">
        <v>487</v>
      </c>
      <c r="C397" s="42">
        <v>1</v>
      </c>
      <c r="D397" s="42">
        <v>5</v>
      </c>
      <c r="E397" s="27">
        <f t="shared" si="154"/>
        <v>6.8027210884353737E-4</v>
      </c>
      <c r="F397" s="27">
        <f t="shared" si="155"/>
        <v>2.2665457842248413E-3</v>
      </c>
      <c r="G397" s="35">
        <f t="shared" si="143"/>
        <v>4</v>
      </c>
      <c r="H397" s="25">
        <f t="shared" si="144"/>
        <v>2.7210884353741495E-3</v>
      </c>
      <c r="I397" s="2"/>
    </row>
    <row r="398" spans="1:9" s="54" customFormat="1" ht="15" x14ac:dyDescent="0.25">
      <c r="A398" s="48"/>
      <c r="B398" s="5" t="s">
        <v>94</v>
      </c>
      <c r="C398" s="42">
        <v>7</v>
      </c>
      <c r="D398" s="42">
        <v>14</v>
      </c>
      <c r="E398" s="27">
        <f t="shared" si="154"/>
        <v>4.7619047619047623E-3</v>
      </c>
      <c r="F398" s="27">
        <f t="shared" si="155"/>
        <v>6.3463281958295557E-3</v>
      </c>
      <c r="G398" s="35">
        <f t="shared" si="143"/>
        <v>1</v>
      </c>
      <c r="H398" s="25">
        <f t="shared" si="144"/>
        <v>4.7619047619047623E-3</v>
      </c>
      <c r="I398" s="2"/>
    </row>
    <row r="399" spans="1:9" s="54" customFormat="1" ht="15" x14ac:dyDescent="0.25">
      <c r="A399" s="48"/>
      <c r="B399" s="5" t="s">
        <v>257</v>
      </c>
      <c r="C399" s="42">
        <v>17</v>
      </c>
      <c r="D399" s="42">
        <v>10</v>
      </c>
      <c r="E399" s="27">
        <f t="shared" si="154"/>
        <v>1.1564625850340135E-2</v>
      </c>
      <c r="F399" s="27">
        <f t="shared" si="155"/>
        <v>4.5330915684496827E-3</v>
      </c>
      <c r="G399" s="35">
        <f t="shared" si="143"/>
        <v>-0.41176470588235292</v>
      </c>
      <c r="H399" s="25">
        <f t="shared" si="144"/>
        <v>-4.7619047619047615E-3</v>
      </c>
      <c r="I399" s="2"/>
    </row>
    <row r="400" spans="1:9" s="54" customFormat="1" ht="15" x14ac:dyDescent="0.25">
      <c r="A400" s="48"/>
      <c r="B400" s="5" t="s">
        <v>581</v>
      </c>
      <c r="C400" s="42">
        <v>2</v>
      </c>
      <c r="D400" s="42">
        <v>0</v>
      </c>
      <c r="E400" s="27">
        <f t="shared" si="154"/>
        <v>1.3605442176870747E-3</v>
      </c>
      <c r="F400" s="27" t="str">
        <f t="shared" si="155"/>
        <v/>
      </c>
      <c r="G400" s="35">
        <f t="shared" si="143"/>
        <v>-1</v>
      </c>
      <c r="H400" s="25">
        <f t="shared" si="144"/>
        <v>-1.3605442176870747E-3</v>
      </c>
      <c r="I400" s="2"/>
    </row>
    <row r="401" spans="1:9" s="54" customFormat="1" ht="15" x14ac:dyDescent="0.25">
      <c r="A401" s="48"/>
      <c r="B401" s="5" t="s">
        <v>88</v>
      </c>
      <c r="C401" s="42">
        <v>7</v>
      </c>
      <c r="D401" s="42">
        <v>10</v>
      </c>
      <c r="E401" s="27">
        <f t="shared" si="154"/>
        <v>4.7619047619047623E-3</v>
      </c>
      <c r="F401" s="27">
        <f t="shared" si="155"/>
        <v>4.5330915684496827E-3</v>
      </c>
      <c r="G401" s="35">
        <f t="shared" si="143"/>
        <v>0.42857142857142855</v>
      </c>
      <c r="H401" s="25">
        <f t="shared" si="144"/>
        <v>2.0408163265306124E-3</v>
      </c>
      <c r="I401" s="2"/>
    </row>
    <row r="402" spans="1:9" s="55" customFormat="1" ht="15" x14ac:dyDescent="0.25">
      <c r="A402" s="50"/>
      <c r="B402" s="19" t="s">
        <v>545</v>
      </c>
      <c r="C402" s="42">
        <v>2</v>
      </c>
      <c r="D402" s="42">
        <v>0</v>
      </c>
      <c r="E402" s="26">
        <f t="shared" ref="E402" si="157">+IF(C402=0,"",C402/C$345)</f>
        <v>1.3605442176870747E-3</v>
      </c>
      <c r="F402" s="26" t="str">
        <f t="shared" ref="F402" si="158">+IF(D402=0,"",D402/D$345)</f>
        <v/>
      </c>
      <c r="G402" s="35">
        <f t="shared" si="143"/>
        <v>-1</v>
      </c>
      <c r="H402" s="24">
        <f t="shared" ref="H402" si="159">+IF(OR(AND(E402=""),(G402="")),"",E402*G402)</f>
        <v>-1.3605442176870747E-3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26</v>
      </c>
      <c r="D409" s="42">
        <v>10</v>
      </c>
      <c r="E409" s="27">
        <f t="shared" si="160"/>
        <v>1.7687074829931974E-2</v>
      </c>
      <c r="F409" s="27">
        <f t="shared" si="161"/>
        <v>4.5330915684496827E-3</v>
      </c>
      <c r="G409" s="35">
        <f t="shared" si="143"/>
        <v>-0.61538461538461542</v>
      </c>
      <c r="H409" s="25">
        <f t="shared" si="144"/>
        <v>-1.08843537414966E-2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3</v>
      </c>
      <c r="D413" s="42">
        <v>3</v>
      </c>
      <c r="E413" s="27">
        <f t="shared" si="160"/>
        <v>2.0408163265306124E-3</v>
      </c>
      <c r="F413" s="27">
        <f t="shared" si="161"/>
        <v>1.3599274705349048E-3</v>
      </c>
      <c r="G413" s="35">
        <f t="shared" si="162"/>
        <v>0</v>
      </c>
      <c r="H413" s="25">
        <f t="shared" si="144"/>
        <v>0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5</v>
      </c>
      <c r="E417" s="26" t="str">
        <f t="shared" ref="E417:E419" si="166">+IF(C417=0,"",C417/C$345)</f>
        <v/>
      </c>
      <c r="F417" s="26">
        <f t="shared" ref="F417:F419" si="167">+IF(D417=0,"",D417/D$345)</f>
        <v>2.2665457842248413E-3</v>
      </c>
      <c r="G417" s="35">
        <f t="shared" si="162"/>
        <v>1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7</v>
      </c>
      <c r="D418" s="42">
        <v>2</v>
      </c>
      <c r="E418" s="26">
        <f t="shared" si="166"/>
        <v>4.7619047619047623E-3</v>
      </c>
      <c r="F418" s="26">
        <f t="shared" si="167"/>
        <v>9.0661831368993653E-4</v>
      </c>
      <c r="G418" s="35">
        <f t="shared" si="162"/>
        <v>-0.7142857142857143</v>
      </c>
      <c r="H418" s="24">
        <f t="shared" si="168"/>
        <v>-3.4013605442176874E-3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3</v>
      </c>
      <c r="D421" s="42">
        <v>1</v>
      </c>
      <c r="E421" s="27">
        <f t="shared" si="163"/>
        <v>2.0408163265306124E-3</v>
      </c>
      <c r="F421" s="27">
        <f t="shared" si="164"/>
        <v>4.5330915684496827E-4</v>
      </c>
      <c r="G421" s="35">
        <f t="shared" si="162"/>
        <v>-0.66666666666666663</v>
      </c>
      <c r="H421" s="25">
        <f t="shared" si="165"/>
        <v>-1.360544217687075E-3</v>
      </c>
      <c r="I421" s="2"/>
    </row>
    <row r="422" spans="1:9" s="54" customFormat="1" ht="15" x14ac:dyDescent="0.25">
      <c r="A422" s="48"/>
      <c r="B422" s="5" t="s">
        <v>490</v>
      </c>
      <c r="C422" s="42">
        <v>9</v>
      </c>
      <c r="D422" s="42">
        <v>51</v>
      </c>
      <c r="E422" s="27">
        <f t="shared" si="163"/>
        <v>6.1224489795918364E-3</v>
      </c>
      <c r="F422" s="27">
        <f t="shared" si="164"/>
        <v>2.3118766999093383E-2</v>
      </c>
      <c r="G422" s="35">
        <f t="shared" si="162"/>
        <v>4.666666666666667</v>
      </c>
      <c r="H422" s="25">
        <f t="shared" si="165"/>
        <v>2.8571428571428571E-2</v>
      </c>
      <c r="I422" s="2"/>
    </row>
    <row r="423" spans="1:9" s="54" customFormat="1" ht="15" x14ac:dyDescent="0.25">
      <c r="A423" s="48"/>
      <c r="B423" s="5" t="s">
        <v>266</v>
      </c>
      <c r="C423" s="42">
        <v>4</v>
      </c>
      <c r="D423" s="42">
        <v>0</v>
      </c>
      <c r="E423" s="27">
        <f t="shared" si="163"/>
        <v>2.7210884353741495E-3</v>
      </c>
      <c r="F423" s="27" t="str">
        <f t="shared" si="164"/>
        <v/>
      </c>
      <c r="G423" s="35">
        <f t="shared" si="162"/>
        <v>-1</v>
      </c>
      <c r="H423" s="25">
        <f t="shared" si="165"/>
        <v>-2.7210884353741495E-3</v>
      </c>
      <c r="I423" s="2"/>
    </row>
    <row r="424" spans="1:9" s="54" customFormat="1" ht="15" x14ac:dyDescent="0.25">
      <c r="A424" s="48"/>
      <c r="B424" s="5" t="s">
        <v>491</v>
      </c>
      <c r="C424" s="42">
        <v>3</v>
      </c>
      <c r="D424" s="42">
        <v>0</v>
      </c>
      <c r="E424" s="27">
        <f t="shared" si="163"/>
        <v>2.0408163265306124E-3</v>
      </c>
      <c r="F424" s="27" t="str">
        <f t="shared" si="164"/>
        <v/>
      </c>
      <c r="G424" s="35">
        <f t="shared" si="162"/>
        <v>-1</v>
      </c>
      <c r="H424" s="25">
        <f t="shared" si="165"/>
        <v>-2.0408163265306124E-3</v>
      </c>
      <c r="I424" s="2"/>
    </row>
    <row r="425" spans="1:9" s="55" customFormat="1" ht="15" x14ac:dyDescent="0.25">
      <c r="A425" s="50"/>
      <c r="B425" s="19" t="s">
        <v>549</v>
      </c>
      <c r="C425" s="42">
        <v>5</v>
      </c>
      <c r="D425" s="42">
        <v>1</v>
      </c>
      <c r="E425" s="26">
        <f t="shared" ref="E425:E429" si="169">+IF(C425=0,"",C425/C$345)</f>
        <v>3.4013605442176869E-3</v>
      </c>
      <c r="F425" s="26">
        <f t="shared" ref="F425:F429" si="170">+IF(D425=0,"",D425/D$345)</f>
        <v>4.5330915684496827E-4</v>
      </c>
      <c r="G425" s="35">
        <f t="shared" si="162"/>
        <v>-0.8</v>
      </c>
      <c r="H425" s="24">
        <f t="shared" ref="H425:H429" si="171">+IF(OR(AND(E425=""),(G425="")),"",E425*G425)</f>
        <v>-2.7210884353741499E-3</v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20</v>
      </c>
      <c r="D429" s="42">
        <v>0</v>
      </c>
      <c r="E429" s="27">
        <f t="shared" si="169"/>
        <v>1.3605442176870748E-2</v>
      </c>
      <c r="F429" s="27" t="str">
        <f t="shared" si="170"/>
        <v/>
      </c>
      <c r="G429" s="35">
        <f t="shared" si="162"/>
        <v>-1</v>
      </c>
      <c r="H429" s="25">
        <f t="shared" si="171"/>
        <v>-1.3605442176870748E-2</v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10</v>
      </c>
      <c r="E430" s="27" t="str">
        <f t="shared" si="163"/>
        <v/>
      </c>
      <c r="F430" s="27">
        <f t="shared" si="164"/>
        <v>4.5330915684496827E-3</v>
      </c>
      <c r="G430" s="35">
        <f t="shared" si="162"/>
        <v>1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300</v>
      </c>
      <c r="D433" s="42">
        <v>350</v>
      </c>
      <c r="E433" s="27">
        <f t="shared" si="163"/>
        <v>0.20408163265306123</v>
      </c>
      <c r="F433" s="27">
        <f t="shared" si="164"/>
        <v>0.1586582048957389</v>
      </c>
      <c r="G433" s="35">
        <f t="shared" si="162"/>
        <v>0.16666666666666666</v>
      </c>
      <c r="H433" s="25">
        <f t="shared" si="165"/>
        <v>3.4013605442176867E-2</v>
      </c>
      <c r="I433" s="2"/>
    </row>
    <row r="434" spans="1:9" s="54" customFormat="1" ht="15" x14ac:dyDescent="0.25">
      <c r="A434" s="48"/>
      <c r="B434" s="5" t="s">
        <v>100</v>
      </c>
      <c r="C434" s="42">
        <v>0</v>
      </c>
      <c r="D434" s="42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28</v>
      </c>
      <c r="E442" s="27" t="str">
        <f t="shared" si="163"/>
        <v/>
      </c>
      <c r="F442" s="27">
        <f t="shared" si="164"/>
        <v>1.2692656391659111E-2</v>
      </c>
      <c r="G442" s="35">
        <f t="shared" si="162"/>
        <v>1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8</v>
      </c>
      <c r="D444" s="42">
        <v>5</v>
      </c>
      <c r="E444" s="27">
        <f t="shared" si="163"/>
        <v>5.4421768707482989E-3</v>
      </c>
      <c r="F444" s="27">
        <f t="shared" si="164"/>
        <v>2.2665457842248413E-3</v>
      </c>
      <c r="G444" s="35">
        <f t="shared" si="162"/>
        <v>-0.375</v>
      </c>
      <c r="H444" s="25">
        <f t="shared" si="165"/>
        <v>-2.040816326530612E-3</v>
      </c>
      <c r="I444" s="2"/>
    </row>
    <row r="445" spans="1:9" s="54" customFormat="1" ht="15" x14ac:dyDescent="0.25">
      <c r="A445" s="48"/>
      <c r="B445" s="5" t="s">
        <v>112</v>
      </c>
      <c r="C445" s="42">
        <v>3</v>
      </c>
      <c r="D445" s="42">
        <v>2</v>
      </c>
      <c r="E445" s="27">
        <f t="shared" si="163"/>
        <v>2.0408163265306124E-3</v>
      </c>
      <c r="F445" s="27">
        <f t="shared" si="164"/>
        <v>9.0661831368993653E-4</v>
      </c>
      <c r="G445" s="35">
        <f t="shared" si="162"/>
        <v>-0.33333333333333331</v>
      </c>
      <c r="H445" s="25">
        <f t="shared" si="165"/>
        <v>-6.8027210884353748E-4</v>
      </c>
      <c r="I445" s="2"/>
    </row>
    <row r="446" spans="1:9" s="54" customFormat="1" ht="15" x14ac:dyDescent="0.25">
      <c r="A446" s="48"/>
      <c r="B446" s="5" t="s">
        <v>271</v>
      </c>
      <c r="C446" s="42">
        <v>3</v>
      </c>
      <c r="D446" s="42">
        <v>0</v>
      </c>
      <c r="E446" s="27">
        <f t="shared" si="163"/>
        <v>2.0408163265306124E-3</v>
      </c>
      <c r="F446" s="27" t="str">
        <f t="shared" si="164"/>
        <v/>
      </c>
      <c r="G446" s="35">
        <f t="shared" si="162"/>
        <v>-1</v>
      </c>
      <c r="H446" s="25">
        <f t="shared" si="165"/>
        <v>-2.0408163265306124E-3</v>
      </c>
      <c r="I446" s="2"/>
    </row>
    <row r="447" spans="1:9" s="54" customFormat="1" ht="15" x14ac:dyDescent="0.25">
      <c r="A447" s="48"/>
      <c r="B447" s="5" t="s">
        <v>493</v>
      </c>
      <c r="C447" s="42">
        <v>3</v>
      </c>
      <c r="D447" s="42">
        <v>1</v>
      </c>
      <c r="E447" s="27">
        <f t="shared" si="163"/>
        <v>2.0408163265306124E-3</v>
      </c>
      <c r="F447" s="27">
        <f t="shared" si="164"/>
        <v>4.5330915684496827E-4</v>
      </c>
      <c r="G447" s="35">
        <f t="shared" si="162"/>
        <v>-0.66666666666666663</v>
      </c>
      <c r="H447" s="25">
        <f t="shared" si="165"/>
        <v>-1.360544217687075E-3</v>
      </c>
      <c r="I447" s="2"/>
    </row>
    <row r="448" spans="1:9" s="54" customFormat="1" ht="30" x14ac:dyDescent="0.25">
      <c r="A448" s="48"/>
      <c r="B448" s="5" t="s">
        <v>494</v>
      </c>
      <c r="C448" s="42">
        <v>5</v>
      </c>
      <c r="D448" s="42">
        <v>0</v>
      </c>
      <c r="E448" s="27">
        <f t="shared" si="163"/>
        <v>3.4013605442176869E-3</v>
      </c>
      <c r="F448" s="27" t="str">
        <f t="shared" si="164"/>
        <v/>
      </c>
      <c r="G448" s="35">
        <f t="shared" si="162"/>
        <v>-1</v>
      </c>
      <c r="H448" s="25">
        <f t="shared" si="165"/>
        <v>-3.4013605442176869E-3</v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9</v>
      </c>
      <c r="D452" s="42">
        <v>0</v>
      </c>
      <c r="E452" s="27">
        <f t="shared" si="163"/>
        <v>6.1224489795918364E-3</v>
      </c>
      <c r="F452" s="27" t="str">
        <f t="shared" si="164"/>
        <v/>
      </c>
      <c r="G452" s="35">
        <f t="shared" si="162"/>
        <v>-1</v>
      </c>
      <c r="H452" s="25">
        <f t="shared" si="165"/>
        <v>-6.1224489795918364E-3</v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6</v>
      </c>
      <c r="D454" s="42">
        <v>9</v>
      </c>
      <c r="E454" s="27">
        <f t="shared" si="163"/>
        <v>4.0816326530612249E-3</v>
      </c>
      <c r="F454" s="27">
        <f t="shared" si="164"/>
        <v>4.0797824116047144E-3</v>
      </c>
      <c r="G454" s="35">
        <f t="shared" si="162"/>
        <v>0.5</v>
      </c>
      <c r="H454" s="25">
        <f t="shared" si="165"/>
        <v>2.0408163265306124E-3</v>
      </c>
      <c r="I454" s="2"/>
    </row>
    <row r="455" spans="1:9" s="54" customFormat="1" ht="15" x14ac:dyDescent="0.25">
      <c r="A455" s="48"/>
      <c r="B455" s="5" t="s">
        <v>272</v>
      </c>
      <c r="C455" s="42">
        <v>1</v>
      </c>
      <c r="D455" s="42">
        <v>1</v>
      </c>
      <c r="E455" s="27">
        <f t="shared" si="163"/>
        <v>6.8027210884353737E-4</v>
      </c>
      <c r="F455" s="27">
        <f t="shared" si="164"/>
        <v>4.5330915684496827E-4</v>
      </c>
      <c r="G455" s="35">
        <f t="shared" si="162"/>
        <v>0</v>
      </c>
      <c r="H455" s="25">
        <f t="shared" si="165"/>
        <v>0</v>
      </c>
      <c r="I455" s="2"/>
    </row>
    <row r="456" spans="1:9" s="54" customFormat="1" ht="15" x14ac:dyDescent="0.25">
      <c r="A456" s="48"/>
      <c r="B456" s="5" t="s">
        <v>106</v>
      </c>
      <c r="C456" s="42">
        <v>2</v>
      </c>
      <c r="D456" s="42">
        <v>0</v>
      </c>
      <c r="E456" s="27">
        <f t="shared" si="163"/>
        <v>1.3605442176870747E-3</v>
      </c>
      <c r="F456" s="27" t="str">
        <f t="shared" si="164"/>
        <v/>
      </c>
      <c r="G456" s="35">
        <f t="shared" si="162"/>
        <v>-1</v>
      </c>
      <c r="H456" s="25">
        <f t="shared" si="165"/>
        <v>-1.3605442176870747E-3</v>
      </c>
      <c r="I456" s="2"/>
    </row>
    <row r="457" spans="1:9" s="54" customFormat="1" ht="15" x14ac:dyDescent="0.25">
      <c r="A457" s="48"/>
      <c r="B457" s="5" t="s">
        <v>337</v>
      </c>
      <c r="C457" s="42">
        <v>1</v>
      </c>
      <c r="D457" s="42">
        <v>1</v>
      </c>
      <c r="E457" s="27">
        <f t="shared" si="163"/>
        <v>6.8027210884353737E-4</v>
      </c>
      <c r="F457" s="27">
        <f t="shared" si="164"/>
        <v>4.5330915684496827E-4</v>
      </c>
      <c r="G457" s="35">
        <f t="shared" si="162"/>
        <v>0</v>
      </c>
      <c r="H457" s="25">
        <f t="shared" si="165"/>
        <v>0</v>
      </c>
      <c r="I457" s="2"/>
    </row>
    <row r="458" spans="1:9" s="54" customFormat="1" ht="15" x14ac:dyDescent="0.25">
      <c r="A458" s="48"/>
      <c r="B458" s="5" t="s">
        <v>116</v>
      </c>
      <c r="C458" s="42">
        <v>1</v>
      </c>
      <c r="D458" s="42">
        <v>10</v>
      </c>
      <c r="E458" s="27">
        <f t="shared" si="163"/>
        <v>6.8027210884353737E-4</v>
      </c>
      <c r="F458" s="27">
        <f t="shared" si="164"/>
        <v>4.5330915684496827E-3</v>
      </c>
      <c r="G458" s="35">
        <f t="shared" si="162"/>
        <v>9</v>
      </c>
      <c r="H458" s="25">
        <f t="shared" si="165"/>
        <v>6.1224489795918364E-3</v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60</v>
      </c>
      <c r="D460" s="42">
        <v>227</v>
      </c>
      <c r="E460" s="27">
        <f t="shared" si="163"/>
        <v>4.0816326530612242E-2</v>
      </c>
      <c r="F460" s="27">
        <f t="shared" si="164"/>
        <v>0.10290117860380779</v>
      </c>
      <c r="G460" s="35">
        <f t="shared" si="162"/>
        <v>2.7833333333333332</v>
      </c>
      <c r="H460" s="25">
        <f t="shared" si="165"/>
        <v>0.11360544217687074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27</v>
      </c>
      <c r="D462" s="42">
        <v>0</v>
      </c>
      <c r="E462" s="27">
        <f t="shared" si="163"/>
        <v>1.8367346938775512E-2</v>
      </c>
      <c r="F462" s="27" t="str">
        <f t="shared" si="164"/>
        <v/>
      </c>
      <c r="G462" s="35">
        <f t="shared" si="162"/>
        <v>-1</v>
      </c>
      <c r="H462" s="25">
        <f t="shared" si="165"/>
        <v>-1.8367346938775512E-2</v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2</v>
      </c>
      <c r="E464" s="27" t="str">
        <f t="shared" si="163"/>
        <v/>
      </c>
      <c r="F464" s="27">
        <f t="shared" si="164"/>
        <v>9.0661831368993653E-4</v>
      </c>
      <c r="G464" s="35">
        <f t="shared" si="162"/>
        <v>1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4</v>
      </c>
      <c r="E465" s="27" t="str">
        <f t="shared" si="163"/>
        <v/>
      </c>
      <c r="F465" s="27">
        <f t="shared" si="164"/>
        <v>1.8132366273798731E-3</v>
      </c>
      <c r="G465" s="35">
        <f t="shared" si="162"/>
        <v>1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4</v>
      </c>
      <c r="D468" s="42">
        <v>28</v>
      </c>
      <c r="E468" s="27">
        <f t="shared" si="163"/>
        <v>2.7210884353741495E-3</v>
      </c>
      <c r="F468" s="27">
        <f t="shared" si="164"/>
        <v>1.2692656391659111E-2</v>
      </c>
      <c r="G468" s="35">
        <f t="shared" si="162"/>
        <v>6</v>
      </c>
      <c r="H468" s="25">
        <f t="shared" si="165"/>
        <v>1.6326530612244896E-2</v>
      </c>
      <c r="I468" s="2"/>
    </row>
    <row r="469" spans="1:9" s="54" customFormat="1" ht="15" x14ac:dyDescent="0.25">
      <c r="A469" s="48"/>
      <c r="B469" s="5" t="s">
        <v>497</v>
      </c>
      <c r="C469" s="42">
        <v>4</v>
      </c>
      <c r="D469" s="42">
        <v>1</v>
      </c>
      <c r="E469" s="27">
        <f t="shared" si="163"/>
        <v>2.7210884353741495E-3</v>
      </c>
      <c r="F469" s="27">
        <f t="shared" si="164"/>
        <v>4.5330915684496827E-4</v>
      </c>
      <c r="G469" s="35">
        <f t="shared" si="162"/>
        <v>-0.75</v>
      </c>
      <c r="H469" s="25">
        <f t="shared" si="165"/>
        <v>-2.040816326530612E-3</v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1</v>
      </c>
      <c r="E470" s="27" t="str">
        <f t="shared" si="163"/>
        <v/>
      </c>
      <c r="F470" s="27">
        <f t="shared" si="164"/>
        <v>4.5330915684496827E-4</v>
      </c>
      <c r="G470" s="35">
        <f t="shared" si="162"/>
        <v>1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7</v>
      </c>
      <c r="E472" s="27" t="str">
        <f t="shared" si="163"/>
        <v/>
      </c>
      <c r="F472" s="27">
        <f t="shared" si="164"/>
        <v>3.1731640979147779E-3</v>
      </c>
      <c r="G472" s="35">
        <f t="shared" si="162"/>
        <v>1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18</v>
      </c>
      <c r="D473" s="42">
        <v>4</v>
      </c>
      <c r="E473" s="27">
        <f t="shared" si="163"/>
        <v>1.2244897959183673E-2</v>
      </c>
      <c r="F473" s="27">
        <f t="shared" si="164"/>
        <v>1.8132366273798731E-3</v>
      </c>
      <c r="G473" s="35">
        <f t="shared" si="162"/>
        <v>-0.77777777777777779</v>
      </c>
      <c r="H473" s="25">
        <f t="shared" si="165"/>
        <v>-9.5238095238095229E-3</v>
      </c>
      <c r="I473" s="2"/>
    </row>
    <row r="474" spans="1:9" s="54" customFormat="1" ht="15" x14ac:dyDescent="0.25">
      <c r="A474" s="48"/>
      <c r="B474" s="5" t="s">
        <v>278</v>
      </c>
      <c r="C474" s="42">
        <v>2</v>
      </c>
      <c r="D474" s="42">
        <v>1</v>
      </c>
      <c r="E474" s="27">
        <f t="shared" si="163"/>
        <v>1.3605442176870747E-3</v>
      </c>
      <c r="F474" s="27">
        <f t="shared" si="164"/>
        <v>4.5330915684496827E-4</v>
      </c>
      <c r="G474" s="35">
        <f t="shared" si="162"/>
        <v>-0.5</v>
      </c>
      <c r="H474" s="25">
        <f t="shared" si="165"/>
        <v>-6.8027210884353737E-4</v>
      </c>
      <c r="I474" s="2"/>
    </row>
    <row r="475" spans="1:9" s="54" customFormat="1" ht="15" x14ac:dyDescent="0.25">
      <c r="A475" s="48"/>
      <c r="B475" s="5" t="s">
        <v>279</v>
      </c>
      <c r="C475" s="42">
        <v>1</v>
      </c>
      <c r="D475" s="42">
        <v>1</v>
      </c>
      <c r="E475" s="27">
        <f t="shared" si="163"/>
        <v>6.8027210884353737E-4</v>
      </c>
      <c r="F475" s="27">
        <f t="shared" si="164"/>
        <v>4.5330915684496827E-4</v>
      </c>
      <c r="G475" s="35">
        <f t="shared" si="162"/>
        <v>0</v>
      </c>
      <c r="H475" s="25">
        <f t="shared" si="165"/>
        <v>0</v>
      </c>
      <c r="I475" s="2"/>
    </row>
    <row r="476" spans="1:9" s="54" customFormat="1" ht="15" x14ac:dyDescent="0.25">
      <c r="A476" s="48"/>
      <c r="B476" s="5" t="s">
        <v>102</v>
      </c>
      <c r="C476" s="42">
        <v>2</v>
      </c>
      <c r="D476" s="42">
        <v>0</v>
      </c>
      <c r="E476" s="27">
        <f t="shared" si="163"/>
        <v>1.3605442176870747E-3</v>
      </c>
      <c r="F476" s="27" t="str">
        <f t="shared" si="164"/>
        <v/>
      </c>
      <c r="G476" s="35">
        <f t="shared" si="162"/>
        <v>-1</v>
      </c>
      <c r="H476" s="25">
        <f t="shared" si="165"/>
        <v>-1.3605442176870747E-3</v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2</v>
      </c>
      <c r="E477" s="27" t="str">
        <f t="shared" si="163"/>
        <v/>
      </c>
      <c r="F477" s="27">
        <f t="shared" si="164"/>
        <v>9.0661831368993653E-4</v>
      </c>
      <c r="G477" s="35">
        <f t="shared" si="162"/>
        <v>1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0</v>
      </c>
      <c r="D478" s="42">
        <v>2</v>
      </c>
      <c r="E478" s="27" t="str">
        <f t="shared" si="163"/>
        <v/>
      </c>
      <c r="F478" s="27">
        <f t="shared" si="164"/>
        <v>9.0661831368993653E-4</v>
      </c>
      <c r="G478" s="35">
        <f t="shared" ref="G478:G541" si="182">+IF(AND(C478=0,D478=0)," ",IF(C478=0,1,IF(D478=0,-1,(D478-C478)/C478)))</f>
        <v>1</v>
      </c>
      <c r="H478" s="25" t="str">
        <f t="shared" si="165"/>
        <v/>
      </c>
      <c r="I478" s="2"/>
    </row>
    <row r="479" spans="1:9" s="54" customFormat="1" ht="15" x14ac:dyDescent="0.25">
      <c r="A479" s="48"/>
      <c r="B479" s="5" t="s">
        <v>499</v>
      </c>
      <c r="C479" s="42">
        <v>1</v>
      </c>
      <c r="D479" s="42">
        <v>5</v>
      </c>
      <c r="E479" s="27">
        <f t="shared" si="163"/>
        <v>6.8027210884353737E-4</v>
      </c>
      <c r="F479" s="27">
        <f t="shared" si="164"/>
        <v>2.2665457842248413E-3</v>
      </c>
      <c r="G479" s="35">
        <f t="shared" si="182"/>
        <v>4</v>
      </c>
      <c r="H479" s="25">
        <f t="shared" si="165"/>
        <v>2.7210884353741495E-3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3</v>
      </c>
      <c r="E480" s="27" t="str">
        <f t="shared" si="163"/>
        <v/>
      </c>
      <c r="F480" s="27">
        <f t="shared" si="164"/>
        <v>1.3599274705349048E-3</v>
      </c>
      <c r="G480" s="35">
        <f t="shared" si="182"/>
        <v>1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1</v>
      </c>
      <c r="D481" s="42">
        <v>0</v>
      </c>
      <c r="E481" s="27">
        <f t="shared" si="163"/>
        <v>6.8027210884353737E-4</v>
      </c>
      <c r="F481" s="27" t="str">
        <f t="shared" si="164"/>
        <v/>
      </c>
      <c r="G481" s="35">
        <f t="shared" si="182"/>
        <v>-1</v>
      </c>
      <c r="H481" s="25">
        <f t="shared" si="165"/>
        <v>-6.8027210884353737E-4</v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15</v>
      </c>
      <c r="D484" s="42">
        <v>1</v>
      </c>
      <c r="E484" s="27">
        <f t="shared" si="163"/>
        <v>1.020408163265306E-2</v>
      </c>
      <c r="F484" s="27">
        <f t="shared" si="164"/>
        <v>4.5330915684496827E-4</v>
      </c>
      <c r="G484" s="35">
        <f t="shared" si="182"/>
        <v>-0.93333333333333335</v>
      </c>
      <c r="H484" s="25">
        <f t="shared" si="165"/>
        <v>-9.5238095238095229E-3</v>
      </c>
      <c r="I484" s="2"/>
    </row>
    <row r="485" spans="1:9" s="54" customFormat="1" ht="15" x14ac:dyDescent="0.25">
      <c r="A485" s="48"/>
      <c r="B485" s="5" t="s">
        <v>126</v>
      </c>
      <c r="C485" s="42">
        <v>1</v>
      </c>
      <c r="D485" s="42">
        <v>0</v>
      </c>
      <c r="E485" s="27">
        <f t="shared" si="163"/>
        <v>6.8027210884353737E-4</v>
      </c>
      <c r="F485" s="27" t="str">
        <f t="shared" si="164"/>
        <v/>
      </c>
      <c r="G485" s="35">
        <f t="shared" si="182"/>
        <v>-1</v>
      </c>
      <c r="H485" s="25">
        <f t="shared" si="165"/>
        <v>-6.8027210884353737E-4</v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6</v>
      </c>
      <c r="E487" s="27" t="str">
        <f t="shared" si="163"/>
        <v/>
      </c>
      <c r="F487" s="27">
        <f t="shared" si="164"/>
        <v>2.7198549410698096E-3</v>
      </c>
      <c r="G487" s="35">
        <f t="shared" si="182"/>
        <v>1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3</v>
      </c>
      <c r="E488" s="27" t="str">
        <f t="shared" si="163"/>
        <v/>
      </c>
      <c r="F488" s="27">
        <f t="shared" si="164"/>
        <v>1.3599274705349048E-3</v>
      </c>
      <c r="G488" s="35">
        <f t="shared" si="182"/>
        <v>1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1</v>
      </c>
      <c r="D490" s="42">
        <v>0</v>
      </c>
      <c r="E490" s="27">
        <f t="shared" si="163"/>
        <v>6.8027210884353737E-4</v>
      </c>
      <c r="F490" s="27" t="str">
        <f t="shared" si="164"/>
        <v/>
      </c>
      <c r="G490" s="35">
        <f t="shared" si="182"/>
        <v>-1</v>
      </c>
      <c r="H490" s="25">
        <f t="shared" si="165"/>
        <v>-6.8027210884353737E-4</v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20</v>
      </c>
      <c r="D496" s="42">
        <v>0</v>
      </c>
      <c r="E496" s="27">
        <f t="shared" si="183"/>
        <v>1.3605442176870748E-2</v>
      </c>
      <c r="F496" s="27" t="str">
        <f t="shared" si="184"/>
        <v/>
      </c>
      <c r="G496" s="35">
        <f t="shared" si="182"/>
        <v>-1</v>
      </c>
      <c r="H496" s="25">
        <f t="shared" si="185"/>
        <v>-1.3605442176870748E-2</v>
      </c>
      <c r="I496" s="2"/>
    </row>
    <row r="497" spans="1:9" s="54" customFormat="1" ht="15" x14ac:dyDescent="0.25">
      <c r="A497" s="48"/>
      <c r="B497" s="5" t="s">
        <v>500</v>
      </c>
      <c r="C497" s="42">
        <v>1</v>
      </c>
      <c r="D497" s="42">
        <v>1</v>
      </c>
      <c r="E497" s="27">
        <f t="shared" si="183"/>
        <v>6.8027210884353737E-4</v>
      </c>
      <c r="F497" s="27">
        <f t="shared" si="184"/>
        <v>4.5330915684496827E-4</v>
      </c>
      <c r="G497" s="35">
        <f t="shared" si="182"/>
        <v>0</v>
      </c>
      <c r="H497" s="25">
        <f t="shared" si="185"/>
        <v>0</v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43</v>
      </c>
      <c r="D499" s="42">
        <v>20</v>
      </c>
      <c r="E499" s="27">
        <f t="shared" si="183"/>
        <v>2.9251700680272108E-2</v>
      </c>
      <c r="F499" s="27">
        <f t="shared" si="184"/>
        <v>9.0661831368993653E-3</v>
      </c>
      <c r="G499" s="35">
        <f t="shared" si="182"/>
        <v>-0.53488372093023251</v>
      </c>
      <c r="H499" s="25">
        <f t="shared" si="185"/>
        <v>-1.5646258503401358E-2</v>
      </c>
      <c r="I499" s="2"/>
    </row>
    <row r="500" spans="1:9" s="54" customFormat="1" ht="15" x14ac:dyDescent="0.25">
      <c r="A500" s="48"/>
      <c r="B500" s="5" t="s">
        <v>122</v>
      </c>
      <c r="C500" s="42">
        <v>4</v>
      </c>
      <c r="D500" s="42">
        <v>0</v>
      </c>
      <c r="E500" s="27">
        <f t="shared" si="183"/>
        <v>2.7210884353741495E-3</v>
      </c>
      <c r="F500" s="27" t="str">
        <f t="shared" si="184"/>
        <v/>
      </c>
      <c r="G500" s="35">
        <f t="shared" si="182"/>
        <v>-1</v>
      </c>
      <c r="H500" s="25">
        <f t="shared" si="185"/>
        <v>-2.7210884353741495E-3</v>
      </c>
      <c r="I500" s="2"/>
    </row>
    <row r="501" spans="1:9" s="54" customFormat="1" ht="30" x14ac:dyDescent="0.25">
      <c r="A501" s="48"/>
      <c r="B501" s="5" t="s">
        <v>295</v>
      </c>
      <c r="C501" s="42">
        <v>24</v>
      </c>
      <c r="D501" s="42">
        <v>3</v>
      </c>
      <c r="E501" s="27">
        <f t="shared" si="183"/>
        <v>1.6326530612244899E-2</v>
      </c>
      <c r="F501" s="27">
        <f t="shared" si="184"/>
        <v>1.3599274705349048E-3</v>
      </c>
      <c r="G501" s="35">
        <f t="shared" si="182"/>
        <v>-0.875</v>
      </c>
      <c r="H501" s="25">
        <f t="shared" si="185"/>
        <v>-1.4285714285714287E-2</v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2</v>
      </c>
      <c r="D504" s="42">
        <v>5</v>
      </c>
      <c r="E504" s="27">
        <f t="shared" si="183"/>
        <v>1.3605442176870747E-3</v>
      </c>
      <c r="F504" s="27">
        <f t="shared" si="184"/>
        <v>2.2665457842248413E-3</v>
      </c>
      <c r="G504" s="35">
        <f t="shared" si="182"/>
        <v>1.5</v>
      </c>
      <c r="H504" s="25">
        <f t="shared" si="185"/>
        <v>2.040816326530612E-3</v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2</v>
      </c>
      <c r="D518" s="42">
        <v>0</v>
      </c>
      <c r="E518" s="27">
        <f t="shared" si="183"/>
        <v>1.3605442176870747E-3</v>
      </c>
      <c r="F518" s="27" t="str">
        <f t="shared" si="184"/>
        <v/>
      </c>
      <c r="G518" s="35">
        <f t="shared" si="182"/>
        <v>-1</v>
      </c>
      <c r="H518" s="25">
        <f t="shared" si="185"/>
        <v>-1.3605442176870747E-3</v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0</v>
      </c>
      <c r="D521" s="42">
        <v>3</v>
      </c>
      <c r="E521" s="27" t="str">
        <f t="shared" si="183"/>
        <v/>
      </c>
      <c r="F521" s="27">
        <f t="shared" si="184"/>
        <v>1.3599274705349048E-3</v>
      </c>
      <c r="G521" s="35">
        <f t="shared" si="182"/>
        <v>1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0</v>
      </c>
      <c r="D524" s="42">
        <v>1</v>
      </c>
      <c r="E524" s="27" t="str">
        <f t="shared" ref="E524:E549" si="189">+IF(C524=0,"",C524/C$345)</f>
        <v/>
      </c>
      <c r="F524" s="27">
        <f t="shared" ref="F524:F549" si="190">+IF(D524=0,"",D524/D$345)</f>
        <v>4.5330915684496827E-4</v>
      </c>
      <c r="G524" s="35">
        <f t="shared" si="182"/>
        <v>1</v>
      </c>
      <c r="H524" s="25" t="str">
        <f t="shared" si="185"/>
        <v/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7</v>
      </c>
      <c r="D527" s="42">
        <v>0</v>
      </c>
      <c r="E527" s="27">
        <f t="shared" si="189"/>
        <v>4.7619047619047623E-3</v>
      </c>
      <c r="F527" s="27" t="str">
        <f t="shared" si="190"/>
        <v/>
      </c>
      <c r="G527" s="35">
        <f t="shared" si="182"/>
        <v>-1</v>
      </c>
      <c r="H527" s="25">
        <f t="shared" si="185"/>
        <v>-4.7619047619047623E-3</v>
      </c>
      <c r="I527" s="2"/>
    </row>
    <row r="528" spans="1:9" s="54" customFormat="1" ht="15" x14ac:dyDescent="0.25">
      <c r="A528" s="48"/>
      <c r="B528" s="5" t="s">
        <v>339</v>
      </c>
      <c r="C528" s="42">
        <v>1</v>
      </c>
      <c r="D528" s="42">
        <v>0</v>
      </c>
      <c r="E528" s="27">
        <f t="shared" si="189"/>
        <v>6.8027210884353737E-4</v>
      </c>
      <c r="F528" s="27" t="str">
        <f t="shared" si="190"/>
        <v/>
      </c>
      <c r="G528" s="35">
        <f t="shared" si="182"/>
        <v>-1</v>
      </c>
      <c r="H528" s="25">
        <f t="shared" si="185"/>
        <v>-6.8027210884353737E-4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1</v>
      </c>
      <c r="D530" s="42">
        <v>0</v>
      </c>
      <c r="E530" s="27">
        <f t="shared" si="189"/>
        <v>6.8027210884353737E-4</v>
      </c>
      <c r="F530" s="27" t="str">
        <f t="shared" si="190"/>
        <v/>
      </c>
      <c r="G530" s="35">
        <f t="shared" si="182"/>
        <v>-1</v>
      </c>
      <c r="H530" s="25">
        <f t="shared" si="185"/>
        <v>-6.8027210884353737E-4</v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1</v>
      </c>
      <c r="D533" s="42">
        <v>0</v>
      </c>
      <c r="E533" s="27">
        <f t="shared" si="189"/>
        <v>6.8027210884353737E-4</v>
      </c>
      <c r="F533" s="27" t="str">
        <f t="shared" si="190"/>
        <v/>
      </c>
      <c r="G533" s="35">
        <f t="shared" si="182"/>
        <v>-1</v>
      </c>
      <c r="H533" s="25">
        <f t="shared" si="185"/>
        <v>-6.8027210884353737E-4</v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1</v>
      </c>
      <c r="E537" s="27" t="str">
        <f t="shared" si="189"/>
        <v/>
      </c>
      <c r="F537" s="27">
        <f t="shared" si="190"/>
        <v>4.5330915684496827E-4</v>
      </c>
      <c r="G537" s="35">
        <f t="shared" si="182"/>
        <v>1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1</v>
      </c>
      <c r="D539" s="42">
        <v>4</v>
      </c>
      <c r="E539" s="27">
        <f t="shared" si="189"/>
        <v>6.8027210884353737E-4</v>
      </c>
      <c r="F539" s="27">
        <f t="shared" si="190"/>
        <v>1.8132366273798731E-3</v>
      </c>
      <c r="G539" s="35">
        <f t="shared" si="182"/>
        <v>3</v>
      </c>
      <c r="H539" s="25">
        <f t="shared" si="185"/>
        <v>2.040816326530612E-3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2</v>
      </c>
      <c r="D540" s="42">
        <v>10</v>
      </c>
      <c r="E540" s="27">
        <f t="shared" si="189"/>
        <v>1.3605442176870747E-3</v>
      </c>
      <c r="F540" s="27">
        <f t="shared" si="190"/>
        <v>4.5330915684496827E-3</v>
      </c>
      <c r="G540" s="35">
        <f t="shared" si="182"/>
        <v>4</v>
      </c>
      <c r="H540" s="25">
        <f t="shared" si="185"/>
        <v>5.4421768707482989E-3</v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8</v>
      </c>
      <c r="D542" s="42">
        <v>10</v>
      </c>
      <c r="E542" s="27">
        <f t="shared" si="189"/>
        <v>5.4421768707482989E-3</v>
      </c>
      <c r="F542" s="27">
        <f t="shared" si="190"/>
        <v>4.5330915684496827E-3</v>
      </c>
      <c r="G542" s="35">
        <f t="shared" ref="G542:G564" si="191">+IF(AND(C542=0,D542=0)," ",IF(C542=0,1,IF(D542=0,-1,(D542-C542)/C542)))</f>
        <v>0.25</v>
      </c>
      <c r="H542" s="25">
        <f t="shared" si="185"/>
        <v>1.3605442176870747E-3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20</v>
      </c>
      <c r="D547" s="42">
        <v>45</v>
      </c>
      <c r="E547" s="27">
        <f t="shared" si="189"/>
        <v>1.3605442176870748E-2</v>
      </c>
      <c r="F547" s="27">
        <f t="shared" si="190"/>
        <v>2.0398912058023574E-2</v>
      </c>
      <c r="G547" s="35">
        <f t="shared" si="191"/>
        <v>1.25</v>
      </c>
      <c r="H547" s="25">
        <f t="shared" si="185"/>
        <v>1.7006802721088433E-2</v>
      </c>
      <c r="I547" s="2"/>
    </row>
    <row r="548" spans="1:9" s="54" customFormat="1" ht="15" x14ac:dyDescent="0.25">
      <c r="A548" s="48"/>
      <c r="B548" s="5" t="s">
        <v>142</v>
      </c>
      <c r="C548" s="42">
        <v>29</v>
      </c>
      <c r="D548" s="42">
        <v>12</v>
      </c>
      <c r="E548" s="27">
        <f t="shared" si="189"/>
        <v>1.9727891156462583E-2</v>
      </c>
      <c r="F548" s="27">
        <f t="shared" si="190"/>
        <v>5.4397098821396192E-3</v>
      </c>
      <c r="G548" s="35">
        <f t="shared" si="191"/>
        <v>-0.58620689655172409</v>
      </c>
      <c r="H548" s="25">
        <f t="shared" si="185"/>
        <v>-1.1564625850340134E-2</v>
      </c>
      <c r="I548" s="2"/>
    </row>
    <row r="549" spans="1:9" s="54" customFormat="1" ht="15" x14ac:dyDescent="0.25">
      <c r="A549" s="48"/>
      <c r="B549" s="5" t="s">
        <v>314</v>
      </c>
      <c r="C549" s="42">
        <v>14</v>
      </c>
      <c r="D549" s="42">
        <v>35</v>
      </c>
      <c r="E549" s="27">
        <f t="shared" si="189"/>
        <v>9.5238095238095247E-3</v>
      </c>
      <c r="F549" s="27">
        <f t="shared" si="190"/>
        <v>1.5865820489573891E-2</v>
      </c>
      <c r="G549" s="35">
        <f t="shared" si="191"/>
        <v>1.5</v>
      </c>
      <c r="H549" s="25">
        <f t="shared" si="185"/>
        <v>1.4285714285714287E-2</v>
      </c>
      <c r="I549" s="2"/>
    </row>
    <row r="550" spans="1:9" s="55" customFormat="1" ht="15" x14ac:dyDescent="0.25">
      <c r="A550" s="50"/>
      <c r="B550" s="19" t="s">
        <v>556</v>
      </c>
      <c r="C550" s="42">
        <v>3</v>
      </c>
      <c r="D550" s="42">
        <v>2</v>
      </c>
      <c r="E550" s="26">
        <f t="shared" ref="E550" si="192">+IF(C550=0,"",C550/C$345)</f>
        <v>2.0408163265306124E-3</v>
      </c>
      <c r="F550" s="26">
        <f t="shared" ref="F550" si="193">+IF(D550=0,"",D550/D$345)</f>
        <v>9.0661831368993653E-4</v>
      </c>
      <c r="G550" s="35">
        <f t="shared" si="191"/>
        <v>-0.33333333333333331</v>
      </c>
      <c r="H550" s="24">
        <f t="shared" ref="H550" si="194">+IF(OR(AND(E550=""),(G550="")),"",E550*G550)</f>
        <v>-6.8027210884353748E-4</v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13</v>
      </c>
      <c r="D556" s="42">
        <v>20</v>
      </c>
      <c r="E556" s="27">
        <f t="shared" si="195"/>
        <v>8.8435374149659872E-3</v>
      </c>
      <c r="F556" s="27">
        <f t="shared" si="196"/>
        <v>9.0661831368993653E-3</v>
      </c>
      <c r="G556" s="35">
        <f t="shared" si="191"/>
        <v>0.53846153846153844</v>
      </c>
      <c r="H556" s="25">
        <f t="shared" si="197"/>
        <v>4.7619047619047623E-3</v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2</v>
      </c>
      <c r="E557" s="27" t="str">
        <f t="shared" si="195"/>
        <v/>
      </c>
      <c r="F557" s="27">
        <f t="shared" si="196"/>
        <v>9.0661831368993653E-4</v>
      </c>
      <c r="G557" s="35">
        <f t="shared" si="191"/>
        <v>1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1</v>
      </c>
      <c r="D558" s="42">
        <v>8</v>
      </c>
      <c r="E558" s="27">
        <f t="shared" si="195"/>
        <v>6.8027210884353737E-4</v>
      </c>
      <c r="F558" s="27">
        <f t="shared" si="196"/>
        <v>3.6264732547597461E-3</v>
      </c>
      <c r="G558" s="35">
        <f t="shared" si="191"/>
        <v>7</v>
      </c>
      <c r="H558" s="25">
        <f t="shared" si="197"/>
        <v>4.7619047619047615E-3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3</v>
      </c>
      <c r="D560" s="42">
        <v>0</v>
      </c>
      <c r="E560" s="27">
        <f t="shared" si="195"/>
        <v>2.0408163265306124E-3</v>
      </c>
      <c r="F560" s="27" t="str">
        <f t="shared" si="196"/>
        <v/>
      </c>
      <c r="G560" s="35">
        <f t="shared" si="191"/>
        <v>-1</v>
      </c>
      <c r="H560" s="25">
        <f t="shared" si="197"/>
        <v>-2.0408163265306124E-3</v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399</v>
      </c>
      <c r="D570" s="38">
        <f>SUM(D571:D596)</f>
        <v>900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1.255639097744361</v>
      </c>
      <c r="H570" s="40">
        <f>+IF(OR(AND(E570=""),(G570="")),"",E570*G570)</f>
        <v>1.255639097744361</v>
      </c>
    </row>
    <row r="571" spans="1:9" ht="15" x14ac:dyDescent="0.25">
      <c r="B571" s="41" t="s">
        <v>322</v>
      </c>
      <c r="C571" s="42">
        <v>0</v>
      </c>
      <c r="D571" s="42">
        <v>5</v>
      </c>
      <c r="E571" s="46" t="str">
        <f t="shared" si="198"/>
        <v/>
      </c>
      <c r="F571" s="46">
        <f t="shared" si="199"/>
        <v>5.5555555555555558E-3</v>
      </c>
      <c r="G571" s="35">
        <f t="shared" ref="G571:G596" si="200">+IF(AND(C571=0,D571=0)," ",IF(C571=0,1,IF(D571=0,-1,(D571-C571)/C571)))</f>
        <v>1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13</v>
      </c>
      <c r="D572" s="42">
        <v>6</v>
      </c>
      <c r="E572" s="27">
        <f t="shared" si="198"/>
        <v>3.2581453634085211E-2</v>
      </c>
      <c r="F572" s="27">
        <f t="shared" si="199"/>
        <v>6.6666666666666671E-3</v>
      </c>
      <c r="G572" s="35">
        <f t="shared" si="200"/>
        <v>-0.53846153846153844</v>
      </c>
      <c r="H572" s="25">
        <f t="shared" ref="H572:H596" si="201">+IF(OR(AND(E572=""),(G572="")),"",E572*G572)</f>
        <v>-1.7543859649122806E-2</v>
      </c>
    </row>
    <row r="573" spans="1:9" ht="15" x14ac:dyDescent="0.25">
      <c r="B573" s="5" t="s">
        <v>584</v>
      </c>
      <c r="C573" s="42">
        <v>23</v>
      </c>
      <c r="D573" s="42">
        <v>17</v>
      </c>
      <c r="E573" s="27">
        <f t="shared" si="198"/>
        <v>5.764411027568922E-2</v>
      </c>
      <c r="F573" s="27">
        <f t="shared" si="199"/>
        <v>1.8888888888888889E-2</v>
      </c>
      <c r="G573" s="35">
        <f t="shared" si="200"/>
        <v>-0.2608695652173913</v>
      </c>
      <c r="H573" s="25">
        <f t="shared" si="201"/>
        <v>-1.5037593984962405E-2</v>
      </c>
    </row>
    <row r="574" spans="1:9" ht="15" x14ac:dyDescent="0.25">
      <c r="B574" s="5" t="s">
        <v>323</v>
      </c>
      <c r="C574" s="42">
        <v>16</v>
      </c>
      <c r="D574" s="42">
        <v>10</v>
      </c>
      <c r="E574" s="27">
        <f t="shared" si="198"/>
        <v>4.0100250626566414E-2</v>
      </c>
      <c r="F574" s="27">
        <f t="shared" si="199"/>
        <v>1.1111111111111112E-2</v>
      </c>
      <c r="G574" s="35">
        <f t="shared" si="200"/>
        <v>-0.375</v>
      </c>
      <c r="H574" s="25">
        <f t="shared" si="201"/>
        <v>-1.5037593984962405E-2</v>
      </c>
    </row>
    <row r="575" spans="1:9" ht="15" x14ac:dyDescent="0.25">
      <c r="B575" s="5" t="s">
        <v>145</v>
      </c>
      <c r="C575" s="42">
        <v>2</v>
      </c>
      <c r="D575" s="42">
        <v>3</v>
      </c>
      <c r="E575" s="27">
        <f t="shared" si="198"/>
        <v>5.0125313283208017E-3</v>
      </c>
      <c r="F575" s="27">
        <f t="shared" si="199"/>
        <v>3.3333333333333335E-3</v>
      </c>
      <c r="G575" s="35">
        <f t="shared" si="200"/>
        <v>0.5</v>
      </c>
      <c r="H575" s="25">
        <f t="shared" si="201"/>
        <v>2.5062656641604009E-3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2</v>
      </c>
      <c r="D577" s="42">
        <v>0</v>
      </c>
      <c r="E577" s="27">
        <f t="shared" si="198"/>
        <v>5.0125313283208017E-3</v>
      </c>
      <c r="F577" s="27" t="str">
        <f t="shared" si="199"/>
        <v/>
      </c>
      <c r="G577" s="35">
        <f t="shared" si="200"/>
        <v>-1</v>
      </c>
      <c r="H577" s="25">
        <f t="shared" si="201"/>
        <v>-5.0125313283208017E-3</v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1</v>
      </c>
      <c r="D579" s="42">
        <v>0</v>
      </c>
      <c r="E579" s="27">
        <f t="shared" si="198"/>
        <v>2.5062656641604009E-3</v>
      </c>
      <c r="F579" s="27" t="str">
        <f t="shared" si="199"/>
        <v/>
      </c>
      <c r="G579" s="35">
        <f t="shared" si="200"/>
        <v>-1</v>
      </c>
      <c r="H579" s="25">
        <f t="shared" si="201"/>
        <v>-2.5062656641604009E-3</v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5</v>
      </c>
      <c r="D581" s="42">
        <v>8</v>
      </c>
      <c r="E581" s="26">
        <f t="shared" ref="E581" si="202">+IF(C581=0,"",C581/C$570)</f>
        <v>1.2531328320802004E-2</v>
      </c>
      <c r="F581" s="26">
        <f t="shared" ref="F581" si="203">+IF(D581=0,"",D581/D$570)</f>
        <v>8.8888888888888889E-3</v>
      </c>
      <c r="G581" s="35">
        <f t="shared" si="200"/>
        <v>0.6</v>
      </c>
      <c r="H581" s="24">
        <f t="shared" ref="H581" si="204">+IF(OR(AND(E581=""),(G581="")),"",E581*G581)</f>
        <v>7.5187969924812026E-3</v>
      </c>
      <c r="I581" s="2"/>
    </row>
    <row r="582" spans="1:9" s="20" customFormat="1" ht="15" x14ac:dyDescent="0.25">
      <c r="A582" s="50"/>
      <c r="B582" s="19" t="s">
        <v>595</v>
      </c>
      <c r="C582" s="42">
        <v>1</v>
      </c>
      <c r="D582" s="42">
        <v>0</v>
      </c>
      <c r="E582" s="26">
        <f t="shared" ref="E582" si="205">+IF(C582=0,"",C582/C$570)</f>
        <v>2.5062656641604009E-3</v>
      </c>
      <c r="F582" s="26" t="str">
        <f t="shared" ref="F582" si="206">+IF(D582=0,"",D582/D$570)</f>
        <v/>
      </c>
      <c r="G582" s="35">
        <f t="shared" si="200"/>
        <v>-1</v>
      </c>
      <c r="H582" s="24">
        <f t="shared" ref="H582" si="207">+IF(OR(AND(E582=""),(G582="")),"",E582*G582)</f>
        <v>-2.5062656641604009E-3</v>
      </c>
      <c r="I582" s="2"/>
    </row>
    <row r="583" spans="1:9" ht="15" x14ac:dyDescent="0.25">
      <c r="B583" s="5" t="s">
        <v>326</v>
      </c>
      <c r="C583" s="42">
        <v>36</v>
      </c>
      <c r="D583" s="42">
        <v>0</v>
      </c>
      <c r="E583" s="27">
        <f t="shared" ref="E583:E596" si="208">+IF(C583=0,"",C583/C$570)</f>
        <v>9.0225563909774431E-2</v>
      </c>
      <c r="F583" s="27" t="str">
        <f t="shared" ref="F583:F596" si="209">+IF(D583=0,"",D583/D$570)</f>
        <v/>
      </c>
      <c r="G583" s="35">
        <f t="shared" si="200"/>
        <v>-1</v>
      </c>
      <c r="H583" s="25">
        <f t="shared" si="201"/>
        <v>-9.0225563909774431E-2</v>
      </c>
    </row>
    <row r="584" spans="1:9" ht="15" x14ac:dyDescent="0.25">
      <c r="B584" s="5" t="s">
        <v>327</v>
      </c>
      <c r="C584" s="42">
        <v>142</v>
      </c>
      <c r="D584" s="42">
        <v>145</v>
      </c>
      <c r="E584" s="27">
        <f t="shared" si="208"/>
        <v>0.35588972431077692</v>
      </c>
      <c r="F584" s="27">
        <f t="shared" si="209"/>
        <v>0.16111111111111112</v>
      </c>
      <c r="G584" s="35">
        <f t="shared" si="200"/>
        <v>2.1126760563380281E-2</v>
      </c>
      <c r="H584" s="25">
        <f t="shared" si="201"/>
        <v>7.5187969924812026E-3</v>
      </c>
    </row>
    <row r="585" spans="1:9" ht="15" x14ac:dyDescent="0.25">
      <c r="B585" s="5" t="s">
        <v>147</v>
      </c>
      <c r="C585" s="42">
        <v>0</v>
      </c>
      <c r="D585" s="42">
        <v>18</v>
      </c>
      <c r="E585" s="27" t="str">
        <f t="shared" si="208"/>
        <v/>
      </c>
      <c r="F585" s="27">
        <f t="shared" si="209"/>
        <v>0.02</v>
      </c>
      <c r="G585" s="35">
        <f t="shared" si="200"/>
        <v>1</v>
      </c>
      <c r="H585" s="25" t="str">
        <f t="shared" si="201"/>
        <v/>
      </c>
    </row>
    <row r="586" spans="1:9" ht="15" x14ac:dyDescent="0.25">
      <c r="B586" s="5" t="s">
        <v>148</v>
      </c>
      <c r="C586" s="42">
        <v>6</v>
      </c>
      <c r="D586" s="42">
        <v>3</v>
      </c>
      <c r="E586" s="27">
        <f t="shared" si="208"/>
        <v>1.5037593984962405E-2</v>
      </c>
      <c r="F586" s="27">
        <f t="shared" si="209"/>
        <v>3.3333333333333335E-3</v>
      </c>
      <c r="G586" s="35">
        <f t="shared" si="200"/>
        <v>-0.5</v>
      </c>
      <c r="H586" s="25">
        <f t="shared" si="201"/>
        <v>-7.5187969924812026E-3</v>
      </c>
    </row>
    <row r="587" spans="1:9" ht="15" x14ac:dyDescent="0.25">
      <c r="B587" s="5" t="s">
        <v>328</v>
      </c>
      <c r="C587" s="42">
        <v>98</v>
      </c>
      <c r="D587" s="42">
        <v>668</v>
      </c>
      <c r="E587" s="27">
        <f t="shared" si="208"/>
        <v>0.24561403508771928</v>
      </c>
      <c r="F587" s="27">
        <f t="shared" si="209"/>
        <v>0.74222222222222223</v>
      </c>
      <c r="G587" s="35">
        <f t="shared" si="200"/>
        <v>5.8163265306122449</v>
      </c>
      <c r="H587" s="25">
        <f t="shared" si="201"/>
        <v>1.4285714285714286</v>
      </c>
    </row>
    <row r="588" spans="1:9" ht="15" x14ac:dyDescent="0.25">
      <c r="B588" s="5" t="s">
        <v>149</v>
      </c>
      <c r="C588" s="42">
        <v>10</v>
      </c>
      <c r="D588" s="42">
        <v>3</v>
      </c>
      <c r="E588" s="27">
        <f t="shared" si="208"/>
        <v>2.5062656641604009E-2</v>
      </c>
      <c r="F588" s="27">
        <f t="shared" si="209"/>
        <v>3.3333333333333335E-3</v>
      </c>
      <c r="G588" s="35">
        <f t="shared" si="200"/>
        <v>-0.7</v>
      </c>
      <c r="H588" s="25">
        <f t="shared" si="201"/>
        <v>-1.7543859649122806E-2</v>
      </c>
    </row>
    <row r="589" spans="1:9" ht="15" x14ac:dyDescent="0.25">
      <c r="B589" s="5" t="s">
        <v>329</v>
      </c>
      <c r="C589" s="42">
        <v>1</v>
      </c>
      <c r="D589" s="42">
        <v>0</v>
      </c>
      <c r="E589" s="27">
        <f t="shared" si="208"/>
        <v>2.5062656641604009E-3</v>
      </c>
      <c r="F589" s="27" t="str">
        <f t="shared" si="209"/>
        <v/>
      </c>
      <c r="G589" s="35">
        <f t="shared" si="200"/>
        <v>-1</v>
      </c>
      <c r="H589" s="25">
        <f t="shared" si="201"/>
        <v>-2.5062656641604009E-3</v>
      </c>
    </row>
    <row r="590" spans="1:9" ht="15" x14ac:dyDescent="0.25">
      <c r="B590" s="5" t="s">
        <v>150</v>
      </c>
      <c r="C590" s="42">
        <v>0</v>
      </c>
      <c r="D590" s="42">
        <v>3</v>
      </c>
      <c r="E590" s="27" t="str">
        <f t="shared" si="208"/>
        <v/>
      </c>
      <c r="F590" s="27">
        <f t="shared" si="209"/>
        <v>3.3333333333333335E-3</v>
      </c>
      <c r="G590" s="35">
        <f t="shared" si="200"/>
        <v>1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0</v>
      </c>
      <c r="D592" s="42">
        <v>4</v>
      </c>
      <c r="E592" s="27" t="str">
        <f t="shared" si="208"/>
        <v/>
      </c>
      <c r="F592" s="27">
        <f t="shared" si="209"/>
        <v>4.4444444444444444E-3</v>
      </c>
      <c r="G592" s="35">
        <f t="shared" si="200"/>
        <v>1</v>
      </c>
      <c r="H592" s="25" t="str">
        <f t="shared" si="201"/>
        <v/>
      </c>
    </row>
    <row r="593" spans="2:8" ht="15" x14ac:dyDescent="0.25">
      <c r="B593" s="5" t="s">
        <v>331</v>
      </c>
      <c r="C593" s="42">
        <v>5</v>
      </c>
      <c r="D593" s="42">
        <v>0</v>
      </c>
      <c r="E593" s="27">
        <f t="shared" si="208"/>
        <v>1.2531328320802004E-2</v>
      </c>
      <c r="F593" s="27" t="str">
        <f t="shared" si="209"/>
        <v/>
      </c>
      <c r="G593" s="35">
        <f t="shared" si="200"/>
        <v>-1</v>
      </c>
      <c r="H593" s="25">
        <f t="shared" si="201"/>
        <v>-1.2531328320802004E-2</v>
      </c>
    </row>
    <row r="594" spans="2:8" ht="15" x14ac:dyDescent="0.25">
      <c r="B594" s="5" t="s">
        <v>332</v>
      </c>
      <c r="C594" s="42">
        <v>20</v>
      </c>
      <c r="D594" s="42">
        <v>0</v>
      </c>
      <c r="E594" s="27">
        <f t="shared" si="208"/>
        <v>5.0125313283208017E-2</v>
      </c>
      <c r="F594" s="27" t="str">
        <f t="shared" si="209"/>
        <v/>
      </c>
      <c r="G594" s="35">
        <f t="shared" si="200"/>
        <v>-1</v>
      </c>
      <c r="H594" s="25">
        <f t="shared" si="201"/>
        <v>-5.0125313283208017E-2</v>
      </c>
    </row>
    <row r="595" spans="2:8" ht="15" x14ac:dyDescent="0.25">
      <c r="B595" s="5" t="s">
        <v>333</v>
      </c>
      <c r="C595" s="42">
        <v>2</v>
      </c>
      <c r="D595" s="42">
        <v>1</v>
      </c>
      <c r="E595" s="27">
        <f t="shared" si="208"/>
        <v>5.0125313283208017E-3</v>
      </c>
      <c r="F595" s="27">
        <f t="shared" si="209"/>
        <v>1.1111111111111111E-3</v>
      </c>
      <c r="G595" s="35">
        <f t="shared" si="200"/>
        <v>-0.5</v>
      </c>
      <c r="H595" s="25">
        <f t="shared" si="201"/>
        <v>-2.5062656641604009E-3</v>
      </c>
    </row>
    <row r="596" spans="2:8" ht="15" x14ac:dyDescent="0.25">
      <c r="B596" s="5" t="s">
        <v>514</v>
      </c>
      <c r="C596" s="42">
        <v>16</v>
      </c>
      <c r="D596" s="42">
        <v>6</v>
      </c>
      <c r="E596" s="27">
        <f t="shared" si="208"/>
        <v>4.0100250626566414E-2</v>
      </c>
      <c r="F596" s="27">
        <f t="shared" si="209"/>
        <v>6.6666666666666671E-3</v>
      </c>
      <c r="G596" s="35">
        <f t="shared" si="200"/>
        <v>-0.625</v>
      </c>
      <c r="H596" s="25">
        <f t="shared" si="201"/>
        <v>-2.5062656641604009E-2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408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352</v>
      </c>
      <c r="C8" s="37">
        <f>+C18+C74+C169+C345+C570</f>
        <v>1004</v>
      </c>
      <c r="D8" s="38">
        <f>+D18+D74+D169+D345+D570</f>
        <v>1526</v>
      </c>
      <c r="E8" s="39">
        <f>+C8/C$8</f>
        <v>1</v>
      </c>
      <c r="F8" s="39">
        <f>+D8/D$8</f>
        <v>1</v>
      </c>
      <c r="G8" s="39">
        <f>+(D8-C8)/C8</f>
        <v>0.51992031872509958</v>
      </c>
      <c r="H8" s="40">
        <f>+E8*G8</f>
        <v>0.51992031872509958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16</v>
      </c>
      <c r="D9" s="84">
        <f>+D18</f>
        <v>3</v>
      </c>
      <c r="E9" s="85">
        <f t="shared" ref="E9:E13" si="0">C9/$C$8</f>
        <v>1.5936254980079681E-2</v>
      </c>
      <c r="F9" s="85">
        <f>D9/$D$8</f>
        <v>1.9659239842726079E-3</v>
      </c>
      <c r="G9" s="86">
        <f>+IF(AND(C9=0,D9=0)," ",IF(C9=0,1,IF(D9=0,-1,(D9-C9)/C9)))</f>
        <v>-0.8125</v>
      </c>
      <c r="H9" s="87">
        <f>+IF(OR(AND(E9=""),(G9="")),"",E9*G9)</f>
        <v>-1.294820717131474E-2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289</v>
      </c>
      <c r="D10" s="23">
        <f>+D74</f>
        <v>45</v>
      </c>
      <c r="E10" s="24">
        <f t="shared" si="0"/>
        <v>0.28784860557768926</v>
      </c>
      <c r="F10" s="24">
        <f>D10/$D$8</f>
        <v>2.9488859764089121E-2</v>
      </c>
      <c r="G10" s="35">
        <f t="shared" ref="G10:G13" si="1">+IF(AND(C10=0,D10=0)," ",IF(C10=0,1,IF(D10=0,-1,(D10-C10)/C10)))</f>
        <v>-0.84429065743944631</v>
      </c>
      <c r="H10" s="30">
        <f>+IF(OR(AND(E10=""),(G10="")),"",E10*G10)</f>
        <v>-0.24302788844621515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168</v>
      </c>
      <c r="D11" s="23">
        <f>+D169</f>
        <v>107</v>
      </c>
      <c r="E11" s="24">
        <f t="shared" si="0"/>
        <v>0.16733067729083664</v>
      </c>
      <c r="F11" s="24">
        <f>D11/$D$8</f>
        <v>7.0117955439056356E-2</v>
      </c>
      <c r="G11" s="35">
        <f t="shared" si="1"/>
        <v>-0.36309523809523808</v>
      </c>
      <c r="H11" s="30">
        <f>+IF(OR(AND(E11=""),(G11="")),"",E11*G11)</f>
        <v>-6.0756972111553779E-2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228</v>
      </c>
      <c r="D12" s="23">
        <f>+D345</f>
        <v>495</v>
      </c>
      <c r="E12" s="24">
        <f t="shared" si="0"/>
        <v>0.22709163346613545</v>
      </c>
      <c r="F12" s="24">
        <f>D12/$D$8</f>
        <v>0.32437745740498036</v>
      </c>
      <c r="G12" s="35">
        <f t="shared" si="1"/>
        <v>1.1710526315789473</v>
      </c>
      <c r="H12" s="30">
        <f>+IF(OR(AND(E12=""),(G12="")),"",E12*G12)</f>
        <v>0.26593625498007967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303</v>
      </c>
      <c r="D13" s="32">
        <f>+D570</f>
        <v>876</v>
      </c>
      <c r="E13" s="33">
        <f t="shared" si="0"/>
        <v>0.30179282868525897</v>
      </c>
      <c r="F13" s="33">
        <f>D13/$D$8</f>
        <v>0.57404980340760159</v>
      </c>
      <c r="G13" s="88">
        <f t="shared" si="1"/>
        <v>1.891089108910891</v>
      </c>
      <c r="H13" s="34">
        <f>+IF(OR(AND(E13=""),(G13="")),"",E13*G13)</f>
        <v>0.57071713147410352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16</v>
      </c>
      <c r="D18" s="38">
        <f>SUM(D19:D68)</f>
        <v>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-0.8125</v>
      </c>
      <c r="H18" s="40">
        <f>+IF(OR(AND(E18=""),(G18="")),"",E18*G18)</f>
        <v>-0.8125</v>
      </c>
    </row>
    <row r="19" spans="1:9" ht="15" x14ac:dyDescent="0.25">
      <c r="B19" s="41" t="s">
        <v>0</v>
      </c>
      <c r="C19" s="42">
        <v>0</v>
      </c>
      <c r="D19" s="42">
        <v>0</v>
      </c>
      <c r="E19" s="42">
        <f>VLOOKUP($B19,'[1]ocupaciones _deptos 2011-2012'!$E$11186:$M$11671,3,FALSE)</f>
        <v>0</v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e">
        <f>+IF(OR(AND(E19=""),(G19="")),"",E19*G19)</f>
        <v>#VALUE!</v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2</v>
      </c>
      <c r="D22" s="42">
        <v>0</v>
      </c>
      <c r="E22" s="25">
        <f t="shared" si="2"/>
        <v>0.125</v>
      </c>
      <c r="F22" s="25" t="str">
        <f t="shared" si="3"/>
        <v/>
      </c>
      <c r="G22" s="35">
        <f t="shared" si="4"/>
        <v>-1</v>
      </c>
      <c r="H22" s="25">
        <f t="shared" si="5"/>
        <v>-0.125</v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2</v>
      </c>
      <c r="D24" s="42">
        <v>0</v>
      </c>
      <c r="E24" s="25">
        <f t="shared" si="2"/>
        <v>0.125</v>
      </c>
      <c r="F24" s="25" t="str">
        <f t="shared" si="3"/>
        <v/>
      </c>
      <c r="G24" s="35">
        <f t="shared" si="4"/>
        <v>-1</v>
      </c>
      <c r="H24" s="25">
        <f t="shared" si="5"/>
        <v>-0.125</v>
      </c>
    </row>
    <row r="25" spans="1:9" s="20" customFormat="1" ht="15" x14ac:dyDescent="0.25">
      <c r="A25" s="50"/>
      <c r="B25" s="19" t="s">
        <v>515</v>
      </c>
      <c r="C25" s="42">
        <v>5</v>
      </c>
      <c r="D25" s="42">
        <v>0</v>
      </c>
      <c r="E25" s="24">
        <f t="shared" ref="E25" si="6">+IF(C25=0,"",C25/C$18)</f>
        <v>0.3125</v>
      </c>
      <c r="F25" s="24" t="str">
        <f t="shared" ref="F25" si="7">+IF(D25=0,"",D25/D$18)</f>
        <v/>
      </c>
      <c r="G25" s="35">
        <f t="shared" si="4"/>
        <v>-1</v>
      </c>
      <c r="H25" s="24">
        <f t="shared" ref="H25" si="8">+IF(OR(AND(E25=""),(G25="")),"",E25*G25)</f>
        <v>-0.3125</v>
      </c>
      <c r="I25" s="2"/>
    </row>
    <row r="26" spans="1:9" ht="15" x14ac:dyDescent="0.25">
      <c r="B26" s="5" t="s">
        <v>2</v>
      </c>
      <c r="C26" s="42">
        <v>1</v>
      </c>
      <c r="D26" s="42">
        <v>1</v>
      </c>
      <c r="E26" s="25">
        <f t="shared" si="2"/>
        <v>6.25E-2</v>
      </c>
      <c r="F26" s="25">
        <f t="shared" si="3"/>
        <v>0.33333333333333331</v>
      </c>
      <c r="G26" s="35">
        <f t="shared" si="4"/>
        <v>0</v>
      </c>
      <c r="H26" s="25">
        <f t="shared" si="5"/>
        <v>0</v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2</v>
      </c>
      <c r="D28" s="42">
        <v>0</v>
      </c>
      <c r="E28" s="25">
        <f t="shared" si="2"/>
        <v>0.125</v>
      </c>
      <c r="F28" s="25" t="str">
        <f t="shared" si="3"/>
        <v/>
      </c>
      <c r="G28" s="35">
        <f t="shared" si="4"/>
        <v>-1</v>
      </c>
      <c r="H28" s="25">
        <f t="shared" si="5"/>
        <v>-0.125</v>
      </c>
    </row>
    <row r="29" spans="1:9" ht="15" x14ac:dyDescent="0.25">
      <c r="B29" s="5" t="s">
        <v>5</v>
      </c>
      <c r="C29" s="42">
        <v>1</v>
      </c>
      <c r="D29" s="42">
        <v>1</v>
      </c>
      <c r="E29" s="25">
        <f t="shared" si="2"/>
        <v>6.25E-2</v>
      </c>
      <c r="F29" s="25">
        <f t="shared" si="3"/>
        <v>0.33333333333333331</v>
      </c>
      <c r="G29" s="35">
        <f t="shared" si="4"/>
        <v>0</v>
      </c>
      <c r="H29" s="25">
        <f t="shared" si="5"/>
        <v>0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1</v>
      </c>
      <c r="D35" s="42">
        <v>0</v>
      </c>
      <c r="E35" s="25">
        <f t="shared" si="2"/>
        <v>6.25E-2</v>
      </c>
      <c r="F35" s="25" t="str">
        <f t="shared" si="3"/>
        <v/>
      </c>
      <c r="G35" s="35">
        <f t="shared" si="4"/>
        <v>-1</v>
      </c>
      <c r="H35" s="25">
        <f t="shared" si="5"/>
        <v>-6.25E-2</v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1</v>
      </c>
      <c r="D38" s="42">
        <v>0</v>
      </c>
      <c r="E38" s="25">
        <f t="shared" si="2"/>
        <v>6.25E-2</v>
      </c>
      <c r="F38" s="25" t="str">
        <f t="shared" si="3"/>
        <v/>
      </c>
      <c r="G38" s="35">
        <f t="shared" si="4"/>
        <v>-1</v>
      </c>
      <c r="H38" s="25">
        <f t="shared" si="5"/>
        <v>-6.25E-2</v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1</v>
      </c>
      <c r="D49" s="42">
        <v>1</v>
      </c>
      <c r="E49" s="25">
        <f t="shared" si="2"/>
        <v>6.25E-2</v>
      </c>
      <c r="F49" s="25">
        <f t="shared" si="3"/>
        <v>0.33333333333333331</v>
      </c>
      <c r="G49" s="35">
        <f t="shared" si="4"/>
        <v>0</v>
      </c>
      <c r="H49" s="25">
        <f t="shared" si="5"/>
        <v>0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0</v>
      </c>
      <c r="E53" s="25" t="str">
        <f t="shared" si="2"/>
        <v/>
      </c>
      <c r="F53" s="25" t="str">
        <f t="shared" si="3"/>
        <v/>
      </c>
      <c r="G53" s="35" t="str">
        <f t="shared" si="4"/>
        <v xml:space="preserve"> 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0</v>
      </c>
      <c r="E66" s="25" t="str">
        <f t="shared" si="2"/>
        <v/>
      </c>
      <c r="F66" s="25" t="str">
        <f t="shared" si="3"/>
        <v/>
      </c>
      <c r="G66" s="35" t="str">
        <f t="shared" si="4"/>
        <v xml:space="preserve"> 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289</v>
      </c>
      <c r="D74" s="38">
        <f>SUM(D75:D163)</f>
        <v>45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-0.84429065743944631</v>
      </c>
      <c r="H74" s="40">
        <f>+IF(OR(AND(E74=""),(G74="")),"",E74*G74)</f>
        <v>-0.84429065743944631</v>
      </c>
      <c r="I74" s="2"/>
    </row>
    <row r="75" spans="1:9" ht="15" x14ac:dyDescent="0.25">
      <c r="B75" s="41" t="s">
        <v>421</v>
      </c>
      <c r="C75" s="42">
        <v>0</v>
      </c>
      <c r="D75" s="42">
        <v>0</v>
      </c>
      <c r="E75" s="46" t="str">
        <f>+IF(C75=0,"",C75/C$74)</f>
        <v/>
      </c>
      <c r="F75" s="46" t="str">
        <f>+IF(D75=0,"",D75/D$74)</f>
        <v/>
      </c>
      <c r="G75" s="35" t="str">
        <f t="shared" ref="G75:G138" si="16">+IF(AND(C75=0,D75=0)," ",IF(C75=0,1,IF(D75=0,-1,(D75-C75)/C75)))</f>
        <v xml:space="preserve"> </v>
      </c>
      <c r="H75" s="43" t="str">
        <f>+IF(OR(AND(E75=""),(G75="")),"",E75*G75)</f>
        <v/>
      </c>
    </row>
    <row r="76" spans="1:9" ht="15" x14ac:dyDescent="0.25">
      <c r="B76" s="5" t="s">
        <v>563</v>
      </c>
      <c r="C76" s="42">
        <v>1</v>
      </c>
      <c r="D76" s="42">
        <v>0</v>
      </c>
      <c r="E76" s="27">
        <f t="shared" ref="E76:E148" si="17">+IF(C76=0,"",C76/C$74)</f>
        <v>3.4602076124567475E-3</v>
      </c>
      <c r="F76" s="27" t="str">
        <f t="shared" ref="F76:F148" si="18">+IF(D76=0,"",D76/D$74)</f>
        <v/>
      </c>
      <c r="G76" s="35">
        <f t="shared" si="16"/>
        <v>-1</v>
      </c>
      <c r="H76" s="25">
        <f t="shared" ref="H76:H148" si="19">+IF(OR(AND(E76=""),(G76="")),"",E76*G76)</f>
        <v>-3.4602076124567475E-3</v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3</v>
      </c>
      <c r="D78" s="42">
        <v>0</v>
      </c>
      <c r="E78" s="27">
        <f t="shared" si="17"/>
        <v>1.0380622837370242E-2</v>
      </c>
      <c r="F78" s="27" t="str">
        <f t="shared" si="18"/>
        <v/>
      </c>
      <c r="G78" s="35">
        <f t="shared" si="16"/>
        <v>-1</v>
      </c>
      <c r="H78" s="25">
        <f t="shared" si="19"/>
        <v>-1.0380622837370242E-2</v>
      </c>
    </row>
    <row r="79" spans="1:9" ht="15" x14ac:dyDescent="0.25">
      <c r="B79" s="5" t="s">
        <v>175</v>
      </c>
      <c r="C79" s="42">
        <v>6</v>
      </c>
      <c r="D79" s="42">
        <v>2</v>
      </c>
      <c r="E79" s="27">
        <f t="shared" si="17"/>
        <v>2.0761245674740483E-2</v>
      </c>
      <c r="F79" s="27">
        <f t="shared" si="18"/>
        <v>4.4444444444444446E-2</v>
      </c>
      <c r="G79" s="35">
        <f t="shared" si="16"/>
        <v>-0.66666666666666663</v>
      </c>
      <c r="H79" s="25">
        <f t="shared" si="19"/>
        <v>-1.3840830449826988E-2</v>
      </c>
    </row>
    <row r="80" spans="1:9" ht="15" x14ac:dyDescent="0.25">
      <c r="B80" s="5" t="s">
        <v>16</v>
      </c>
      <c r="C80" s="42">
        <v>1</v>
      </c>
      <c r="D80" s="42">
        <v>0</v>
      </c>
      <c r="E80" s="27">
        <f t="shared" si="17"/>
        <v>3.4602076124567475E-3</v>
      </c>
      <c r="F80" s="27" t="str">
        <f t="shared" si="18"/>
        <v/>
      </c>
      <c r="G80" s="35">
        <f t="shared" si="16"/>
        <v>-1</v>
      </c>
      <c r="H80" s="25">
        <f t="shared" si="19"/>
        <v>-3.4602076124567475E-3</v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4</v>
      </c>
      <c r="D86" s="42">
        <v>0</v>
      </c>
      <c r="E86" s="27">
        <f t="shared" si="17"/>
        <v>1.384083044982699E-2</v>
      </c>
      <c r="F86" s="27" t="str">
        <f t="shared" si="18"/>
        <v/>
      </c>
      <c r="G86" s="35">
        <f t="shared" si="16"/>
        <v>-1</v>
      </c>
      <c r="H86" s="25">
        <f t="shared" si="19"/>
        <v>-1.384083044982699E-2</v>
      </c>
    </row>
    <row r="87" spans="1:9" ht="15" x14ac:dyDescent="0.25">
      <c r="B87" s="5" t="s">
        <v>17</v>
      </c>
      <c r="C87" s="42">
        <v>0</v>
      </c>
      <c r="D87" s="42">
        <v>3</v>
      </c>
      <c r="E87" s="27" t="str">
        <f t="shared" si="17"/>
        <v/>
      </c>
      <c r="F87" s="27">
        <f t="shared" si="18"/>
        <v>6.6666666666666666E-2</v>
      </c>
      <c r="G87" s="35">
        <f t="shared" si="16"/>
        <v>1</v>
      </c>
      <c r="H87" s="25" t="str">
        <f t="shared" si="19"/>
        <v/>
      </c>
    </row>
    <row r="88" spans="1:9" ht="15" x14ac:dyDescent="0.25">
      <c r="B88" s="5" t="s">
        <v>180</v>
      </c>
      <c r="C88" s="42">
        <v>40</v>
      </c>
      <c r="D88" s="42">
        <v>0</v>
      </c>
      <c r="E88" s="27">
        <f t="shared" si="17"/>
        <v>0.13840830449826991</v>
      </c>
      <c r="F88" s="27" t="str">
        <f t="shared" si="18"/>
        <v/>
      </c>
      <c r="G88" s="35">
        <f t="shared" si="16"/>
        <v>-1</v>
      </c>
      <c r="H88" s="25">
        <f t="shared" si="19"/>
        <v>-0.13840830449826991</v>
      </c>
    </row>
    <row r="89" spans="1:9" s="20" customFormat="1" ht="15" x14ac:dyDescent="0.25">
      <c r="A89" s="50"/>
      <c r="B89" s="19" t="s">
        <v>565</v>
      </c>
      <c r="C89" s="42">
        <v>0</v>
      </c>
      <c r="D89" s="42">
        <v>0</v>
      </c>
      <c r="E89" s="26" t="str">
        <f t="shared" ref="E89" si="26">+IF(C89=0,"",C89/C$74)</f>
        <v/>
      </c>
      <c r="F89" s="26" t="str">
        <f t="shared" ref="F89" si="27">+IF(D89=0,"",D89/D$74)</f>
        <v/>
      </c>
      <c r="G89" s="35" t="str">
        <f t="shared" si="16"/>
        <v xml:space="preserve"> 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2">
        <v>2</v>
      </c>
      <c r="D90" s="42">
        <v>3</v>
      </c>
      <c r="E90" s="27">
        <f t="shared" si="17"/>
        <v>6.920415224913495E-3</v>
      </c>
      <c r="F90" s="27">
        <f t="shared" si="18"/>
        <v>6.6666666666666666E-2</v>
      </c>
      <c r="G90" s="35">
        <f t="shared" si="16"/>
        <v>0.5</v>
      </c>
      <c r="H90" s="25">
        <f t="shared" si="19"/>
        <v>3.4602076124567475E-3</v>
      </c>
    </row>
    <row r="91" spans="1:9" ht="15" x14ac:dyDescent="0.25">
      <c r="B91" s="5" t="s">
        <v>182</v>
      </c>
      <c r="C91" s="42">
        <v>0</v>
      </c>
      <c r="D91" s="42">
        <v>0</v>
      </c>
      <c r="E91" s="27" t="str">
        <f t="shared" si="17"/>
        <v/>
      </c>
      <c r="F91" s="27" t="str">
        <f t="shared" si="18"/>
        <v/>
      </c>
      <c r="G91" s="35" t="str">
        <f t="shared" si="16"/>
        <v xml:space="preserve"> </v>
      </c>
      <c r="H91" s="25" t="str">
        <f t="shared" si="19"/>
        <v/>
      </c>
    </row>
    <row r="92" spans="1:9" ht="15" x14ac:dyDescent="0.25">
      <c r="B92" s="5" t="s">
        <v>21</v>
      </c>
      <c r="C92" s="42">
        <v>1</v>
      </c>
      <c r="D92" s="42">
        <v>1</v>
      </c>
      <c r="E92" s="27">
        <f t="shared" si="17"/>
        <v>3.4602076124567475E-3</v>
      </c>
      <c r="F92" s="27">
        <f t="shared" si="18"/>
        <v>2.2222222222222223E-2</v>
      </c>
      <c r="G92" s="35">
        <f t="shared" si="16"/>
        <v>0</v>
      </c>
      <c r="H92" s="25">
        <f t="shared" si="19"/>
        <v>0</v>
      </c>
    </row>
    <row r="93" spans="1:9" ht="15" x14ac:dyDescent="0.25">
      <c r="B93" s="5" t="s">
        <v>423</v>
      </c>
      <c r="C93" s="42">
        <v>0</v>
      </c>
      <c r="D93" s="42">
        <v>2</v>
      </c>
      <c r="E93" s="27" t="str">
        <f t="shared" si="17"/>
        <v/>
      </c>
      <c r="F93" s="27">
        <f t="shared" si="18"/>
        <v>4.4444444444444446E-2</v>
      </c>
      <c r="G93" s="35">
        <f t="shared" si="16"/>
        <v>1</v>
      </c>
      <c r="H93" s="25" t="str">
        <f t="shared" si="19"/>
        <v/>
      </c>
    </row>
    <row r="94" spans="1:9" ht="15" x14ac:dyDescent="0.25">
      <c r="B94" s="5" t="s">
        <v>183</v>
      </c>
      <c r="C94" s="42">
        <v>3</v>
      </c>
      <c r="D94" s="42">
        <v>0</v>
      </c>
      <c r="E94" s="27">
        <f t="shared" si="17"/>
        <v>1.0380622837370242E-2</v>
      </c>
      <c r="F94" s="27" t="str">
        <f t="shared" si="18"/>
        <v/>
      </c>
      <c r="G94" s="35">
        <f t="shared" si="16"/>
        <v>-1</v>
      </c>
      <c r="H94" s="25">
        <f t="shared" si="19"/>
        <v>-1.0380622837370242E-2</v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0</v>
      </c>
      <c r="D98" s="42">
        <v>1</v>
      </c>
      <c r="E98" s="26" t="str">
        <f t="shared" si="32"/>
        <v/>
      </c>
      <c r="F98" s="26">
        <f t="shared" si="33"/>
        <v>2.2222222222222223E-2</v>
      </c>
      <c r="G98" s="35">
        <f t="shared" si="34"/>
        <v>1</v>
      </c>
      <c r="H98" s="24" t="str">
        <f t="shared" si="35"/>
        <v/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1</v>
      </c>
      <c r="D102" s="42">
        <v>0</v>
      </c>
      <c r="E102" s="27">
        <f t="shared" si="17"/>
        <v>3.4602076124567475E-3</v>
      </c>
      <c r="F102" s="27" t="str">
        <f t="shared" si="18"/>
        <v/>
      </c>
      <c r="G102" s="35">
        <f t="shared" si="16"/>
        <v>-1</v>
      </c>
      <c r="H102" s="25">
        <f t="shared" si="19"/>
        <v>-3.4602076124567475E-3</v>
      </c>
    </row>
    <row r="103" spans="1:9" ht="15" x14ac:dyDescent="0.25">
      <c r="B103" s="5" t="s">
        <v>424</v>
      </c>
      <c r="C103" s="42">
        <v>0</v>
      </c>
      <c r="D103" s="42">
        <v>1</v>
      </c>
      <c r="E103" s="27" t="str">
        <f t="shared" si="17"/>
        <v/>
      </c>
      <c r="F103" s="27">
        <f t="shared" si="18"/>
        <v>2.2222222222222223E-2</v>
      </c>
      <c r="G103" s="35">
        <f t="shared" si="16"/>
        <v>1</v>
      </c>
      <c r="H103" s="25" t="str">
        <f t="shared" si="19"/>
        <v/>
      </c>
    </row>
    <row r="104" spans="1:9" ht="15" x14ac:dyDescent="0.25">
      <c r="B104" s="5" t="s">
        <v>18</v>
      </c>
      <c r="C104" s="42">
        <v>0</v>
      </c>
      <c r="D104" s="42">
        <v>0</v>
      </c>
      <c r="E104" s="27" t="str">
        <f t="shared" si="17"/>
        <v/>
      </c>
      <c r="F104" s="27" t="str">
        <f t="shared" si="18"/>
        <v/>
      </c>
      <c r="G104" s="35" t="str">
        <f t="shared" si="16"/>
        <v xml:space="preserve"> 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1</v>
      </c>
      <c r="D106" s="42">
        <v>0</v>
      </c>
      <c r="E106" s="27">
        <f t="shared" si="17"/>
        <v>3.4602076124567475E-3</v>
      </c>
      <c r="F106" s="27" t="str">
        <f t="shared" si="18"/>
        <v/>
      </c>
      <c r="G106" s="35">
        <f t="shared" si="16"/>
        <v>-1</v>
      </c>
      <c r="H106" s="25">
        <f t="shared" si="19"/>
        <v>-3.4602076124567475E-3</v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1</v>
      </c>
      <c r="E109" s="27" t="str">
        <f t="shared" si="17"/>
        <v/>
      </c>
      <c r="F109" s="27">
        <f t="shared" si="18"/>
        <v>2.2222222222222223E-2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0</v>
      </c>
      <c r="D111" s="42">
        <v>1</v>
      </c>
      <c r="E111" s="27" t="str">
        <f t="shared" si="17"/>
        <v/>
      </c>
      <c r="F111" s="27">
        <f t="shared" si="18"/>
        <v>2.2222222222222223E-2</v>
      </c>
      <c r="G111" s="35">
        <f t="shared" si="16"/>
        <v>1</v>
      </c>
      <c r="H111" s="25" t="str">
        <f t="shared" si="19"/>
        <v/>
      </c>
    </row>
    <row r="112" spans="1:9" ht="15" x14ac:dyDescent="0.25">
      <c r="B112" s="5" t="s">
        <v>189</v>
      </c>
      <c r="C112" s="42">
        <v>13</v>
      </c>
      <c r="D112" s="42">
        <v>0</v>
      </c>
      <c r="E112" s="27">
        <f t="shared" si="17"/>
        <v>4.4982698961937718E-2</v>
      </c>
      <c r="F112" s="27" t="str">
        <f t="shared" si="18"/>
        <v/>
      </c>
      <c r="G112" s="35">
        <f t="shared" si="16"/>
        <v>-1</v>
      </c>
      <c r="H112" s="25">
        <f t="shared" si="19"/>
        <v>-4.4982698961937718E-2</v>
      </c>
    </row>
    <row r="113" spans="2:8" ht="15" x14ac:dyDescent="0.25">
      <c r="B113" s="5" t="s">
        <v>190</v>
      </c>
      <c r="C113" s="42">
        <v>6</v>
      </c>
      <c r="D113" s="42">
        <v>5</v>
      </c>
      <c r="E113" s="27">
        <f t="shared" si="17"/>
        <v>2.0761245674740483E-2</v>
      </c>
      <c r="F113" s="27">
        <f t="shared" si="18"/>
        <v>0.1111111111111111</v>
      </c>
      <c r="G113" s="35">
        <f t="shared" si="16"/>
        <v>-0.16666666666666666</v>
      </c>
      <c r="H113" s="25">
        <f t="shared" si="19"/>
        <v>-3.4602076124567471E-3</v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0</v>
      </c>
      <c r="E115" s="27" t="str">
        <f t="shared" si="17"/>
        <v/>
      </c>
      <c r="F115" s="27" t="str">
        <f t="shared" si="18"/>
        <v/>
      </c>
      <c r="G115" s="35" t="str">
        <f t="shared" si="16"/>
        <v xml:space="preserve"> 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2</v>
      </c>
      <c r="D118" s="42">
        <v>0</v>
      </c>
      <c r="E118" s="27">
        <f t="shared" si="17"/>
        <v>6.920415224913495E-3</v>
      </c>
      <c r="F118" s="27" t="str">
        <f t="shared" si="18"/>
        <v/>
      </c>
      <c r="G118" s="35">
        <f t="shared" si="16"/>
        <v>-1</v>
      </c>
      <c r="H118" s="25">
        <f t="shared" si="19"/>
        <v>-6.920415224913495E-3</v>
      </c>
    </row>
    <row r="119" spans="2:8" ht="15" x14ac:dyDescent="0.25">
      <c r="B119" s="5" t="s">
        <v>24</v>
      </c>
      <c r="C119" s="42">
        <v>1</v>
      </c>
      <c r="D119" s="42">
        <v>3</v>
      </c>
      <c r="E119" s="27">
        <f t="shared" si="17"/>
        <v>3.4602076124567475E-3</v>
      </c>
      <c r="F119" s="27">
        <f t="shared" si="18"/>
        <v>6.6666666666666666E-2</v>
      </c>
      <c r="G119" s="35">
        <f t="shared" si="16"/>
        <v>2</v>
      </c>
      <c r="H119" s="25">
        <f t="shared" si="19"/>
        <v>6.920415224913495E-3</v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11</v>
      </c>
      <c r="D123" s="42">
        <v>6</v>
      </c>
      <c r="E123" s="27">
        <f t="shared" si="17"/>
        <v>3.8062283737024222E-2</v>
      </c>
      <c r="F123" s="27">
        <f t="shared" si="18"/>
        <v>0.13333333333333333</v>
      </c>
      <c r="G123" s="35">
        <f t="shared" si="16"/>
        <v>-0.45454545454545453</v>
      </c>
      <c r="H123" s="25">
        <f t="shared" si="19"/>
        <v>-1.7301038062283735E-2</v>
      </c>
    </row>
    <row r="124" spans="2:8" ht="15" x14ac:dyDescent="0.25">
      <c r="B124" s="5" t="s">
        <v>195</v>
      </c>
      <c r="C124" s="42">
        <v>2</v>
      </c>
      <c r="D124" s="42">
        <v>0</v>
      </c>
      <c r="E124" s="27">
        <f t="shared" si="17"/>
        <v>6.920415224913495E-3</v>
      </c>
      <c r="F124" s="27" t="str">
        <f t="shared" si="18"/>
        <v/>
      </c>
      <c r="G124" s="35">
        <f t="shared" si="16"/>
        <v>-1</v>
      </c>
      <c r="H124" s="25">
        <f t="shared" si="19"/>
        <v>-6.920415224913495E-3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1</v>
      </c>
      <c r="D126" s="42">
        <v>0</v>
      </c>
      <c r="E126" s="27">
        <f t="shared" si="17"/>
        <v>3.4602076124567475E-3</v>
      </c>
      <c r="F126" s="27" t="str">
        <f t="shared" si="18"/>
        <v/>
      </c>
      <c r="G126" s="35">
        <f t="shared" si="16"/>
        <v>-1</v>
      </c>
      <c r="H126" s="25">
        <f t="shared" si="19"/>
        <v>-3.4602076124567475E-3</v>
      </c>
    </row>
    <row r="127" spans="2:8" ht="15" x14ac:dyDescent="0.25">
      <c r="B127" s="5" t="s">
        <v>196</v>
      </c>
      <c r="C127" s="42">
        <v>1</v>
      </c>
      <c r="D127" s="42">
        <v>6</v>
      </c>
      <c r="E127" s="27">
        <f t="shared" si="17"/>
        <v>3.4602076124567475E-3</v>
      </c>
      <c r="F127" s="27">
        <f t="shared" si="18"/>
        <v>0.13333333333333333</v>
      </c>
      <c r="G127" s="35">
        <f t="shared" si="16"/>
        <v>5</v>
      </c>
      <c r="H127" s="25">
        <f t="shared" si="19"/>
        <v>1.7301038062283738E-2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189</v>
      </c>
      <c r="D129" s="42">
        <v>4</v>
      </c>
      <c r="E129" s="27">
        <f t="shared" si="17"/>
        <v>0.65397923875432529</v>
      </c>
      <c r="F129" s="27">
        <f t="shared" si="18"/>
        <v>8.8888888888888892E-2</v>
      </c>
      <c r="G129" s="35">
        <f t="shared" si="16"/>
        <v>-0.97883597883597884</v>
      </c>
      <c r="H129" s="25">
        <f t="shared" si="19"/>
        <v>-0.64013840830449831</v>
      </c>
    </row>
    <row r="130" spans="1:9" ht="15" x14ac:dyDescent="0.25">
      <c r="B130" s="5" t="s">
        <v>197</v>
      </c>
      <c r="C130" s="42">
        <v>0</v>
      </c>
      <c r="D130" s="42">
        <v>0</v>
      </c>
      <c r="E130" s="27" t="str">
        <f t="shared" si="17"/>
        <v/>
      </c>
      <c r="F130" s="27" t="str">
        <f t="shared" si="18"/>
        <v/>
      </c>
      <c r="G130" s="35" t="str">
        <f t="shared" si="16"/>
        <v xml:space="preserve"> </v>
      </c>
      <c r="H130" s="25" t="str">
        <f t="shared" si="19"/>
        <v/>
      </c>
    </row>
    <row r="131" spans="1:9" ht="15" x14ac:dyDescent="0.25">
      <c r="B131" s="5" t="s">
        <v>198</v>
      </c>
      <c r="C131" s="42">
        <v>0</v>
      </c>
      <c r="D131" s="42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2">
        <v>0</v>
      </c>
      <c r="D132" s="42">
        <v>0</v>
      </c>
      <c r="E132" s="27" t="str">
        <f t="shared" si="17"/>
        <v/>
      </c>
      <c r="F132" s="27" t="str">
        <f t="shared" si="18"/>
        <v/>
      </c>
      <c r="G132" s="35" t="str">
        <f t="shared" si="16"/>
        <v xml:space="preserve"> 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0</v>
      </c>
      <c r="D135" s="42">
        <v>0</v>
      </c>
      <c r="E135" s="27" t="str">
        <f t="shared" si="17"/>
        <v/>
      </c>
      <c r="F135" s="27" t="str">
        <f t="shared" si="18"/>
        <v/>
      </c>
      <c r="G135" s="35" t="str">
        <f t="shared" si="16"/>
        <v xml:space="preserve"> 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1</v>
      </c>
      <c r="E141" s="27" t="str">
        <f t="shared" si="17"/>
        <v/>
      </c>
      <c r="F141" s="27">
        <f t="shared" si="18"/>
        <v>2.2222222222222223E-2</v>
      </c>
      <c r="G141" s="35">
        <f t="shared" si="42"/>
        <v>1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5</v>
      </c>
      <c r="E152" s="27" t="str">
        <f t="shared" si="49"/>
        <v/>
      </c>
      <c r="F152" s="27">
        <f t="shared" si="50"/>
        <v>0.1111111111111111</v>
      </c>
      <c r="G152" s="35">
        <f t="shared" si="42"/>
        <v>1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0</v>
      </c>
      <c r="E160" s="26" t="str">
        <f t="shared" ref="E160:E163" si="60">+IF(C160=0,"",C160/C$74)</f>
        <v/>
      </c>
      <c r="F160" s="26" t="str">
        <f t="shared" ref="F160:F163" si="61">+IF(D160=0,"",D160/D$74)</f>
        <v/>
      </c>
      <c r="G160" s="35" t="str">
        <f t="shared" si="42"/>
        <v xml:space="preserve"> 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0.75" customHeight="1" thickBot="1" x14ac:dyDescent="0.25">
      <c r="A169" s="48"/>
      <c r="B169" s="36" t="s">
        <v>380</v>
      </c>
      <c r="C169" s="37">
        <f>SUM(C170:C339)</f>
        <v>168</v>
      </c>
      <c r="D169" s="38">
        <f>SUM(D170:D339)</f>
        <v>107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-0.36309523809523808</v>
      </c>
      <c r="H169" s="40">
        <f>+IF(OR(AND(E169=""),(G169="")),"",E169*G169)</f>
        <v>-0.36309523809523808</v>
      </c>
      <c r="I169" s="2"/>
    </row>
    <row r="170" spans="1:9" s="54" customFormat="1" ht="15" x14ac:dyDescent="0.25">
      <c r="A170" s="48"/>
      <c r="B170" s="47" t="s">
        <v>430</v>
      </c>
      <c r="C170" s="42">
        <v>5</v>
      </c>
      <c r="D170" s="42">
        <v>4</v>
      </c>
      <c r="E170" s="46">
        <f t="shared" si="63"/>
        <v>2.976190476190476E-2</v>
      </c>
      <c r="F170" s="46">
        <f t="shared" si="64"/>
        <v>3.7383177570093455E-2</v>
      </c>
      <c r="G170" s="35">
        <f t="shared" ref="G170:G236" si="65">+IF(AND(C170=0,D170=0)," ",IF(C170=0,1,IF(D170=0,-1,(D170-C170)/C170)))</f>
        <v>-0.2</v>
      </c>
      <c r="H170" s="43">
        <f>+IF(OR(AND(E170=""),(G170="")),"",E170*G170)</f>
        <v>-5.9523809523809521E-3</v>
      </c>
      <c r="I170" s="2"/>
    </row>
    <row r="171" spans="1:9" s="54" customFormat="1" ht="15" x14ac:dyDescent="0.25">
      <c r="A171" s="48"/>
      <c r="B171" s="28" t="s">
        <v>569</v>
      </c>
      <c r="C171" s="42">
        <v>1</v>
      </c>
      <c r="D171" s="42">
        <v>0</v>
      </c>
      <c r="E171" s="27">
        <f t="shared" si="63"/>
        <v>5.9523809523809521E-3</v>
      </c>
      <c r="F171" s="27" t="str">
        <f t="shared" si="64"/>
        <v/>
      </c>
      <c r="G171" s="35">
        <f t="shared" si="65"/>
        <v>-1</v>
      </c>
      <c r="H171" s="25">
        <f t="shared" ref="H171:H244" si="66">+IF(OR(AND(E171=""),(G171="")),"",E171*G171)</f>
        <v>-5.9523809523809521E-3</v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3</v>
      </c>
      <c r="E172" s="27" t="str">
        <f t="shared" si="63"/>
        <v/>
      </c>
      <c r="F172" s="27">
        <f t="shared" si="64"/>
        <v>2.8037383177570093E-2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0</v>
      </c>
      <c r="D174" s="42">
        <v>0</v>
      </c>
      <c r="E174" s="27" t="str">
        <f t="shared" si="63"/>
        <v/>
      </c>
      <c r="F174" s="27" t="str">
        <f t="shared" si="64"/>
        <v/>
      </c>
      <c r="G174" s="35" t="str">
        <f t="shared" si="65"/>
        <v xml:space="preserve"> 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2">
        <v>1</v>
      </c>
      <c r="D175" s="42">
        <v>11</v>
      </c>
      <c r="E175" s="27">
        <f t="shared" si="63"/>
        <v>5.9523809523809521E-3</v>
      </c>
      <c r="F175" s="27">
        <f t="shared" si="64"/>
        <v>0.10280373831775701</v>
      </c>
      <c r="G175" s="35">
        <f t="shared" si="65"/>
        <v>10</v>
      </c>
      <c r="H175" s="25">
        <f t="shared" si="66"/>
        <v>5.9523809523809521E-2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2</v>
      </c>
      <c r="E177" s="27" t="str">
        <f t="shared" si="63"/>
        <v/>
      </c>
      <c r="F177" s="27">
        <f t="shared" si="64"/>
        <v>1.8691588785046728E-2</v>
      </c>
      <c r="G177" s="35">
        <f t="shared" si="65"/>
        <v>1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2</v>
      </c>
      <c r="E183" s="26" t="str">
        <f t="shared" ref="E183" si="67">+IF(C183=0,"",C183/C$169)</f>
        <v/>
      </c>
      <c r="F183" s="26">
        <f t="shared" ref="F183" si="68">+IF(D183=0,"",D183/D$169)</f>
        <v>1.8691588785046728E-2</v>
      </c>
      <c r="G183" s="35">
        <f t="shared" si="65"/>
        <v>1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0</v>
      </c>
      <c r="D184" s="42">
        <v>4</v>
      </c>
      <c r="E184" s="27" t="str">
        <f t="shared" ref="E184:F187" si="70">+IF(C184=0,"",C184/C$169)</f>
        <v/>
      </c>
      <c r="F184" s="27">
        <f t="shared" si="70"/>
        <v>3.7383177570093455E-2</v>
      </c>
      <c r="G184" s="35">
        <f t="shared" si="65"/>
        <v>1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1</v>
      </c>
      <c r="E185" s="27" t="str">
        <f t="shared" si="70"/>
        <v/>
      </c>
      <c r="F185" s="27">
        <f t="shared" si="70"/>
        <v>9.3457943925233638E-3</v>
      </c>
      <c r="G185" s="35">
        <f t="shared" si="65"/>
        <v>1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3</v>
      </c>
      <c r="E191" s="27" t="str">
        <f t="shared" ref="E191:F196" si="78">+IF(C191=0,"",C191/C$169)</f>
        <v/>
      </c>
      <c r="F191" s="27">
        <f t="shared" si="78"/>
        <v>2.8037383177570093E-2</v>
      </c>
      <c r="G191" s="35">
        <f t="shared" si="65"/>
        <v>1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1</v>
      </c>
      <c r="D194" s="42">
        <v>0</v>
      </c>
      <c r="E194" s="26">
        <f t="shared" si="78"/>
        <v>5.9523809523809521E-3</v>
      </c>
      <c r="F194" s="26" t="str">
        <f t="shared" si="78"/>
        <v/>
      </c>
      <c r="G194" s="35">
        <f t="shared" si="65"/>
        <v>-1</v>
      </c>
      <c r="H194" s="24">
        <f t="shared" ref="H194" si="79">+IF(OR(AND(E194=""),(G194="")),"",E194*G194)</f>
        <v>-5.9523809523809521E-3</v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0</v>
      </c>
      <c r="D196" s="42">
        <v>3</v>
      </c>
      <c r="E196" s="27" t="str">
        <f t="shared" si="78"/>
        <v/>
      </c>
      <c r="F196" s="27">
        <f t="shared" si="78"/>
        <v>2.8037383177570093E-2</v>
      </c>
      <c r="G196" s="35">
        <f t="shared" si="65"/>
        <v>1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2">
        <v>6</v>
      </c>
      <c r="D197" s="42">
        <v>2</v>
      </c>
      <c r="E197" s="26">
        <f t="shared" ref="E197" si="80">+IF(C197=0,"",C197/C$169)</f>
        <v>3.5714285714285712E-2</v>
      </c>
      <c r="F197" s="26">
        <f t="shared" ref="F197" si="81">+IF(D197=0,"",D197/D$169)</f>
        <v>1.8691588785046728E-2</v>
      </c>
      <c r="G197" s="35">
        <f t="shared" si="65"/>
        <v>-0.66666666666666663</v>
      </c>
      <c r="H197" s="24">
        <f t="shared" ref="H197" si="82">+IF(OR(AND(E197=""),(G197="")),"",E197*G197)</f>
        <v>-2.3809523809523808E-2</v>
      </c>
      <c r="I197" s="2"/>
    </row>
    <row r="198" spans="1:9" s="54" customFormat="1" ht="15" x14ac:dyDescent="0.25">
      <c r="A198" s="48"/>
      <c r="B198" s="28" t="s">
        <v>213</v>
      </c>
      <c r="C198" s="42">
        <v>1</v>
      </c>
      <c r="D198" s="42">
        <v>1</v>
      </c>
      <c r="E198" s="27">
        <f t="shared" ref="E198:F204" si="83">+IF(C198=0,"",C198/C$169)</f>
        <v>5.9523809523809521E-3</v>
      </c>
      <c r="F198" s="27">
        <f t="shared" si="83"/>
        <v>9.3457943925233638E-3</v>
      </c>
      <c r="G198" s="35">
        <f t="shared" si="65"/>
        <v>0</v>
      </c>
      <c r="H198" s="25">
        <f t="shared" si="66"/>
        <v>0</v>
      </c>
      <c r="I198" s="2"/>
    </row>
    <row r="199" spans="1:9" s="54" customFormat="1" ht="15" x14ac:dyDescent="0.25">
      <c r="A199" s="48"/>
      <c r="B199" s="28" t="s">
        <v>214</v>
      </c>
      <c r="C199" s="42">
        <v>2</v>
      </c>
      <c r="D199" s="42">
        <v>4</v>
      </c>
      <c r="E199" s="27">
        <f t="shared" si="83"/>
        <v>1.1904761904761904E-2</v>
      </c>
      <c r="F199" s="27">
        <f t="shared" si="83"/>
        <v>3.7383177570093455E-2</v>
      </c>
      <c r="G199" s="35">
        <f t="shared" si="65"/>
        <v>1</v>
      </c>
      <c r="H199" s="25">
        <f t="shared" si="66"/>
        <v>1.1904761904761904E-2</v>
      </c>
      <c r="I199" s="2"/>
    </row>
    <row r="200" spans="1:9" s="54" customFormat="1" ht="15" x14ac:dyDescent="0.25">
      <c r="A200" s="48"/>
      <c r="B200" s="28" t="s">
        <v>215</v>
      </c>
      <c r="C200" s="42">
        <v>0</v>
      </c>
      <c r="D200" s="42">
        <v>5</v>
      </c>
      <c r="E200" s="27" t="str">
        <f t="shared" si="83"/>
        <v/>
      </c>
      <c r="F200" s="27">
        <f t="shared" si="83"/>
        <v>4.6728971962616821E-2</v>
      </c>
      <c r="G200" s="35">
        <f t="shared" si="65"/>
        <v>1</v>
      </c>
      <c r="H200" s="25" t="str">
        <f t="shared" si="66"/>
        <v/>
      </c>
      <c r="I200" s="2"/>
    </row>
    <row r="201" spans="1:9" s="54" customFormat="1" ht="15" x14ac:dyDescent="0.25">
      <c r="A201" s="48"/>
      <c r="B201" s="28" t="s">
        <v>216</v>
      </c>
      <c r="C201" s="42">
        <v>2</v>
      </c>
      <c r="D201" s="42">
        <v>9</v>
      </c>
      <c r="E201" s="27">
        <f t="shared" si="83"/>
        <v>1.1904761904761904E-2</v>
      </c>
      <c r="F201" s="27">
        <f t="shared" si="83"/>
        <v>8.4112149532710276E-2</v>
      </c>
      <c r="G201" s="35">
        <f t="shared" si="65"/>
        <v>3.5</v>
      </c>
      <c r="H201" s="25">
        <f t="shared" si="66"/>
        <v>4.1666666666666664E-2</v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0</v>
      </c>
      <c r="E202" s="27" t="str">
        <f t="shared" si="83"/>
        <v/>
      </c>
      <c r="F202" s="27" t="str">
        <f t="shared" si="83"/>
        <v/>
      </c>
      <c r="G202" s="35" t="str">
        <f t="shared" si="65"/>
        <v xml:space="preserve"> 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1</v>
      </c>
      <c r="D203" s="42">
        <v>0</v>
      </c>
      <c r="E203" s="27">
        <f t="shared" si="83"/>
        <v>5.9523809523809521E-3</v>
      </c>
      <c r="F203" s="27" t="str">
        <f t="shared" si="83"/>
        <v/>
      </c>
      <c r="G203" s="35">
        <f t="shared" si="65"/>
        <v>-1</v>
      </c>
      <c r="H203" s="25">
        <f t="shared" si="66"/>
        <v>-5.9523809523809521E-3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0</v>
      </c>
      <c r="D205" s="42">
        <v>0</v>
      </c>
      <c r="E205" s="26" t="str">
        <f t="shared" ref="E205" si="84">+IF(C205=0,"",C205/C$169)</f>
        <v/>
      </c>
      <c r="F205" s="26" t="str">
        <f t="shared" ref="F205" si="85">+IF(D205=0,"",D205/D$169)</f>
        <v/>
      </c>
      <c r="G205" s="35" t="str">
        <f t="shared" si="65"/>
        <v xml:space="preserve"> </v>
      </c>
      <c r="H205" s="24" t="str">
        <f t="shared" ref="H205" si="86">+IF(OR(AND(E205=""),(G205="")),"",E205*G205)</f>
        <v/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0</v>
      </c>
      <c r="E206" s="27" t="str">
        <f t="shared" ref="E206:F213" si="87">+IF(C206=0,"",C206/C$169)</f>
        <v/>
      </c>
      <c r="F206" s="27" t="str">
        <f t="shared" si="87"/>
        <v/>
      </c>
      <c r="G206" s="35" t="str">
        <f t="shared" si="65"/>
        <v xml:space="preserve"> 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2</v>
      </c>
      <c r="D207" s="42">
        <v>0</v>
      </c>
      <c r="E207" s="27">
        <f t="shared" si="87"/>
        <v>1.1904761904761904E-2</v>
      </c>
      <c r="F207" s="27" t="str">
        <f t="shared" si="87"/>
        <v/>
      </c>
      <c r="G207" s="35">
        <f t="shared" si="65"/>
        <v>-1</v>
      </c>
      <c r="H207" s="25">
        <f t="shared" si="66"/>
        <v>-1.1904761904761904E-2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11</v>
      </c>
      <c r="D210" s="42">
        <v>13</v>
      </c>
      <c r="E210" s="27">
        <f t="shared" si="87"/>
        <v>6.5476190476190479E-2</v>
      </c>
      <c r="F210" s="27">
        <f t="shared" si="87"/>
        <v>0.12149532710280374</v>
      </c>
      <c r="G210" s="35">
        <f t="shared" si="65"/>
        <v>0.18181818181818182</v>
      </c>
      <c r="H210" s="25">
        <f t="shared" si="66"/>
        <v>1.1904761904761906E-2</v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1</v>
      </c>
      <c r="E211" s="27" t="str">
        <f t="shared" si="87"/>
        <v/>
      </c>
      <c r="F211" s="27">
        <f t="shared" si="87"/>
        <v>9.3457943925233638E-3</v>
      </c>
      <c r="G211" s="35">
        <f t="shared" si="65"/>
        <v>1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2</v>
      </c>
      <c r="D222" s="42">
        <v>10</v>
      </c>
      <c r="E222" s="27">
        <f t="shared" si="95"/>
        <v>1.1904761904761904E-2</v>
      </c>
      <c r="F222" s="27">
        <f t="shared" si="96"/>
        <v>9.3457943925233641E-2</v>
      </c>
      <c r="G222" s="35">
        <f t="shared" si="65"/>
        <v>4</v>
      </c>
      <c r="H222" s="25">
        <f t="shared" si="66"/>
        <v>4.7619047619047616E-2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3</v>
      </c>
      <c r="D224" s="42">
        <v>0</v>
      </c>
      <c r="E224" s="27">
        <f t="shared" si="95"/>
        <v>1.7857142857142856E-2</v>
      </c>
      <c r="F224" s="27" t="str">
        <f t="shared" si="96"/>
        <v/>
      </c>
      <c r="G224" s="35">
        <f t="shared" si="65"/>
        <v>-1</v>
      </c>
      <c r="H224" s="25">
        <f t="shared" si="66"/>
        <v>-1.7857142857142856E-2</v>
      </c>
      <c r="I224" s="2"/>
    </row>
    <row r="225" spans="1:9" s="54" customFormat="1" ht="15" x14ac:dyDescent="0.25">
      <c r="A225" s="48"/>
      <c r="B225" s="28" t="s">
        <v>228</v>
      </c>
      <c r="C225" s="42">
        <v>2</v>
      </c>
      <c r="D225" s="42">
        <v>0</v>
      </c>
      <c r="E225" s="27">
        <f t="shared" si="95"/>
        <v>1.1904761904761904E-2</v>
      </c>
      <c r="F225" s="27" t="str">
        <f t="shared" si="96"/>
        <v/>
      </c>
      <c r="G225" s="35">
        <f t="shared" si="65"/>
        <v>-1</v>
      </c>
      <c r="H225" s="25">
        <f t="shared" si="66"/>
        <v>-1.1904761904761904E-2</v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8</v>
      </c>
      <c r="D227" s="42">
        <v>0</v>
      </c>
      <c r="E227" s="27">
        <f t="shared" si="95"/>
        <v>4.7619047619047616E-2</v>
      </c>
      <c r="F227" s="27" t="str">
        <f t="shared" si="96"/>
        <v/>
      </c>
      <c r="G227" s="35">
        <f t="shared" si="65"/>
        <v>-1</v>
      </c>
      <c r="H227" s="25">
        <f t="shared" si="66"/>
        <v>-4.7619047619047616E-2</v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1</v>
      </c>
      <c r="D231" s="42">
        <v>0</v>
      </c>
      <c r="E231" s="27">
        <f t="shared" si="95"/>
        <v>5.9523809523809521E-3</v>
      </c>
      <c r="F231" s="27" t="str">
        <f t="shared" si="96"/>
        <v/>
      </c>
      <c r="G231" s="35">
        <f t="shared" si="65"/>
        <v>-1</v>
      </c>
      <c r="H231" s="25">
        <f t="shared" si="66"/>
        <v>-5.9523809523809521E-3</v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1</v>
      </c>
      <c r="E234" s="27" t="str">
        <f t="shared" si="95"/>
        <v/>
      </c>
      <c r="F234" s="27">
        <f t="shared" si="96"/>
        <v>9.3457943925233638E-3</v>
      </c>
      <c r="G234" s="35">
        <f t="shared" si="65"/>
        <v>1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2</v>
      </c>
      <c r="D236" s="42">
        <v>0</v>
      </c>
      <c r="E236" s="27">
        <f t="shared" si="95"/>
        <v>1.1904761904761904E-2</v>
      </c>
      <c r="F236" s="27" t="str">
        <f t="shared" si="96"/>
        <v/>
      </c>
      <c r="G236" s="35">
        <f t="shared" si="65"/>
        <v>-1</v>
      </c>
      <c r="H236" s="25">
        <f t="shared" si="66"/>
        <v>-1.1904761904761904E-2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2</v>
      </c>
      <c r="D238" s="42">
        <v>0</v>
      </c>
      <c r="E238" s="27">
        <f t="shared" si="95"/>
        <v>1.1904761904761904E-2</v>
      </c>
      <c r="F238" s="27" t="str">
        <f t="shared" si="96"/>
        <v/>
      </c>
      <c r="G238" s="35">
        <f t="shared" si="102"/>
        <v>-1</v>
      </c>
      <c r="H238" s="25">
        <f t="shared" si="66"/>
        <v>-1.1904761904761904E-2</v>
      </c>
      <c r="I238" s="2"/>
    </row>
    <row r="239" spans="1:9" s="54" customFormat="1" ht="15" x14ac:dyDescent="0.25">
      <c r="A239" s="48"/>
      <c r="B239" s="28" t="s">
        <v>53</v>
      </c>
      <c r="C239" s="42">
        <v>14</v>
      </c>
      <c r="D239" s="42">
        <v>0</v>
      </c>
      <c r="E239" s="27">
        <f t="shared" si="95"/>
        <v>8.3333333333333329E-2</v>
      </c>
      <c r="F239" s="27" t="str">
        <f t="shared" si="96"/>
        <v/>
      </c>
      <c r="G239" s="35">
        <f t="shared" si="102"/>
        <v>-1</v>
      </c>
      <c r="H239" s="25">
        <f t="shared" si="66"/>
        <v>-8.3333333333333329E-2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1</v>
      </c>
      <c r="E248" s="27" t="str">
        <f t="shared" si="95"/>
        <v/>
      </c>
      <c r="F248" s="27">
        <f t="shared" si="96"/>
        <v>9.3457943925233638E-3</v>
      </c>
      <c r="G248" s="35">
        <f t="shared" si="102"/>
        <v>1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0</v>
      </c>
      <c r="D263" s="42">
        <v>0</v>
      </c>
      <c r="E263" s="27" t="str">
        <f t="shared" si="107"/>
        <v/>
      </c>
      <c r="F263" s="27" t="str">
        <f t="shared" si="107"/>
        <v/>
      </c>
      <c r="G263" s="35" t="str">
        <f t="shared" si="102"/>
        <v xml:space="preserve"> </v>
      </c>
      <c r="H263" s="25" t="str">
        <f t="shared" si="103"/>
        <v/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1</v>
      </c>
      <c r="E274" s="26" t="str">
        <f t="shared" si="111"/>
        <v/>
      </c>
      <c r="F274" s="26">
        <f t="shared" si="112"/>
        <v>9.3457943925233638E-3</v>
      </c>
      <c r="G274" s="35">
        <f t="shared" si="113"/>
        <v>1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0</v>
      </c>
      <c r="D275" s="42">
        <v>3</v>
      </c>
      <c r="E275" s="26" t="str">
        <f t="shared" si="111"/>
        <v/>
      </c>
      <c r="F275" s="26">
        <f t="shared" si="112"/>
        <v>2.8037383177570093E-2</v>
      </c>
      <c r="G275" s="35">
        <f t="shared" si="113"/>
        <v>1</v>
      </c>
      <c r="H275" s="24" t="str">
        <f t="shared" si="114"/>
        <v/>
      </c>
      <c r="I275" s="2"/>
    </row>
    <row r="276" spans="1:9" s="54" customFormat="1" ht="15" x14ac:dyDescent="0.25">
      <c r="A276" s="48"/>
      <c r="B276" s="28" t="s">
        <v>61</v>
      </c>
      <c r="C276" s="42">
        <v>0</v>
      </c>
      <c r="D276" s="42">
        <v>3</v>
      </c>
      <c r="E276" s="26" t="str">
        <f t="shared" si="111"/>
        <v/>
      </c>
      <c r="F276" s="26">
        <f t="shared" si="112"/>
        <v>2.8037383177570093E-2</v>
      </c>
      <c r="G276" s="35">
        <f t="shared" si="113"/>
        <v>1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3</v>
      </c>
      <c r="D281" s="42">
        <v>0</v>
      </c>
      <c r="E281" s="26">
        <f t="shared" si="111"/>
        <v>1.7857142857142856E-2</v>
      </c>
      <c r="F281" s="26" t="str">
        <f t="shared" si="112"/>
        <v/>
      </c>
      <c r="G281" s="35">
        <f t="shared" si="113"/>
        <v>-1</v>
      </c>
      <c r="H281" s="24">
        <f t="shared" si="114"/>
        <v>-1.7857142857142856E-2</v>
      </c>
      <c r="I281" s="2"/>
    </row>
    <row r="282" spans="1:9" s="54" customFormat="1" ht="15" x14ac:dyDescent="0.25">
      <c r="A282" s="48"/>
      <c r="B282" s="28" t="s">
        <v>59</v>
      </c>
      <c r="C282" s="42">
        <v>1</v>
      </c>
      <c r="D282" s="42">
        <v>2</v>
      </c>
      <c r="E282" s="26">
        <f t="shared" si="111"/>
        <v>5.9523809523809521E-3</v>
      </c>
      <c r="F282" s="26">
        <f t="shared" si="112"/>
        <v>1.8691588785046728E-2</v>
      </c>
      <c r="G282" s="35">
        <f t="shared" si="113"/>
        <v>1</v>
      </c>
      <c r="H282" s="24">
        <f t="shared" si="114"/>
        <v>5.9523809523809521E-3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1</v>
      </c>
      <c r="D286" s="42">
        <v>0</v>
      </c>
      <c r="E286" s="27">
        <f t="shared" ref="E286:F288" si="115">+IF(C286=0,"",C286/C$169)</f>
        <v>5.9523809523809521E-3</v>
      </c>
      <c r="F286" s="27" t="str">
        <f t="shared" si="115"/>
        <v/>
      </c>
      <c r="G286" s="35">
        <f t="shared" si="102"/>
        <v>-1</v>
      </c>
      <c r="H286" s="25">
        <f t="shared" si="103"/>
        <v>-5.9523809523809521E-3</v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0</v>
      </c>
      <c r="E287" s="27" t="str">
        <f t="shared" si="115"/>
        <v/>
      </c>
      <c r="F287" s="27" t="str">
        <f t="shared" si="115"/>
        <v/>
      </c>
      <c r="G287" s="35" t="str">
        <f t="shared" si="102"/>
        <v xml:space="preserve"> 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0</v>
      </c>
      <c r="D291" s="42">
        <v>0</v>
      </c>
      <c r="E291" s="27" t="str">
        <f>+IF(C291=0,"",C291/C$169)</f>
        <v/>
      </c>
      <c r="F291" s="27" t="str">
        <f>+IF(D291=0,"",D291/D$169)</f>
        <v/>
      </c>
      <c r="G291" s="35" t="str">
        <f t="shared" si="102"/>
        <v xml:space="preserve"> </v>
      </c>
      <c r="H291" s="25" t="str">
        <f t="shared" si="103"/>
        <v/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25</v>
      </c>
      <c r="D299" s="42">
        <v>6</v>
      </c>
      <c r="E299" s="27">
        <f>+IF(C299=0,"",C299/C$169)</f>
        <v>0.14880952380952381</v>
      </c>
      <c r="F299" s="27">
        <f>+IF(D299=0,"",D299/D$169)</f>
        <v>5.6074766355140186E-2</v>
      </c>
      <c r="G299" s="35">
        <f t="shared" si="102"/>
        <v>-0.76</v>
      </c>
      <c r="H299" s="25">
        <f t="shared" si="103"/>
        <v>-0.1130952380952381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58</v>
      </c>
      <c r="D301" s="42">
        <v>6</v>
      </c>
      <c r="E301" s="27">
        <f t="shared" ref="E301:E323" si="128">+IF(C301=0,"",C301/C$169)</f>
        <v>0.34523809523809523</v>
      </c>
      <c r="F301" s="27">
        <f t="shared" ref="F301:F323" si="129">+IF(D301=0,"",D301/D$169)</f>
        <v>5.6074766355140186E-2</v>
      </c>
      <c r="G301" s="35">
        <f t="shared" ref="G301:G339" si="130">+IF(AND(C301=0,D301=0)," ",IF(C301=0,1,IF(D301=0,-1,(D301-C301)/C301)))</f>
        <v>-0.89655172413793105</v>
      </c>
      <c r="H301" s="25">
        <f t="shared" si="103"/>
        <v>-0.30952380952380953</v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0</v>
      </c>
      <c r="E304" s="27" t="str">
        <f t="shared" si="128"/>
        <v/>
      </c>
      <c r="F304" s="27" t="str">
        <f t="shared" si="129"/>
        <v/>
      </c>
      <c r="G304" s="35" t="str">
        <f t="shared" si="130"/>
        <v xml:space="preserve"> 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1</v>
      </c>
      <c r="E309" s="27" t="str">
        <f t="shared" si="128"/>
        <v/>
      </c>
      <c r="F309" s="27">
        <f t="shared" si="129"/>
        <v>9.3457943925233638E-3</v>
      </c>
      <c r="G309" s="35">
        <f t="shared" si="130"/>
        <v>1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0</v>
      </c>
      <c r="D313" s="42">
        <v>0</v>
      </c>
      <c r="E313" s="27" t="str">
        <f t="shared" si="128"/>
        <v/>
      </c>
      <c r="F313" s="27" t="str">
        <f t="shared" si="129"/>
        <v/>
      </c>
      <c r="G313" s="35" t="str">
        <f t="shared" si="130"/>
        <v xml:space="preserve"> </v>
      </c>
      <c r="H313" s="25" t="str">
        <f t="shared" si="103"/>
        <v/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12</v>
      </c>
      <c r="D315" s="42">
        <v>5</v>
      </c>
      <c r="E315" s="27">
        <f t="shared" si="128"/>
        <v>7.1428571428571425E-2</v>
      </c>
      <c r="F315" s="27">
        <f t="shared" si="129"/>
        <v>4.6728971962616821E-2</v>
      </c>
      <c r="G315" s="35">
        <f t="shared" si="130"/>
        <v>-0.58333333333333337</v>
      </c>
      <c r="H315" s="25">
        <f t="shared" si="103"/>
        <v>-4.1666666666666664E-2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1</v>
      </c>
      <c r="D317" s="42">
        <v>0</v>
      </c>
      <c r="E317" s="27">
        <f t="shared" si="128"/>
        <v>5.9523809523809521E-3</v>
      </c>
      <c r="F317" s="27" t="str">
        <f t="shared" si="129"/>
        <v/>
      </c>
      <c r="G317" s="35">
        <f t="shared" si="130"/>
        <v>-1</v>
      </c>
      <c r="H317" s="25">
        <f t="shared" si="103"/>
        <v>-5.9523809523809521E-3</v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228</v>
      </c>
      <c r="D345" s="38">
        <f>SUM(D346:D564)</f>
        <v>495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1.1710526315789473</v>
      </c>
      <c r="H345" s="40">
        <f>+IF(OR(AND(E345=""),(G345="")),"",E345*G345)</f>
        <v>1.1710526315789473</v>
      </c>
    </row>
    <row r="346" spans="1:9" s="54" customFormat="1" ht="15" x14ac:dyDescent="0.25">
      <c r="A346" s="48"/>
      <c r="B346" s="41" t="s">
        <v>74</v>
      </c>
      <c r="C346" s="42">
        <v>3</v>
      </c>
      <c r="D346" s="42">
        <v>1</v>
      </c>
      <c r="E346" s="46">
        <f t="shared" si="141"/>
        <v>1.3157894736842105E-2</v>
      </c>
      <c r="F346" s="46">
        <f t="shared" si="142"/>
        <v>2.0202020202020202E-3</v>
      </c>
      <c r="G346" s="35">
        <f t="shared" ref="G346:G410" si="143">+IF(AND(C346=0,D346=0)," ",IF(C346=0,1,IF(D346=0,-1,(D346-C346)/C346)))</f>
        <v>-0.66666666666666663</v>
      </c>
      <c r="H346" s="43">
        <f>+IF(OR(AND(E346=""),(G346="")),"",E346*G346)</f>
        <v>-8.771929824561403E-3</v>
      </c>
      <c r="I346" s="2"/>
    </row>
    <row r="347" spans="1:9" s="54" customFormat="1" ht="15" x14ac:dyDescent="0.25">
      <c r="A347" s="48"/>
      <c r="B347" s="5" t="s">
        <v>77</v>
      </c>
      <c r="C347" s="42">
        <v>1</v>
      </c>
      <c r="D347" s="42">
        <v>0</v>
      </c>
      <c r="E347" s="27">
        <f t="shared" si="141"/>
        <v>4.3859649122807015E-3</v>
      </c>
      <c r="F347" s="27" t="str">
        <f t="shared" si="142"/>
        <v/>
      </c>
      <c r="G347" s="35">
        <f t="shared" si="143"/>
        <v>-1</v>
      </c>
      <c r="H347" s="25">
        <f t="shared" ref="H347:H414" si="144">+IF(OR(AND(E347=""),(G347="")),"",E347*G347)</f>
        <v>-4.3859649122807015E-3</v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18</v>
      </c>
      <c r="D351" s="42">
        <v>8</v>
      </c>
      <c r="E351" s="27">
        <f t="shared" si="141"/>
        <v>7.8947368421052627E-2</v>
      </c>
      <c r="F351" s="27">
        <f t="shared" si="142"/>
        <v>1.6161616161616162E-2</v>
      </c>
      <c r="G351" s="35">
        <f t="shared" si="143"/>
        <v>-0.55555555555555558</v>
      </c>
      <c r="H351" s="25">
        <f t="shared" si="144"/>
        <v>-4.3859649122807015E-2</v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0</v>
      </c>
      <c r="E352" s="27" t="str">
        <f t="shared" si="141"/>
        <v/>
      </c>
      <c r="F352" s="27" t="str">
        <f t="shared" si="142"/>
        <v/>
      </c>
      <c r="G352" s="35" t="str">
        <f t="shared" si="143"/>
        <v xml:space="preserve"> 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1</v>
      </c>
      <c r="E353" s="27" t="str">
        <f t="shared" si="141"/>
        <v/>
      </c>
      <c r="F353" s="27">
        <f t="shared" si="142"/>
        <v>2.0202020202020202E-3</v>
      </c>
      <c r="G353" s="35">
        <f t="shared" si="143"/>
        <v>1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2</v>
      </c>
      <c r="D354" s="42">
        <v>2</v>
      </c>
      <c r="E354" s="27">
        <f t="shared" si="141"/>
        <v>8.771929824561403E-3</v>
      </c>
      <c r="F354" s="27">
        <f t="shared" si="142"/>
        <v>4.0404040404040404E-3</v>
      </c>
      <c r="G354" s="35">
        <f t="shared" si="143"/>
        <v>0</v>
      </c>
      <c r="H354" s="25">
        <f t="shared" si="144"/>
        <v>0</v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2</v>
      </c>
      <c r="D357" s="42">
        <v>5</v>
      </c>
      <c r="E357" s="27">
        <f t="shared" si="141"/>
        <v>8.771929824561403E-3</v>
      </c>
      <c r="F357" s="27">
        <f t="shared" si="142"/>
        <v>1.0101010101010102E-2</v>
      </c>
      <c r="G357" s="35">
        <f t="shared" si="143"/>
        <v>1.5</v>
      </c>
      <c r="H357" s="25">
        <f t="shared" si="144"/>
        <v>1.3157894736842105E-2</v>
      </c>
      <c r="I357" s="2"/>
    </row>
    <row r="358" spans="1:9" s="54" customFormat="1" ht="15" x14ac:dyDescent="0.25">
      <c r="A358" s="48"/>
      <c r="B358" s="5" t="s">
        <v>577</v>
      </c>
      <c r="C358" s="42">
        <v>1</v>
      </c>
      <c r="D358" s="42">
        <v>0</v>
      </c>
      <c r="E358" s="27">
        <f t="shared" si="141"/>
        <v>4.3859649122807015E-3</v>
      </c>
      <c r="F358" s="27" t="str">
        <f t="shared" si="142"/>
        <v/>
      </c>
      <c r="G358" s="35">
        <f t="shared" si="143"/>
        <v>-1</v>
      </c>
      <c r="H358" s="25">
        <f t="shared" si="144"/>
        <v>-4.3859649122807015E-3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4</v>
      </c>
      <c r="D360" s="42">
        <v>1</v>
      </c>
      <c r="E360" s="27">
        <f t="shared" si="141"/>
        <v>1.7543859649122806E-2</v>
      </c>
      <c r="F360" s="27">
        <f t="shared" si="142"/>
        <v>2.0202020202020202E-3</v>
      </c>
      <c r="G360" s="35">
        <f t="shared" si="143"/>
        <v>-0.75</v>
      </c>
      <c r="H360" s="25">
        <f t="shared" si="144"/>
        <v>-1.3157894736842105E-2</v>
      </c>
      <c r="I360" s="2"/>
    </row>
    <row r="361" spans="1:9" s="54" customFormat="1" ht="15" x14ac:dyDescent="0.25">
      <c r="A361" s="48"/>
      <c r="B361" s="5" t="s">
        <v>615</v>
      </c>
      <c r="C361" s="42">
        <v>1</v>
      </c>
      <c r="D361" s="42">
        <v>4</v>
      </c>
      <c r="E361" s="27">
        <f t="shared" si="141"/>
        <v>4.3859649122807015E-3</v>
      </c>
      <c r="F361" s="27">
        <f t="shared" si="142"/>
        <v>8.0808080808080808E-3</v>
      </c>
      <c r="G361" s="35">
        <f t="shared" si="143"/>
        <v>3</v>
      </c>
      <c r="H361" s="25">
        <f t="shared" si="144"/>
        <v>1.3157894736842105E-2</v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5</v>
      </c>
      <c r="D365" s="42">
        <v>1</v>
      </c>
      <c r="E365" s="27">
        <f t="shared" si="141"/>
        <v>2.1929824561403508E-2</v>
      </c>
      <c r="F365" s="27">
        <f t="shared" si="142"/>
        <v>2.0202020202020202E-3</v>
      </c>
      <c r="G365" s="35">
        <f t="shared" si="143"/>
        <v>-0.8</v>
      </c>
      <c r="H365" s="25">
        <f t="shared" si="144"/>
        <v>-1.7543859649122806E-2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40</v>
      </c>
      <c r="E366" s="27" t="str">
        <f t="shared" si="141"/>
        <v/>
      </c>
      <c r="F366" s="27">
        <f t="shared" si="142"/>
        <v>8.0808080808080815E-2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1</v>
      </c>
      <c r="E368" s="27" t="str">
        <f t="shared" si="141"/>
        <v/>
      </c>
      <c r="F368" s="27">
        <f t="shared" si="142"/>
        <v>2.0202020202020202E-3</v>
      </c>
      <c r="G368" s="35">
        <f t="shared" si="143"/>
        <v>1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0</v>
      </c>
      <c r="D369" s="42">
        <v>9</v>
      </c>
      <c r="E369" s="27" t="str">
        <f t="shared" si="141"/>
        <v/>
      </c>
      <c r="F369" s="27">
        <f t="shared" si="142"/>
        <v>1.8181818181818181E-2</v>
      </c>
      <c r="G369" s="35">
        <f t="shared" si="143"/>
        <v>1</v>
      </c>
      <c r="H369" s="25" t="str">
        <f t="shared" si="144"/>
        <v/>
      </c>
      <c r="I369" s="2"/>
    </row>
    <row r="370" spans="1:9" s="54" customFormat="1" ht="15" x14ac:dyDescent="0.25">
      <c r="A370" s="48"/>
      <c r="B370" s="5" t="s">
        <v>85</v>
      </c>
      <c r="C370" s="42">
        <v>0</v>
      </c>
      <c r="D370" s="42">
        <v>0</v>
      </c>
      <c r="E370" s="27" t="str">
        <f t="shared" si="141"/>
        <v/>
      </c>
      <c r="F370" s="27" t="str">
        <f t="shared" si="142"/>
        <v/>
      </c>
      <c r="G370" s="35" t="str">
        <f t="shared" si="143"/>
        <v xml:space="preserve"> </v>
      </c>
      <c r="H370" s="25" t="str">
        <f t="shared" si="144"/>
        <v/>
      </c>
      <c r="I370" s="2"/>
    </row>
    <row r="371" spans="1:9" s="54" customFormat="1" ht="15" x14ac:dyDescent="0.25">
      <c r="A371" s="48"/>
      <c r="B371" s="5" t="s">
        <v>84</v>
      </c>
      <c r="C371" s="42">
        <v>1</v>
      </c>
      <c r="D371" s="42">
        <v>0</v>
      </c>
      <c r="E371" s="27">
        <f t="shared" si="141"/>
        <v>4.3859649122807015E-3</v>
      </c>
      <c r="F371" s="27" t="str">
        <f t="shared" si="142"/>
        <v/>
      </c>
      <c r="G371" s="35">
        <f t="shared" si="143"/>
        <v>-1</v>
      </c>
      <c r="H371" s="25">
        <f t="shared" si="144"/>
        <v>-4.3859649122807015E-3</v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1</v>
      </c>
      <c r="E374" s="27" t="str">
        <f t="shared" si="141"/>
        <v/>
      </c>
      <c r="F374" s="27">
        <f t="shared" si="142"/>
        <v>2.0202020202020202E-3</v>
      </c>
      <c r="G374" s="35">
        <f t="shared" si="143"/>
        <v>1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6</v>
      </c>
      <c r="D375" s="42">
        <v>0</v>
      </c>
      <c r="E375" s="27">
        <f t="shared" si="141"/>
        <v>2.6315789473684209E-2</v>
      </c>
      <c r="F375" s="27" t="str">
        <f t="shared" si="142"/>
        <v/>
      </c>
      <c r="G375" s="35">
        <f t="shared" si="143"/>
        <v>-1</v>
      </c>
      <c r="H375" s="25">
        <f t="shared" si="144"/>
        <v>-2.6315789473684209E-2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</v>
      </c>
      <c r="E378" s="26" t="str">
        <f t="shared" ref="E378:E381" si="150">+IF(C378=0,"",C378/C$345)</f>
        <v/>
      </c>
      <c r="F378" s="26">
        <f t="shared" ref="F378:F381" si="151">+IF(D378=0,"",D378/D$345)</f>
        <v>2.0202020202020202E-3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8</v>
      </c>
      <c r="D379" s="42">
        <v>37</v>
      </c>
      <c r="E379" s="27">
        <f t="shared" si="150"/>
        <v>3.5087719298245612E-2</v>
      </c>
      <c r="F379" s="27">
        <f t="shared" si="151"/>
        <v>7.4747474747474743E-2</v>
      </c>
      <c r="G379" s="35">
        <f t="shared" si="152"/>
        <v>3.625</v>
      </c>
      <c r="H379" s="25">
        <f t="shared" si="153"/>
        <v>0.12719298245614036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3</v>
      </c>
      <c r="D381" s="42">
        <v>0</v>
      </c>
      <c r="E381" s="27">
        <f t="shared" si="150"/>
        <v>1.3157894736842105E-2</v>
      </c>
      <c r="F381" s="27" t="str">
        <f t="shared" si="151"/>
        <v/>
      </c>
      <c r="G381" s="35">
        <f t="shared" si="152"/>
        <v>-1</v>
      </c>
      <c r="H381" s="25">
        <f t="shared" si="153"/>
        <v>-1.3157894736842105E-2</v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8</v>
      </c>
      <c r="D383" s="42">
        <v>1</v>
      </c>
      <c r="E383" s="27">
        <f t="shared" si="154"/>
        <v>3.5087719298245612E-2</v>
      </c>
      <c r="F383" s="27">
        <f t="shared" si="155"/>
        <v>2.0202020202020202E-3</v>
      </c>
      <c r="G383" s="35">
        <f t="shared" si="143"/>
        <v>-0.875</v>
      </c>
      <c r="H383" s="25">
        <f t="shared" si="144"/>
        <v>-3.0701754385964911E-2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0</v>
      </c>
      <c r="E385" s="26" t="str">
        <f t="shared" si="154"/>
        <v/>
      </c>
      <c r="F385" s="26" t="str">
        <f t="shared" si="155"/>
        <v/>
      </c>
      <c r="G385" s="35" t="str">
        <f t="shared" si="143"/>
        <v xml:space="preserve"> 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7</v>
      </c>
      <c r="D386" s="42">
        <v>21</v>
      </c>
      <c r="E386" s="27">
        <f t="shared" si="154"/>
        <v>3.0701754385964911E-2</v>
      </c>
      <c r="F386" s="27">
        <f t="shared" si="155"/>
        <v>4.2424242424242427E-2</v>
      </c>
      <c r="G386" s="35">
        <f t="shared" si="143"/>
        <v>2</v>
      </c>
      <c r="H386" s="25">
        <f t="shared" si="144"/>
        <v>6.1403508771929821E-2</v>
      </c>
      <c r="I386" s="2"/>
    </row>
    <row r="387" spans="1:9" s="54" customFormat="1" ht="15" x14ac:dyDescent="0.25">
      <c r="A387" s="48"/>
      <c r="B387" s="5" t="s">
        <v>93</v>
      </c>
      <c r="C387" s="42">
        <v>2</v>
      </c>
      <c r="D387" s="42">
        <v>2</v>
      </c>
      <c r="E387" s="27">
        <f t="shared" si="154"/>
        <v>8.771929824561403E-3</v>
      </c>
      <c r="F387" s="27">
        <f t="shared" si="155"/>
        <v>4.0404040404040404E-3</v>
      </c>
      <c r="G387" s="35">
        <f t="shared" si="143"/>
        <v>0</v>
      </c>
      <c r="H387" s="25">
        <f t="shared" si="144"/>
        <v>0</v>
      </c>
      <c r="I387" s="2"/>
    </row>
    <row r="388" spans="1:9" s="54" customFormat="1" ht="15" x14ac:dyDescent="0.25">
      <c r="A388" s="48"/>
      <c r="B388" s="5" t="s">
        <v>86</v>
      </c>
      <c r="C388" s="42">
        <v>3</v>
      </c>
      <c r="D388" s="42">
        <v>6</v>
      </c>
      <c r="E388" s="27">
        <f t="shared" si="154"/>
        <v>1.3157894736842105E-2</v>
      </c>
      <c r="F388" s="27">
        <f t="shared" si="155"/>
        <v>1.2121212121212121E-2</v>
      </c>
      <c r="G388" s="35">
        <f t="shared" si="143"/>
        <v>1</v>
      </c>
      <c r="H388" s="25">
        <f t="shared" si="144"/>
        <v>1.3157894736842105E-2</v>
      </c>
      <c r="I388" s="2"/>
    </row>
    <row r="389" spans="1:9" s="54" customFormat="1" ht="15" x14ac:dyDescent="0.25">
      <c r="A389" s="48"/>
      <c r="B389" s="5" t="s">
        <v>92</v>
      </c>
      <c r="C389" s="42">
        <v>0</v>
      </c>
      <c r="D389" s="42">
        <v>0</v>
      </c>
      <c r="E389" s="27" t="str">
        <f t="shared" si="154"/>
        <v/>
      </c>
      <c r="F389" s="27" t="str">
        <f t="shared" si="155"/>
        <v/>
      </c>
      <c r="G389" s="35" t="str">
        <f t="shared" si="143"/>
        <v xml:space="preserve"> </v>
      </c>
      <c r="H389" s="25" t="str">
        <f t="shared" si="144"/>
        <v/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0</v>
      </c>
      <c r="D393" s="42">
        <v>0</v>
      </c>
      <c r="E393" s="27" t="str">
        <f t="shared" si="154"/>
        <v/>
      </c>
      <c r="F393" s="27" t="str">
        <f t="shared" si="155"/>
        <v/>
      </c>
      <c r="G393" s="35" t="str">
        <f t="shared" si="143"/>
        <v xml:space="preserve"> </v>
      </c>
      <c r="H393" s="25" t="str">
        <f t="shared" si="144"/>
        <v/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1</v>
      </c>
      <c r="D397" s="42">
        <v>0</v>
      </c>
      <c r="E397" s="27">
        <f t="shared" si="154"/>
        <v>4.3859649122807015E-3</v>
      </c>
      <c r="F397" s="27" t="str">
        <f t="shared" si="155"/>
        <v/>
      </c>
      <c r="G397" s="35">
        <f t="shared" si="143"/>
        <v>-1</v>
      </c>
      <c r="H397" s="25">
        <f t="shared" si="144"/>
        <v>-4.3859649122807015E-3</v>
      </c>
      <c r="I397" s="2"/>
    </row>
    <row r="398" spans="1:9" s="54" customFormat="1" ht="15" x14ac:dyDescent="0.25">
      <c r="A398" s="48"/>
      <c r="B398" s="5" t="s">
        <v>94</v>
      </c>
      <c r="C398" s="42">
        <v>0</v>
      </c>
      <c r="D398" s="42">
        <v>0</v>
      </c>
      <c r="E398" s="27" t="str">
        <f t="shared" si="154"/>
        <v/>
      </c>
      <c r="F398" s="27" t="str">
        <f t="shared" si="155"/>
        <v/>
      </c>
      <c r="G398" s="35" t="str">
        <f t="shared" si="143"/>
        <v xml:space="preserve"> </v>
      </c>
      <c r="H398" s="25" t="str">
        <f t="shared" si="144"/>
        <v/>
      </c>
      <c r="I398" s="2"/>
    </row>
    <row r="399" spans="1:9" s="54" customFormat="1" ht="15" x14ac:dyDescent="0.25">
      <c r="A399" s="48"/>
      <c r="B399" s="5" t="s">
        <v>257</v>
      </c>
      <c r="C399" s="42">
        <v>10</v>
      </c>
      <c r="D399" s="42">
        <v>2</v>
      </c>
      <c r="E399" s="27">
        <f t="shared" si="154"/>
        <v>4.3859649122807015E-2</v>
      </c>
      <c r="F399" s="27">
        <f t="shared" si="155"/>
        <v>4.0404040404040404E-3</v>
      </c>
      <c r="G399" s="35">
        <f t="shared" si="143"/>
        <v>-0.8</v>
      </c>
      <c r="H399" s="25">
        <f t="shared" si="144"/>
        <v>-3.5087719298245612E-2</v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1</v>
      </c>
      <c r="D401" s="42">
        <v>0</v>
      </c>
      <c r="E401" s="27">
        <f t="shared" si="154"/>
        <v>4.3859649122807015E-3</v>
      </c>
      <c r="F401" s="27" t="str">
        <f t="shared" si="155"/>
        <v/>
      </c>
      <c r="G401" s="35">
        <f t="shared" si="143"/>
        <v>-1</v>
      </c>
      <c r="H401" s="25">
        <f t="shared" si="144"/>
        <v>-4.3859649122807015E-3</v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48</v>
      </c>
      <c r="D409" s="42">
        <v>46</v>
      </c>
      <c r="E409" s="27">
        <f t="shared" si="160"/>
        <v>0.21052631578947367</v>
      </c>
      <c r="F409" s="27">
        <f t="shared" si="161"/>
        <v>9.2929292929292931E-2</v>
      </c>
      <c r="G409" s="35">
        <f t="shared" si="143"/>
        <v>-4.1666666666666664E-2</v>
      </c>
      <c r="H409" s="25">
        <f t="shared" si="144"/>
        <v>-8.771929824561403E-3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1</v>
      </c>
      <c r="D413" s="42">
        <v>0</v>
      </c>
      <c r="E413" s="27">
        <f t="shared" si="160"/>
        <v>4.3859649122807015E-3</v>
      </c>
      <c r="F413" s="27" t="str">
        <f t="shared" si="161"/>
        <v/>
      </c>
      <c r="G413" s="35">
        <f t="shared" si="162"/>
        <v>-1</v>
      </c>
      <c r="H413" s="25">
        <f t="shared" si="144"/>
        <v>-4.3859649122807015E-3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3</v>
      </c>
      <c r="D417" s="42">
        <v>0</v>
      </c>
      <c r="E417" s="26">
        <f t="shared" ref="E417:E419" si="166">+IF(C417=0,"",C417/C$345)</f>
        <v>1.3157894736842105E-2</v>
      </c>
      <c r="F417" s="26" t="str">
        <f t="shared" ref="F417:F419" si="167">+IF(D417=0,"",D417/D$345)</f>
        <v/>
      </c>
      <c r="G417" s="35">
        <f t="shared" si="162"/>
        <v>-1</v>
      </c>
      <c r="H417" s="24">
        <f t="shared" ref="H417:H419" si="168">+IF(OR(AND(E417=""),(G417="")),"",E417*G417)</f>
        <v>-1.3157894736842105E-2</v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3</v>
      </c>
      <c r="D421" s="42">
        <v>62</v>
      </c>
      <c r="E421" s="27">
        <f t="shared" si="163"/>
        <v>1.3157894736842105E-2</v>
      </c>
      <c r="F421" s="27">
        <f t="shared" si="164"/>
        <v>0.12525252525252525</v>
      </c>
      <c r="G421" s="35">
        <f t="shared" si="162"/>
        <v>19.666666666666668</v>
      </c>
      <c r="H421" s="25">
        <f t="shared" si="165"/>
        <v>0.25877192982456143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10</v>
      </c>
      <c r="D423" s="42">
        <v>7</v>
      </c>
      <c r="E423" s="27">
        <f t="shared" si="163"/>
        <v>4.3859649122807015E-2</v>
      </c>
      <c r="F423" s="27">
        <f t="shared" si="164"/>
        <v>1.4141414141414142E-2</v>
      </c>
      <c r="G423" s="35">
        <f t="shared" si="162"/>
        <v>-0.3</v>
      </c>
      <c r="H423" s="25">
        <f t="shared" si="165"/>
        <v>-1.3157894736842105E-2</v>
      </c>
      <c r="I423" s="2"/>
    </row>
    <row r="424" spans="1:9" s="54" customFormat="1" ht="15" x14ac:dyDescent="0.25">
      <c r="A424" s="48"/>
      <c r="B424" s="5" t="s">
        <v>491</v>
      </c>
      <c r="C424" s="42">
        <v>1</v>
      </c>
      <c r="D424" s="42">
        <v>0</v>
      </c>
      <c r="E424" s="27">
        <f t="shared" si="163"/>
        <v>4.3859649122807015E-3</v>
      </c>
      <c r="F424" s="27" t="str">
        <f t="shared" si="164"/>
        <v/>
      </c>
      <c r="G424" s="35">
        <f t="shared" si="162"/>
        <v>-1</v>
      </c>
      <c r="H424" s="25">
        <f t="shared" si="165"/>
        <v>-4.3859649122807015E-3</v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2</v>
      </c>
      <c r="D432" s="42">
        <v>0</v>
      </c>
      <c r="E432" s="27">
        <f t="shared" si="163"/>
        <v>8.771929824561403E-3</v>
      </c>
      <c r="F432" s="27" t="str">
        <f t="shared" si="164"/>
        <v/>
      </c>
      <c r="G432" s="35">
        <f t="shared" si="162"/>
        <v>-1</v>
      </c>
      <c r="H432" s="25">
        <f t="shared" si="165"/>
        <v>-8.771929824561403E-3</v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0</v>
      </c>
      <c r="D434" s="42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5</v>
      </c>
      <c r="D442" s="42">
        <v>0</v>
      </c>
      <c r="E442" s="27">
        <f t="shared" si="163"/>
        <v>2.1929824561403508E-2</v>
      </c>
      <c r="F442" s="27" t="str">
        <f t="shared" si="164"/>
        <v/>
      </c>
      <c r="G442" s="35">
        <f t="shared" si="162"/>
        <v>-1</v>
      </c>
      <c r="H442" s="25">
        <f t="shared" si="165"/>
        <v>-2.1929824561403508E-2</v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0</v>
      </c>
      <c r="E444" s="27" t="str">
        <f t="shared" si="163"/>
        <v/>
      </c>
      <c r="F444" s="27" t="str">
        <f t="shared" si="164"/>
        <v/>
      </c>
      <c r="G444" s="35" t="str">
        <f t="shared" si="162"/>
        <v xml:space="preserve"> 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2</v>
      </c>
      <c r="D445" s="42">
        <v>2</v>
      </c>
      <c r="E445" s="27">
        <f t="shared" si="163"/>
        <v>8.771929824561403E-3</v>
      </c>
      <c r="F445" s="27">
        <f t="shared" si="164"/>
        <v>4.0404040404040404E-3</v>
      </c>
      <c r="G445" s="35">
        <f t="shared" si="162"/>
        <v>0</v>
      </c>
      <c r="H445" s="25">
        <f t="shared" si="165"/>
        <v>0</v>
      </c>
      <c r="I445" s="2"/>
    </row>
    <row r="446" spans="1:9" s="54" customFormat="1" ht="15" x14ac:dyDescent="0.25">
      <c r="A446" s="48"/>
      <c r="B446" s="5" t="s">
        <v>271</v>
      </c>
      <c r="C446" s="42">
        <v>1</v>
      </c>
      <c r="D446" s="42">
        <v>0</v>
      </c>
      <c r="E446" s="27">
        <f t="shared" si="163"/>
        <v>4.3859649122807015E-3</v>
      </c>
      <c r="F446" s="27" t="str">
        <f t="shared" si="164"/>
        <v/>
      </c>
      <c r="G446" s="35">
        <f t="shared" si="162"/>
        <v>-1</v>
      </c>
      <c r="H446" s="25">
        <f t="shared" si="165"/>
        <v>-4.3859649122807015E-3</v>
      </c>
      <c r="I446" s="2"/>
    </row>
    <row r="447" spans="1:9" s="54" customFormat="1" ht="15" x14ac:dyDescent="0.25">
      <c r="A447" s="48"/>
      <c r="B447" s="5" t="s">
        <v>493</v>
      </c>
      <c r="C447" s="42">
        <v>1</v>
      </c>
      <c r="D447" s="42">
        <v>0</v>
      </c>
      <c r="E447" s="27">
        <f t="shared" si="163"/>
        <v>4.3859649122807015E-3</v>
      </c>
      <c r="F447" s="27" t="str">
        <f t="shared" si="164"/>
        <v/>
      </c>
      <c r="G447" s="35">
        <f t="shared" si="162"/>
        <v>-1</v>
      </c>
      <c r="H447" s="25">
        <f t="shared" si="165"/>
        <v>-4.3859649122807015E-3</v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12</v>
      </c>
      <c r="D454" s="42">
        <v>4</v>
      </c>
      <c r="E454" s="27">
        <f t="shared" si="163"/>
        <v>5.2631578947368418E-2</v>
      </c>
      <c r="F454" s="27">
        <f t="shared" si="164"/>
        <v>8.0808080808080808E-3</v>
      </c>
      <c r="G454" s="35">
        <f t="shared" si="162"/>
        <v>-0.66666666666666663</v>
      </c>
      <c r="H454" s="25">
        <f t="shared" si="165"/>
        <v>-3.5087719298245612E-2</v>
      </c>
      <c r="I454" s="2"/>
    </row>
    <row r="455" spans="1:9" s="54" customFormat="1" ht="15" x14ac:dyDescent="0.25">
      <c r="A455" s="48"/>
      <c r="B455" s="5" t="s">
        <v>272</v>
      </c>
      <c r="C455" s="42">
        <v>0</v>
      </c>
      <c r="D455" s="42">
        <v>0</v>
      </c>
      <c r="E455" s="27" t="str">
        <f t="shared" si="163"/>
        <v/>
      </c>
      <c r="F455" s="27" t="str">
        <f t="shared" si="164"/>
        <v/>
      </c>
      <c r="G455" s="35" t="str">
        <f t="shared" si="162"/>
        <v xml:space="preserve"> </v>
      </c>
      <c r="H455" s="25" t="str">
        <f t="shared" si="165"/>
        <v/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0</v>
      </c>
      <c r="D457" s="42">
        <v>0</v>
      </c>
      <c r="E457" s="27" t="str">
        <f t="shared" si="163"/>
        <v/>
      </c>
      <c r="F457" s="27" t="str">
        <f t="shared" si="164"/>
        <v/>
      </c>
      <c r="G457" s="35" t="str">
        <f t="shared" si="162"/>
        <v xml:space="preserve"> 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30</v>
      </c>
      <c r="D460" s="42">
        <v>34</v>
      </c>
      <c r="E460" s="27">
        <f t="shared" si="163"/>
        <v>0.13157894736842105</v>
      </c>
      <c r="F460" s="27">
        <f t="shared" si="164"/>
        <v>6.8686868686868685E-2</v>
      </c>
      <c r="G460" s="35">
        <f t="shared" si="162"/>
        <v>0.13333333333333333</v>
      </c>
      <c r="H460" s="25">
        <f t="shared" si="165"/>
        <v>1.7543859649122806E-2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5</v>
      </c>
      <c r="D468" s="42">
        <v>2</v>
      </c>
      <c r="E468" s="27">
        <f t="shared" si="163"/>
        <v>2.1929824561403508E-2</v>
      </c>
      <c r="F468" s="27">
        <f t="shared" si="164"/>
        <v>4.0404040404040404E-3</v>
      </c>
      <c r="G468" s="35">
        <f t="shared" si="162"/>
        <v>-0.6</v>
      </c>
      <c r="H468" s="25">
        <f t="shared" si="165"/>
        <v>-1.3157894736842105E-2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5</v>
      </c>
      <c r="D472" s="42">
        <v>0</v>
      </c>
      <c r="E472" s="27">
        <f t="shared" si="163"/>
        <v>2.1929824561403508E-2</v>
      </c>
      <c r="F472" s="27" t="str">
        <f t="shared" si="164"/>
        <v/>
      </c>
      <c r="G472" s="35">
        <f t="shared" si="162"/>
        <v>-1</v>
      </c>
      <c r="H472" s="25">
        <f t="shared" si="165"/>
        <v>-2.1929824561403508E-2</v>
      </c>
      <c r="I472" s="2"/>
    </row>
    <row r="473" spans="1:9" s="54" customFormat="1" ht="15" x14ac:dyDescent="0.25">
      <c r="A473" s="48"/>
      <c r="B473" s="5" t="s">
        <v>277</v>
      </c>
      <c r="C473" s="42">
        <v>1</v>
      </c>
      <c r="D473" s="42">
        <v>1</v>
      </c>
      <c r="E473" s="27">
        <f t="shared" si="163"/>
        <v>4.3859649122807015E-3</v>
      </c>
      <c r="F473" s="27">
        <f t="shared" si="164"/>
        <v>2.0202020202020202E-3</v>
      </c>
      <c r="G473" s="35">
        <f t="shared" si="162"/>
        <v>0</v>
      </c>
      <c r="H473" s="25">
        <f t="shared" si="165"/>
        <v>0</v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3</v>
      </c>
      <c r="D475" s="42">
        <v>0</v>
      </c>
      <c r="E475" s="27">
        <f t="shared" si="163"/>
        <v>1.3157894736842105E-2</v>
      </c>
      <c r="F475" s="27" t="str">
        <f t="shared" si="164"/>
        <v/>
      </c>
      <c r="G475" s="35">
        <f t="shared" si="162"/>
        <v>-1</v>
      </c>
      <c r="H475" s="25">
        <f t="shared" si="165"/>
        <v>-1.3157894736842105E-2</v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1</v>
      </c>
      <c r="D478" s="42">
        <v>0</v>
      </c>
      <c r="E478" s="27">
        <f t="shared" si="163"/>
        <v>4.3859649122807015E-3</v>
      </c>
      <c r="F478" s="27" t="str">
        <f t="shared" si="164"/>
        <v/>
      </c>
      <c r="G478" s="35">
        <f t="shared" ref="G478:G541" si="182">+IF(AND(C478=0,D478=0)," ",IF(C478=0,1,IF(D478=0,-1,(D478-C478)/C478)))</f>
        <v>-1</v>
      </c>
      <c r="H478" s="25">
        <f t="shared" si="165"/>
        <v>-4.3859649122807015E-3</v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7</v>
      </c>
      <c r="E479" s="27" t="str">
        <f t="shared" si="163"/>
        <v/>
      </c>
      <c r="F479" s="27">
        <f t="shared" si="164"/>
        <v>1.4141414141414142E-2</v>
      </c>
      <c r="G479" s="35">
        <f t="shared" si="182"/>
        <v>1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5</v>
      </c>
      <c r="E490" s="27" t="str">
        <f t="shared" si="163"/>
        <v/>
      </c>
      <c r="F490" s="27">
        <f t="shared" si="164"/>
        <v>1.0101010101010102E-2</v>
      </c>
      <c r="G490" s="35">
        <f t="shared" si="182"/>
        <v>1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1</v>
      </c>
      <c r="E499" s="27" t="str">
        <f t="shared" si="183"/>
        <v/>
      </c>
      <c r="F499" s="27">
        <f t="shared" si="184"/>
        <v>2.0202020202020202E-3</v>
      </c>
      <c r="G499" s="35">
        <f t="shared" si="182"/>
        <v>1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0</v>
      </c>
      <c r="D521" s="42">
        <v>0</v>
      </c>
      <c r="E521" s="27" t="str">
        <f t="shared" si="183"/>
        <v/>
      </c>
      <c r="F521" s="27" t="str">
        <f t="shared" si="184"/>
        <v/>
      </c>
      <c r="G521" s="35" t="str">
        <f t="shared" si="182"/>
        <v xml:space="preserve"> 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0</v>
      </c>
      <c r="D524" s="42">
        <v>0</v>
      </c>
      <c r="E524" s="27" t="str">
        <f t="shared" ref="E524:E549" si="189">+IF(C524=0,"",C524/C$345)</f>
        <v/>
      </c>
      <c r="F524" s="27" t="str">
        <f t="shared" ref="F524:F549" si="190">+IF(D524=0,"",D524/D$345)</f>
        <v/>
      </c>
      <c r="G524" s="35" t="str">
        <f t="shared" si="182"/>
        <v xml:space="preserve"> </v>
      </c>
      <c r="H524" s="25" t="str">
        <f t="shared" si="185"/>
        <v/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0</v>
      </c>
      <c r="D527" s="42">
        <v>0</v>
      </c>
      <c r="E527" s="27" t="str">
        <f t="shared" si="189"/>
        <v/>
      </c>
      <c r="F527" s="27" t="str">
        <f t="shared" si="190"/>
        <v/>
      </c>
      <c r="G527" s="35" t="str">
        <f t="shared" si="182"/>
        <v xml:space="preserve"> </v>
      </c>
      <c r="H527" s="25" t="str">
        <f t="shared" si="185"/>
        <v/>
      </c>
      <c r="I527" s="2"/>
    </row>
    <row r="528" spans="1:9" s="54" customFormat="1" ht="15" x14ac:dyDescent="0.25">
      <c r="A528" s="48"/>
      <c r="B528" s="5" t="s">
        <v>339</v>
      </c>
      <c r="C528" s="42">
        <v>0</v>
      </c>
      <c r="D528" s="42">
        <v>4</v>
      </c>
      <c r="E528" s="27" t="str">
        <f t="shared" si="189"/>
        <v/>
      </c>
      <c r="F528" s="27">
        <f t="shared" si="190"/>
        <v>8.0808080808080808E-3</v>
      </c>
      <c r="G528" s="35">
        <f t="shared" si="182"/>
        <v>1</v>
      </c>
      <c r="H528" s="25" t="str">
        <f t="shared" si="185"/>
        <v/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2</v>
      </c>
      <c r="E537" s="27" t="str">
        <f t="shared" si="189"/>
        <v/>
      </c>
      <c r="F537" s="27">
        <f t="shared" si="190"/>
        <v>4.0404040404040404E-3</v>
      </c>
      <c r="G537" s="35">
        <f t="shared" si="182"/>
        <v>1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3</v>
      </c>
      <c r="E539" s="27" t="str">
        <f t="shared" si="189"/>
        <v/>
      </c>
      <c r="F539" s="27">
        <f t="shared" si="190"/>
        <v>6.0606060606060606E-3</v>
      </c>
      <c r="G539" s="35">
        <f t="shared" si="182"/>
        <v>1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154</v>
      </c>
      <c r="E540" s="27" t="str">
        <f t="shared" si="189"/>
        <v/>
      </c>
      <c r="F540" s="27">
        <f t="shared" si="190"/>
        <v>0.31111111111111112</v>
      </c>
      <c r="G540" s="35">
        <f t="shared" si="182"/>
        <v>1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0</v>
      </c>
      <c r="D542" s="42">
        <v>6</v>
      </c>
      <c r="E542" s="27" t="str">
        <f t="shared" si="189"/>
        <v/>
      </c>
      <c r="F542" s="27">
        <f t="shared" si="190"/>
        <v>1.2121212121212121E-2</v>
      </c>
      <c r="G542" s="35">
        <f t="shared" ref="G542:G564" si="191">+IF(AND(C542=0,D542=0)," ",IF(C542=0,1,IF(D542=0,-1,(D542-C542)/C542)))</f>
        <v>1</v>
      </c>
      <c r="H542" s="25" t="str">
        <f t="shared" si="185"/>
        <v/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1</v>
      </c>
      <c r="D547" s="42">
        <v>4</v>
      </c>
      <c r="E547" s="27">
        <f t="shared" si="189"/>
        <v>4.3859649122807015E-3</v>
      </c>
      <c r="F547" s="27">
        <f t="shared" si="190"/>
        <v>8.0808080808080808E-3</v>
      </c>
      <c r="G547" s="35">
        <f t="shared" si="191"/>
        <v>3</v>
      </c>
      <c r="H547" s="25">
        <f t="shared" si="185"/>
        <v>1.3157894736842105E-2</v>
      </c>
      <c r="I547" s="2"/>
    </row>
    <row r="548" spans="1:9" s="54" customFormat="1" ht="15" x14ac:dyDescent="0.25">
      <c r="A548" s="48"/>
      <c r="B548" s="5" t="s">
        <v>142</v>
      </c>
      <c r="C548" s="42">
        <v>0</v>
      </c>
      <c r="D548" s="42">
        <v>0</v>
      </c>
      <c r="E548" s="27" t="str">
        <f t="shared" si="189"/>
        <v/>
      </c>
      <c r="F548" s="27" t="str">
        <f t="shared" si="190"/>
        <v/>
      </c>
      <c r="G548" s="35" t="str">
        <f t="shared" si="191"/>
        <v xml:space="preserve"> </v>
      </c>
      <c r="H548" s="25" t="str">
        <f t="shared" si="185"/>
        <v/>
      </c>
      <c r="I548" s="2"/>
    </row>
    <row r="549" spans="1:9" s="54" customFormat="1" ht="15" x14ac:dyDescent="0.25">
      <c r="A549" s="48"/>
      <c r="B549" s="5" t="s">
        <v>314</v>
      </c>
      <c r="C549" s="42">
        <v>3</v>
      </c>
      <c r="D549" s="42">
        <v>6</v>
      </c>
      <c r="E549" s="27">
        <f t="shared" si="189"/>
        <v>1.3157894736842105E-2</v>
      </c>
      <c r="F549" s="27">
        <f t="shared" si="190"/>
        <v>1.2121212121212121E-2</v>
      </c>
      <c r="G549" s="35">
        <f t="shared" si="191"/>
        <v>1</v>
      </c>
      <c r="H549" s="25">
        <f t="shared" si="185"/>
        <v>1.3157894736842105E-2</v>
      </c>
      <c r="I549" s="2"/>
    </row>
    <row r="550" spans="1:9" s="55" customFormat="1" ht="15" x14ac:dyDescent="0.25">
      <c r="A550" s="50"/>
      <c r="B550" s="19" t="s">
        <v>556</v>
      </c>
      <c r="C550" s="42">
        <v>2</v>
      </c>
      <c r="D550" s="42">
        <v>0</v>
      </c>
      <c r="E550" s="26">
        <f t="shared" ref="E550" si="192">+IF(C550=0,"",C550/C$345)</f>
        <v>8.771929824561403E-3</v>
      </c>
      <c r="F550" s="26" t="str">
        <f t="shared" ref="F550" si="193">+IF(D550=0,"",D550/D$345)</f>
        <v/>
      </c>
      <c r="G550" s="35">
        <f t="shared" si="191"/>
        <v>-1</v>
      </c>
      <c r="H550" s="24">
        <f t="shared" ref="H550" si="194">+IF(OR(AND(E550=""),(G550="")),"",E550*G550)</f>
        <v>-8.771929824561403E-3</v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1</v>
      </c>
      <c r="D556" s="42">
        <v>0</v>
      </c>
      <c r="E556" s="27">
        <f t="shared" si="195"/>
        <v>4.3859649122807015E-3</v>
      </c>
      <c r="F556" s="27" t="str">
        <f t="shared" si="196"/>
        <v/>
      </c>
      <c r="G556" s="35">
        <f t="shared" si="191"/>
        <v>-1</v>
      </c>
      <c r="H556" s="25">
        <f t="shared" si="197"/>
        <v>-4.3859649122807015E-3</v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1</v>
      </c>
      <c r="E557" s="27" t="str">
        <f t="shared" si="195"/>
        <v/>
      </c>
      <c r="F557" s="27">
        <f t="shared" si="196"/>
        <v>2.0202020202020202E-3</v>
      </c>
      <c r="G557" s="35">
        <f t="shared" si="191"/>
        <v>1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0</v>
      </c>
      <c r="D558" s="42">
        <v>0</v>
      </c>
      <c r="E558" s="27" t="str">
        <f t="shared" si="195"/>
        <v/>
      </c>
      <c r="F558" s="27" t="str">
        <f t="shared" si="196"/>
        <v/>
      </c>
      <c r="G558" s="35" t="str">
        <f t="shared" si="191"/>
        <v xml:space="preserve"> </v>
      </c>
      <c r="H558" s="25" t="str">
        <f t="shared" si="197"/>
        <v/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303</v>
      </c>
      <c r="D570" s="38">
        <f>SUM(D571:D596)</f>
        <v>876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1.891089108910891</v>
      </c>
      <c r="H570" s="40">
        <f>+IF(OR(AND(E570=""),(G570="")),"",E570*G570)</f>
        <v>1.891089108910891</v>
      </c>
    </row>
    <row r="571" spans="1:9" ht="15" x14ac:dyDescent="0.25">
      <c r="B571" s="41" t="s">
        <v>322</v>
      </c>
      <c r="C571" s="42">
        <v>0</v>
      </c>
      <c r="D571" s="42">
        <v>0</v>
      </c>
      <c r="E571" s="46" t="str">
        <f t="shared" si="198"/>
        <v/>
      </c>
      <c r="F571" s="46" t="str">
        <f t="shared" si="199"/>
        <v/>
      </c>
      <c r="G571" s="35" t="str">
        <f t="shared" ref="G571:G596" si="200">+IF(AND(C571=0,D571=0)," ",IF(C571=0,1,IF(D571=0,-1,(D571-C571)/C571)))</f>
        <v xml:space="preserve"> 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0</v>
      </c>
      <c r="D572" s="42">
        <v>0</v>
      </c>
      <c r="E572" s="27" t="str">
        <f t="shared" si="198"/>
        <v/>
      </c>
      <c r="F572" s="27" t="str">
        <f t="shared" si="199"/>
        <v/>
      </c>
      <c r="G572" s="35" t="str">
        <f t="shared" si="200"/>
        <v xml:space="preserve"> </v>
      </c>
      <c r="H572" s="25" t="str">
        <f t="shared" ref="H572:H596" si="201">+IF(OR(AND(E572=""),(G572="")),"",E572*G572)</f>
        <v/>
      </c>
    </row>
    <row r="573" spans="1:9" ht="15" x14ac:dyDescent="0.25">
      <c r="B573" s="5" t="s">
        <v>584</v>
      </c>
      <c r="C573" s="42">
        <v>2</v>
      </c>
      <c r="D573" s="42">
        <v>4</v>
      </c>
      <c r="E573" s="27">
        <f t="shared" si="198"/>
        <v>6.6006600660066007E-3</v>
      </c>
      <c r="F573" s="27">
        <f t="shared" si="199"/>
        <v>4.5662100456621002E-3</v>
      </c>
      <c r="G573" s="35">
        <f t="shared" si="200"/>
        <v>1</v>
      </c>
      <c r="H573" s="25">
        <f t="shared" si="201"/>
        <v>6.6006600660066007E-3</v>
      </c>
    </row>
    <row r="574" spans="1:9" ht="15" x14ac:dyDescent="0.25">
      <c r="B574" s="5" t="s">
        <v>323</v>
      </c>
      <c r="C574" s="42">
        <v>53</v>
      </c>
      <c r="D574" s="42">
        <v>59</v>
      </c>
      <c r="E574" s="27">
        <f t="shared" si="198"/>
        <v>0.17491749174917492</v>
      </c>
      <c r="F574" s="27">
        <f t="shared" si="199"/>
        <v>6.7351598173515978E-2</v>
      </c>
      <c r="G574" s="35">
        <f t="shared" si="200"/>
        <v>0.11320754716981132</v>
      </c>
      <c r="H574" s="25">
        <f t="shared" si="201"/>
        <v>1.9801980198019802E-2</v>
      </c>
    </row>
    <row r="575" spans="1:9" ht="15" x14ac:dyDescent="0.25">
      <c r="B575" s="5" t="s">
        <v>145</v>
      </c>
      <c r="C575" s="42">
        <v>1</v>
      </c>
      <c r="D575" s="42">
        <v>0</v>
      </c>
      <c r="E575" s="27">
        <f t="shared" si="198"/>
        <v>3.3003300330033004E-3</v>
      </c>
      <c r="F575" s="27" t="str">
        <f t="shared" si="199"/>
        <v/>
      </c>
      <c r="G575" s="35">
        <f t="shared" si="200"/>
        <v>-1</v>
      </c>
      <c r="H575" s="25">
        <f t="shared" si="201"/>
        <v>-3.3003300330033004E-3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2</v>
      </c>
      <c r="E578" s="27" t="str">
        <f t="shared" si="198"/>
        <v/>
      </c>
      <c r="F578" s="27">
        <f t="shared" si="199"/>
        <v>2.2831050228310501E-3</v>
      </c>
      <c r="G578" s="35">
        <f t="shared" si="200"/>
        <v>1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0</v>
      </c>
      <c r="D581" s="42">
        <v>0</v>
      </c>
      <c r="E581" s="26" t="str">
        <f t="shared" ref="E581" si="202">+IF(C581=0,"",C581/C$570)</f>
        <v/>
      </c>
      <c r="F581" s="26" t="str">
        <f t="shared" ref="F581" si="203">+IF(D581=0,"",D581/D$570)</f>
        <v/>
      </c>
      <c r="G581" s="35" t="str">
        <f t="shared" si="200"/>
        <v xml:space="preserve"> </v>
      </c>
      <c r="H581" s="24" t="str">
        <f t="shared" ref="H581" si="204">+IF(OR(AND(E581=""),(G581="")),"",E581*G581)</f>
        <v/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112</v>
      </c>
      <c r="D584" s="42">
        <v>13</v>
      </c>
      <c r="E584" s="27">
        <f t="shared" si="208"/>
        <v>0.36963696369636961</v>
      </c>
      <c r="F584" s="27">
        <f t="shared" si="209"/>
        <v>1.4840182648401826E-2</v>
      </c>
      <c r="G584" s="35">
        <f t="shared" si="200"/>
        <v>-0.8839285714285714</v>
      </c>
      <c r="H584" s="25">
        <f t="shared" si="201"/>
        <v>-0.32673267326732669</v>
      </c>
    </row>
    <row r="585" spans="1:9" ht="15" x14ac:dyDescent="0.25">
      <c r="B585" s="5" t="s">
        <v>147</v>
      </c>
      <c r="C585" s="42">
        <v>0</v>
      </c>
      <c r="D585" s="42">
        <v>47</v>
      </c>
      <c r="E585" s="27" t="str">
        <f t="shared" si="208"/>
        <v/>
      </c>
      <c r="F585" s="27">
        <f t="shared" si="209"/>
        <v>5.3652968036529677E-2</v>
      </c>
      <c r="G585" s="35">
        <f t="shared" si="200"/>
        <v>1</v>
      </c>
      <c r="H585" s="25" t="str">
        <f t="shared" si="201"/>
        <v/>
      </c>
    </row>
    <row r="586" spans="1:9" ht="15" x14ac:dyDescent="0.25">
      <c r="B586" s="5" t="s">
        <v>148</v>
      </c>
      <c r="C586" s="42">
        <v>0</v>
      </c>
      <c r="D586" s="42">
        <v>1</v>
      </c>
      <c r="E586" s="27" t="str">
        <f t="shared" si="208"/>
        <v/>
      </c>
      <c r="F586" s="27">
        <f t="shared" si="209"/>
        <v>1.1415525114155251E-3</v>
      </c>
      <c r="G586" s="35">
        <f t="shared" si="200"/>
        <v>1</v>
      </c>
      <c r="H586" s="25" t="str">
        <f t="shared" si="201"/>
        <v/>
      </c>
    </row>
    <row r="587" spans="1:9" ht="15" x14ac:dyDescent="0.25">
      <c r="B587" s="5" t="s">
        <v>328</v>
      </c>
      <c r="C587" s="42">
        <v>131</v>
      </c>
      <c r="D587" s="42">
        <v>738</v>
      </c>
      <c r="E587" s="27">
        <f t="shared" si="208"/>
        <v>0.43234323432343236</v>
      </c>
      <c r="F587" s="27">
        <f t="shared" si="209"/>
        <v>0.84246575342465757</v>
      </c>
      <c r="G587" s="35">
        <f t="shared" si="200"/>
        <v>4.6335877862595423</v>
      </c>
      <c r="H587" s="25">
        <f t="shared" si="201"/>
        <v>2.0033003300330035</v>
      </c>
    </row>
    <row r="588" spans="1:9" ht="15" x14ac:dyDescent="0.25">
      <c r="B588" s="5" t="s">
        <v>149</v>
      </c>
      <c r="C588" s="42">
        <v>2</v>
      </c>
      <c r="D588" s="42">
        <v>0</v>
      </c>
      <c r="E588" s="27">
        <f t="shared" si="208"/>
        <v>6.6006600660066007E-3</v>
      </c>
      <c r="F588" s="27" t="str">
        <f t="shared" si="209"/>
        <v/>
      </c>
      <c r="G588" s="35">
        <f t="shared" si="200"/>
        <v>-1</v>
      </c>
      <c r="H588" s="25">
        <f t="shared" si="201"/>
        <v>-6.6006600660066007E-3</v>
      </c>
    </row>
    <row r="589" spans="1:9" ht="15" x14ac:dyDescent="0.25">
      <c r="B589" s="5" t="s">
        <v>329</v>
      </c>
      <c r="C589" s="42">
        <v>1</v>
      </c>
      <c r="D589" s="42">
        <v>8</v>
      </c>
      <c r="E589" s="27">
        <f t="shared" si="208"/>
        <v>3.3003300330033004E-3</v>
      </c>
      <c r="F589" s="27">
        <f t="shared" si="209"/>
        <v>9.1324200913242004E-3</v>
      </c>
      <c r="G589" s="35">
        <f t="shared" si="200"/>
        <v>7</v>
      </c>
      <c r="H589" s="25">
        <f t="shared" si="201"/>
        <v>2.3102310231023104E-2</v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0</v>
      </c>
      <c r="D592" s="42">
        <v>1</v>
      </c>
      <c r="E592" s="27" t="str">
        <f t="shared" si="208"/>
        <v/>
      </c>
      <c r="F592" s="27">
        <f t="shared" si="209"/>
        <v>1.1415525114155251E-3</v>
      </c>
      <c r="G592" s="35">
        <f t="shared" si="200"/>
        <v>1</v>
      </c>
      <c r="H592" s="25" t="str">
        <f t="shared" si="201"/>
        <v/>
      </c>
    </row>
    <row r="593" spans="2:8" ht="15" x14ac:dyDescent="0.25">
      <c r="B593" s="5" t="s">
        <v>331</v>
      </c>
      <c r="C593" s="42">
        <v>0</v>
      </c>
      <c r="D593" s="42">
        <v>3</v>
      </c>
      <c r="E593" s="27" t="str">
        <f t="shared" si="208"/>
        <v/>
      </c>
      <c r="F593" s="27">
        <f t="shared" si="209"/>
        <v>3.4246575342465752E-3</v>
      </c>
      <c r="G593" s="35">
        <f t="shared" si="200"/>
        <v>1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1</v>
      </c>
      <c r="D595" s="42">
        <v>0</v>
      </c>
      <c r="E595" s="27">
        <f t="shared" si="208"/>
        <v>3.3003300330033004E-3</v>
      </c>
      <c r="F595" s="27" t="str">
        <f t="shared" si="209"/>
        <v/>
      </c>
      <c r="G595" s="35">
        <f t="shared" si="200"/>
        <v>-1</v>
      </c>
      <c r="H595" s="25">
        <f t="shared" si="201"/>
        <v>-3.3003300330033004E-3</v>
      </c>
    </row>
    <row r="596" spans="2:8" ht="15" x14ac:dyDescent="0.25">
      <c r="B596" s="5" t="s">
        <v>514</v>
      </c>
      <c r="C596" s="42">
        <v>0</v>
      </c>
      <c r="D596" s="42">
        <v>0</v>
      </c>
      <c r="E596" s="27" t="str">
        <f t="shared" si="208"/>
        <v/>
      </c>
      <c r="F596" s="27" t="str">
        <f t="shared" si="209"/>
        <v/>
      </c>
      <c r="G596" s="35" t="str">
        <f t="shared" si="200"/>
        <v xml:space="preserve"> </v>
      </c>
      <c r="H596" s="25" t="str">
        <f t="shared" si="201"/>
        <v/>
      </c>
    </row>
    <row r="597" spans="2:8" x14ac:dyDescent="0.2">
      <c r="B597" s="9" t="s">
        <v>383</v>
      </c>
      <c r="C597" s="8"/>
      <c r="D597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409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351</v>
      </c>
      <c r="C8" s="37">
        <f>+C18+C74+C169+C345+C570</f>
        <v>1982</v>
      </c>
      <c r="D8" s="38">
        <f>+D18+D74+D169+D345+D570</f>
        <v>2995</v>
      </c>
      <c r="E8" s="39">
        <f>+C8/C$8</f>
        <v>1</v>
      </c>
      <c r="F8" s="39">
        <f>+D8/D$8</f>
        <v>1</v>
      </c>
      <c r="G8" s="39">
        <f>+(D8-C8)/C8</f>
        <v>0.5110998990918264</v>
      </c>
      <c r="H8" s="40">
        <f>+E8*G8</f>
        <v>0.5110998990918264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19</v>
      </c>
      <c r="D9" s="84">
        <f>+D18</f>
        <v>23</v>
      </c>
      <c r="E9" s="85">
        <f t="shared" ref="E9:E13" si="0">C9/$C$8</f>
        <v>9.5862764883955596E-3</v>
      </c>
      <c r="F9" s="85">
        <f>D9/$D$8</f>
        <v>7.6794657762938234E-3</v>
      </c>
      <c r="G9" s="86">
        <f>+IF(AND(C9=0,D9=0)," ",IF(C9=0,1,IF(D9=0,-1,(D9-C9)/C9)))</f>
        <v>0.21052631578947367</v>
      </c>
      <c r="H9" s="87">
        <f>+IF(OR(AND(E9=""),(G9="")),"",E9*G9)</f>
        <v>2.0181634712411701E-3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859</v>
      </c>
      <c r="D10" s="23">
        <f>+D74</f>
        <v>575</v>
      </c>
      <c r="E10" s="24">
        <f t="shared" si="0"/>
        <v>0.43340060544904135</v>
      </c>
      <c r="F10" s="24">
        <f>D10/$D$8</f>
        <v>0.19198664440734559</v>
      </c>
      <c r="G10" s="35">
        <f t="shared" ref="G10:G13" si="1">+IF(AND(C10=0,D10=0)," ",IF(C10=0,1,IF(D10=0,-1,(D10-C10)/C10)))</f>
        <v>-0.33061699650756693</v>
      </c>
      <c r="H10" s="30">
        <f>+IF(OR(AND(E10=""),(G10="")),"",E10*G10)</f>
        <v>-0.14328960645812311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90</v>
      </c>
      <c r="D11" s="23">
        <f>+D169</f>
        <v>184</v>
      </c>
      <c r="E11" s="24">
        <f t="shared" si="0"/>
        <v>4.5408678102926335E-2</v>
      </c>
      <c r="F11" s="24">
        <f>D11/$D$8</f>
        <v>6.1435726210350587E-2</v>
      </c>
      <c r="G11" s="35">
        <f t="shared" si="1"/>
        <v>1.0444444444444445</v>
      </c>
      <c r="H11" s="30">
        <f>+IF(OR(AND(E11=""),(G11="")),"",E11*G11)</f>
        <v>4.742684157416751E-2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658</v>
      </c>
      <c r="D12" s="23">
        <f>+D345</f>
        <v>1688</v>
      </c>
      <c r="E12" s="24">
        <f t="shared" si="0"/>
        <v>0.33198789101917253</v>
      </c>
      <c r="F12" s="24">
        <f>D12/$D$8</f>
        <v>0.56360601001669453</v>
      </c>
      <c r="G12" s="35">
        <f t="shared" si="1"/>
        <v>1.5653495440729484</v>
      </c>
      <c r="H12" s="30">
        <f>+IF(OR(AND(E12=""),(G12="")),"",E12*G12)</f>
        <v>0.51967709384460137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356</v>
      </c>
      <c r="D13" s="32">
        <f>+D570</f>
        <v>525</v>
      </c>
      <c r="E13" s="33">
        <f t="shared" si="0"/>
        <v>0.17961654894046417</v>
      </c>
      <c r="F13" s="33">
        <f>D13/$D$8</f>
        <v>0.17529215358931552</v>
      </c>
      <c r="G13" s="88">
        <f t="shared" si="1"/>
        <v>0.4747191011235955</v>
      </c>
      <c r="H13" s="34">
        <f>+IF(OR(AND(E13=""),(G13="")),"",E13*G13)</f>
        <v>8.5267406659939454E-2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19</v>
      </c>
      <c r="D18" s="38">
        <f>SUM(D19:D68)</f>
        <v>23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0.21052631578947367</v>
      </c>
      <c r="H18" s="40">
        <f>+IF(OR(AND(E18=""),(G18="")),"",E18*G18)</f>
        <v>0.21052631578947367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1</v>
      </c>
      <c r="D24" s="42">
        <v>0</v>
      </c>
      <c r="E24" s="25">
        <f t="shared" si="2"/>
        <v>5.2631578947368418E-2</v>
      </c>
      <c r="F24" s="25" t="str">
        <f t="shared" si="3"/>
        <v/>
      </c>
      <c r="G24" s="35">
        <f t="shared" si="4"/>
        <v>-1</v>
      </c>
      <c r="H24" s="25">
        <f t="shared" si="5"/>
        <v>-5.2631578947368418E-2</v>
      </c>
    </row>
    <row r="25" spans="1:9" s="20" customFormat="1" ht="15" x14ac:dyDescent="0.25">
      <c r="A25" s="50"/>
      <c r="B25" s="19" t="s">
        <v>515</v>
      </c>
      <c r="C25" s="42">
        <v>1</v>
      </c>
      <c r="D25" s="42">
        <v>0</v>
      </c>
      <c r="E25" s="24">
        <f t="shared" ref="E25" si="6">+IF(C25=0,"",C25/C$18)</f>
        <v>5.2631578947368418E-2</v>
      </c>
      <c r="F25" s="24" t="str">
        <f t="shared" ref="F25" si="7">+IF(D25=0,"",D25/D$18)</f>
        <v/>
      </c>
      <c r="G25" s="35">
        <f t="shared" si="4"/>
        <v>-1</v>
      </c>
      <c r="H25" s="24">
        <f t="shared" ref="H25" si="8">+IF(OR(AND(E25=""),(G25="")),"",E25*G25)</f>
        <v>-5.2631578947368418E-2</v>
      </c>
      <c r="I25" s="2"/>
    </row>
    <row r="26" spans="1:9" ht="15" x14ac:dyDescent="0.25">
      <c r="B26" s="5" t="s">
        <v>2</v>
      </c>
      <c r="C26" s="42">
        <v>2</v>
      </c>
      <c r="D26" s="42">
        <v>1</v>
      </c>
      <c r="E26" s="25">
        <f t="shared" si="2"/>
        <v>0.10526315789473684</v>
      </c>
      <c r="F26" s="25">
        <f t="shared" si="3"/>
        <v>4.3478260869565216E-2</v>
      </c>
      <c r="G26" s="35">
        <f t="shared" si="4"/>
        <v>-0.5</v>
      </c>
      <c r="H26" s="25">
        <f t="shared" si="5"/>
        <v>-5.2631578947368418E-2</v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2</v>
      </c>
      <c r="D28" s="42">
        <v>0</v>
      </c>
      <c r="E28" s="25">
        <f t="shared" si="2"/>
        <v>0.10526315789473684</v>
      </c>
      <c r="F28" s="25" t="str">
        <f t="shared" si="3"/>
        <v/>
      </c>
      <c r="G28" s="35">
        <f t="shared" si="4"/>
        <v>-1</v>
      </c>
      <c r="H28" s="25">
        <f t="shared" si="5"/>
        <v>-0.10526315789473684</v>
      </c>
    </row>
    <row r="29" spans="1:9" ht="15" x14ac:dyDescent="0.25">
      <c r="B29" s="5" t="s">
        <v>5</v>
      </c>
      <c r="C29" s="42">
        <v>3</v>
      </c>
      <c r="D29" s="42">
        <v>11</v>
      </c>
      <c r="E29" s="25">
        <f t="shared" si="2"/>
        <v>0.15789473684210525</v>
      </c>
      <c r="F29" s="25">
        <f t="shared" si="3"/>
        <v>0.47826086956521741</v>
      </c>
      <c r="G29" s="35">
        <f t="shared" si="4"/>
        <v>2.6666666666666665</v>
      </c>
      <c r="H29" s="25">
        <f t="shared" si="5"/>
        <v>0.42105263157894735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1</v>
      </c>
      <c r="D31" s="42">
        <v>0</v>
      </c>
      <c r="E31" s="25">
        <f t="shared" si="2"/>
        <v>5.2631578947368418E-2</v>
      </c>
      <c r="F31" s="25" t="str">
        <f t="shared" si="3"/>
        <v/>
      </c>
      <c r="G31" s="35">
        <f t="shared" si="4"/>
        <v>-1</v>
      </c>
      <c r="H31" s="25">
        <f t="shared" si="5"/>
        <v>-5.2631578947368418E-2</v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2</v>
      </c>
      <c r="D35" s="42">
        <v>1</v>
      </c>
      <c r="E35" s="25">
        <f t="shared" si="2"/>
        <v>0.10526315789473684</v>
      </c>
      <c r="F35" s="25">
        <f t="shared" si="3"/>
        <v>4.3478260869565216E-2</v>
      </c>
      <c r="G35" s="35">
        <f t="shared" si="4"/>
        <v>-0.5</v>
      </c>
      <c r="H35" s="25">
        <f t="shared" si="5"/>
        <v>-5.2631578947368418E-2</v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1</v>
      </c>
      <c r="E38" s="25" t="str">
        <f t="shared" si="2"/>
        <v/>
      </c>
      <c r="F38" s="25">
        <f t="shared" si="3"/>
        <v>4.3478260869565216E-2</v>
      </c>
      <c r="G38" s="35">
        <f t="shared" si="4"/>
        <v>1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3</v>
      </c>
      <c r="D49" s="42">
        <v>5</v>
      </c>
      <c r="E49" s="25">
        <f t="shared" si="2"/>
        <v>0.15789473684210525</v>
      </c>
      <c r="F49" s="25">
        <f t="shared" si="3"/>
        <v>0.21739130434782608</v>
      </c>
      <c r="G49" s="35">
        <f t="shared" si="4"/>
        <v>0.66666666666666663</v>
      </c>
      <c r="H49" s="25">
        <f t="shared" si="5"/>
        <v>0.10526315789473684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3</v>
      </c>
      <c r="E53" s="25" t="str">
        <f t="shared" si="2"/>
        <v/>
      </c>
      <c r="F53" s="25">
        <f t="shared" si="3"/>
        <v>0.13043478260869565</v>
      </c>
      <c r="G53" s="35">
        <f t="shared" si="4"/>
        <v>1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1</v>
      </c>
      <c r="D63" s="42">
        <v>0</v>
      </c>
      <c r="E63" s="24">
        <f t="shared" ref="E63:E64" si="13">+IF(C63=0,"",C63/C$18)</f>
        <v>5.2631578947368418E-2</v>
      </c>
      <c r="F63" s="24" t="str">
        <f t="shared" ref="F63:F64" si="14">+IF(D63=0,"",D63/D$18)</f>
        <v/>
      </c>
      <c r="G63" s="35">
        <f t="shared" si="4"/>
        <v>-1</v>
      </c>
      <c r="H63" s="24">
        <f t="shared" ref="H63:H64" si="15">+IF(OR(AND(E63=""),(G63="")),"",E63*G63)</f>
        <v>-5.2631578947368418E-2</v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2</v>
      </c>
      <c r="D66" s="42">
        <v>0</v>
      </c>
      <c r="E66" s="25">
        <f t="shared" si="2"/>
        <v>0.10526315789473684</v>
      </c>
      <c r="F66" s="25" t="str">
        <f t="shared" si="3"/>
        <v/>
      </c>
      <c r="G66" s="35">
        <f t="shared" si="4"/>
        <v>-1</v>
      </c>
      <c r="H66" s="25">
        <f t="shared" si="5"/>
        <v>-0.10526315789473684</v>
      </c>
    </row>
    <row r="67" spans="1:9" ht="15" x14ac:dyDescent="0.25">
      <c r="B67" s="5" t="s">
        <v>173</v>
      </c>
      <c r="C67" s="42">
        <v>1</v>
      </c>
      <c r="D67" s="42">
        <v>1</v>
      </c>
      <c r="E67" s="25">
        <f t="shared" si="2"/>
        <v>5.2631578947368418E-2</v>
      </c>
      <c r="F67" s="25">
        <f t="shared" si="3"/>
        <v>4.3478260869565216E-2</v>
      </c>
      <c r="G67" s="35">
        <f t="shared" si="4"/>
        <v>0</v>
      </c>
      <c r="H67" s="25">
        <f t="shared" si="5"/>
        <v>0</v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859</v>
      </c>
      <c r="D74" s="38">
        <f>SUM(D75:D163)</f>
        <v>575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-0.33061699650756693</v>
      </c>
      <c r="H74" s="40">
        <f>+IF(OR(AND(E74=""),(G74="")),"",E74*G74)</f>
        <v>-0.33061699650756693</v>
      </c>
      <c r="I74" s="2"/>
    </row>
    <row r="75" spans="1:9" ht="15" x14ac:dyDescent="0.25">
      <c r="B75" s="41" t="s">
        <v>421</v>
      </c>
      <c r="C75" s="42">
        <v>5</v>
      </c>
      <c r="D75" s="42">
        <v>8</v>
      </c>
      <c r="E75" s="46">
        <f>+IF(C75=0,"",C75/C$74)</f>
        <v>5.8207217694994182E-3</v>
      </c>
      <c r="F75" s="46">
        <f>+IF(D75=0,"",D75/D$74)</f>
        <v>1.391304347826087E-2</v>
      </c>
      <c r="G75" s="35">
        <f t="shared" ref="G75:G138" si="16">+IF(AND(C75=0,D75=0)," ",IF(C75=0,1,IF(D75=0,-1,(D75-C75)/C75)))</f>
        <v>0.6</v>
      </c>
      <c r="H75" s="43">
        <f>+IF(OR(AND(E75=""),(G75="")),"",E75*G75)</f>
        <v>3.4924330616996507E-3</v>
      </c>
    </row>
    <row r="76" spans="1:9" ht="15" x14ac:dyDescent="0.25">
      <c r="B76" s="5" t="s">
        <v>563</v>
      </c>
      <c r="C76" s="42">
        <v>3</v>
      </c>
      <c r="D76" s="42">
        <v>8</v>
      </c>
      <c r="E76" s="27">
        <f t="shared" ref="E76:E148" si="17">+IF(C76=0,"",C76/C$74)</f>
        <v>3.4924330616996507E-3</v>
      </c>
      <c r="F76" s="27">
        <f t="shared" ref="F76:F148" si="18">+IF(D76=0,"",D76/D$74)</f>
        <v>1.391304347826087E-2</v>
      </c>
      <c r="G76" s="35">
        <f t="shared" si="16"/>
        <v>1.6666666666666667</v>
      </c>
      <c r="H76" s="25">
        <f t="shared" ref="H76:H148" si="19">+IF(OR(AND(E76=""),(G76="")),"",E76*G76)</f>
        <v>5.8207217694994182E-3</v>
      </c>
    </row>
    <row r="77" spans="1:9" s="20" customFormat="1" ht="15" x14ac:dyDescent="0.25">
      <c r="A77" s="50"/>
      <c r="B77" s="19" t="s">
        <v>516</v>
      </c>
      <c r="C77" s="42">
        <v>3</v>
      </c>
      <c r="D77" s="42">
        <v>10</v>
      </c>
      <c r="E77" s="26">
        <f t="shared" ref="E77" si="20">+IF(C77=0,"",C77/C$74)</f>
        <v>3.4924330616996507E-3</v>
      </c>
      <c r="F77" s="26">
        <f t="shared" ref="F77" si="21">+IF(D77=0,"",D77/D$74)</f>
        <v>1.7391304347826087E-2</v>
      </c>
      <c r="G77" s="35">
        <f t="shared" si="16"/>
        <v>2.3333333333333335</v>
      </c>
      <c r="H77" s="24">
        <f t="shared" ref="H77" si="22">+IF(OR(AND(E77=""),(G77="")),"",E77*G77)</f>
        <v>8.1490104772991862E-3</v>
      </c>
      <c r="I77" s="2"/>
    </row>
    <row r="78" spans="1:9" ht="15" x14ac:dyDescent="0.25">
      <c r="B78" s="5" t="s">
        <v>564</v>
      </c>
      <c r="C78" s="42">
        <v>10</v>
      </c>
      <c r="D78" s="42">
        <v>2</v>
      </c>
      <c r="E78" s="27">
        <f t="shared" si="17"/>
        <v>1.1641443538998836E-2</v>
      </c>
      <c r="F78" s="27">
        <f t="shared" si="18"/>
        <v>3.4782608695652175E-3</v>
      </c>
      <c r="G78" s="35">
        <f t="shared" si="16"/>
        <v>-0.8</v>
      </c>
      <c r="H78" s="25">
        <f t="shared" si="19"/>
        <v>-9.3131548311990702E-3</v>
      </c>
    </row>
    <row r="79" spans="1:9" ht="15" x14ac:dyDescent="0.25">
      <c r="B79" s="5" t="s">
        <v>175</v>
      </c>
      <c r="C79" s="42">
        <v>0</v>
      </c>
      <c r="D79" s="42">
        <v>2</v>
      </c>
      <c r="E79" s="27" t="str">
        <f t="shared" si="17"/>
        <v/>
      </c>
      <c r="F79" s="27">
        <f t="shared" si="18"/>
        <v>3.4782608695652175E-3</v>
      </c>
      <c r="G79" s="35">
        <f t="shared" si="16"/>
        <v>1</v>
      </c>
      <c r="H79" s="25" t="str">
        <f t="shared" si="19"/>
        <v/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1</v>
      </c>
      <c r="D81" s="42">
        <v>0</v>
      </c>
      <c r="E81" s="26">
        <f t="shared" ref="E81" si="23">+IF(C81=0,"",C81/C$74)</f>
        <v>1.1641443538998836E-3</v>
      </c>
      <c r="F81" s="26" t="str">
        <f t="shared" ref="F81" si="24">+IF(D81=0,"",D81/D$74)</f>
        <v/>
      </c>
      <c r="G81" s="35">
        <f t="shared" si="16"/>
        <v>-1</v>
      </c>
      <c r="H81" s="24">
        <f t="shared" ref="H81" si="25">+IF(OR(AND(E81=""),(G81="")),"",E81*G81)</f>
        <v>-1.1641443538998836E-3</v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3</v>
      </c>
      <c r="E83" s="27" t="str">
        <f t="shared" si="17"/>
        <v/>
      </c>
      <c r="F83" s="27">
        <f t="shared" si="18"/>
        <v>5.2173913043478265E-3</v>
      </c>
      <c r="G83" s="35">
        <f t="shared" si="16"/>
        <v>1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1</v>
      </c>
      <c r="D86" s="42">
        <v>14</v>
      </c>
      <c r="E86" s="27">
        <f t="shared" si="17"/>
        <v>1.1641443538998836E-3</v>
      </c>
      <c r="F86" s="27">
        <f t="shared" si="18"/>
        <v>2.4347826086956521E-2</v>
      </c>
      <c r="G86" s="35">
        <f t="shared" si="16"/>
        <v>13</v>
      </c>
      <c r="H86" s="25">
        <f t="shared" si="19"/>
        <v>1.5133876600698487E-2</v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0</v>
      </c>
      <c r="D88" s="42">
        <v>0</v>
      </c>
      <c r="E88" s="27" t="str">
        <f t="shared" si="17"/>
        <v/>
      </c>
      <c r="F88" s="27" t="str">
        <f t="shared" si="18"/>
        <v/>
      </c>
      <c r="G88" s="35" t="str">
        <f t="shared" si="16"/>
        <v xml:space="preserve"> 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0</v>
      </c>
      <c r="D89" s="42">
        <v>3</v>
      </c>
      <c r="E89" s="26" t="str">
        <f t="shared" ref="E89" si="26">+IF(C89=0,"",C89/C$74)</f>
        <v/>
      </c>
      <c r="F89" s="26">
        <f t="shared" ref="F89" si="27">+IF(D89=0,"",D89/D$74)</f>
        <v>5.2173913043478265E-3</v>
      </c>
      <c r="G89" s="35">
        <f t="shared" si="16"/>
        <v>1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2">
        <v>5</v>
      </c>
      <c r="D90" s="42">
        <v>9</v>
      </c>
      <c r="E90" s="27">
        <f t="shared" si="17"/>
        <v>5.8207217694994182E-3</v>
      </c>
      <c r="F90" s="27">
        <f t="shared" si="18"/>
        <v>1.5652173913043479E-2</v>
      </c>
      <c r="G90" s="35">
        <f t="shared" si="16"/>
        <v>0.8</v>
      </c>
      <c r="H90" s="25">
        <f t="shared" si="19"/>
        <v>4.6565774155995351E-3</v>
      </c>
    </row>
    <row r="91" spans="1:9" ht="15" x14ac:dyDescent="0.25">
      <c r="B91" s="5" t="s">
        <v>182</v>
      </c>
      <c r="C91" s="42">
        <v>0</v>
      </c>
      <c r="D91" s="42">
        <v>0</v>
      </c>
      <c r="E91" s="27" t="str">
        <f t="shared" si="17"/>
        <v/>
      </c>
      <c r="F91" s="27" t="str">
        <f t="shared" si="18"/>
        <v/>
      </c>
      <c r="G91" s="35" t="str">
        <f t="shared" si="16"/>
        <v xml:space="preserve"> </v>
      </c>
      <c r="H91" s="25" t="str">
        <f t="shared" si="19"/>
        <v/>
      </c>
    </row>
    <row r="92" spans="1:9" ht="15" x14ac:dyDescent="0.25">
      <c r="B92" s="5" t="s">
        <v>21</v>
      </c>
      <c r="C92" s="42">
        <v>3</v>
      </c>
      <c r="D92" s="42">
        <v>0</v>
      </c>
      <c r="E92" s="27">
        <f t="shared" si="17"/>
        <v>3.4924330616996507E-3</v>
      </c>
      <c r="F92" s="27" t="str">
        <f t="shared" si="18"/>
        <v/>
      </c>
      <c r="G92" s="35">
        <f t="shared" si="16"/>
        <v>-1</v>
      </c>
      <c r="H92" s="25">
        <f t="shared" si="19"/>
        <v>-3.4924330616996507E-3</v>
      </c>
    </row>
    <row r="93" spans="1:9" ht="15" x14ac:dyDescent="0.25">
      <c r="B93" s="5" t="s">
        <v>423</v>
      </c>
      <c r="C93" s="42">
        <v>0</v>
      </c>
      <c r="D93" s="42">
        <v>3</v>
      </c>
      <c r="E93" s="27" t="str">
        <f t="shared" si="17"/>
        <v/>
      </c>
      <c r="F93" s="27">
        <f t="shared" si="18"/>
        <v>5.2173913043478265E-3</v>
      </c>
      <c r="G93" s="35">
        <f t="shared" si="16"/>
        <v>1</v>
      </c>
      <c r="H93" s="25" t="str">
        <f t="shared" si="19"/>
        <v/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1</v>
      </c>
      <c r="D95" s="42">
        <v>0</v>
      </c>
      <c r="E95" s="26">
        <f t="shared" ref="E95:E96" si="29">+IF(C95=0,"",C95/C$74)</f>
        <v>1.1641443538998836E-3</v>
      </c>
      <c r="F95" s="26" t="str">
        <f t="shared" ref="F95:F96" si="30">+IF(D95=0,"",D95/D$74)</f>
        <v/>
      </c>
      <c r="G95" s="35">
        <f t="shared" si="16"/>
        <v>-1</v>
      </c>
      <c r="H95" s="24">
        <f t="shared" ref="H95:H96" si="31">+IF(OR(AND(E95=""),(G95="")),"",E95*G95)</f>
        <v>-1.1641443538998836E-3</v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3</v>
      </c>
      <c r="D98" s="42">
        <v>6</v>
      </c>
      <c r="E98" s="26">
        <f t="shared" si="32"/>
        <v>3.4924330616996507E-3</v>
      </c>
      <c r="F98" s="26">
        <f t="shared" si="33"/>
        <v>1.0434782608695653E-2</v>
      </c>
      <c r="G98" s="35">
        <f t="shared" si="34"/>
        <v>1</v>
      </c>
      <c r="H98" s="24">
        <f t="shared" si="35"/>
        <v>3.4924330616996507E-3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1</v>
      </c>
      <c r="D102" s="42">
        <v>12</v>
      </c>
      <c r="E102" s="27">
        <f t="shared" si="17"/>
        <v>1.1641443538998836E-3</v>
      </c>
      <c r="F102" s="27">
        <f t="shared" si="18"/>
        <v>2.0869565217391306E-2</v>
      </c>
      <c r="G102" s="35">
        <f t="shared" si="16"/>
        <v>11</v>
      </c>
      <c r="H102" s="25">
        <f t="shared" si="19"/>
        <v>1.2805587892898719E-2</v>
      </c>
    </row>
    <row r="103" spans="1:9" ht="15" x14ac:dyDescent="0.25">
      <c r="B103" s="5" t="s">
        <v>424</v>
      </c>
      <c r="C103" s="42">
        <v>0</v>
      </c>
      <c r="D103" s="42">
        <v>1</v>
      </c>
      <c r="E103" s="27" t="str">
        <f t="shared" si="17"/>
        <v/>
      </c>
      <c r="F103" s="27">
        <f t="shared" si="18"/>
        <v>1.7391304347826088E-3</v>
      </c>
      <c r="G103" s="35">
        <f t="shared" si="16"/>
        <v>1</v>
      </c>
      <c r="H103" s="25" t="str">
        <f t="shared" si="19"/>
        <v/>
      </c>
    </row>
    <row r="104" spans="1:9" ht="15" x14ac:dyDescent="0.25">
      <c r="B104" s="5" t="s">
        <v>18</v>
      </c>
      <c r="C104" s="42">
        <v>0</v>
      </c>
      <c r="D104" s="42">
        <v>2</v>
      </c>
      <c r="E104" s="27" t="str">
        <f t="shared" si="17"/>
        <v/>
      </c>
      <c r="F104" s="27">
        <f t="shared" si="18"/>
        <v>3.4782608695652175E-3</v>
      </c>
      <c r="G104" s="35">
        <f t="shared" si="16"/>
        <v>1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4</v>
      </c>
      <c r="D107" s="42">
        <v>1</v>
      </c>
      <c r="E107" s="26">
        <f t="shared" ref="E107" si="36">+IF(C107=0,"",C107/C$74)</f>
        <v>4.6565774155995342E-3</v>
      </c>
      <c r="F107" s="26">
        <f t="shared" ref="F107" si="37">+IF(D107=0,"",D107/D$74)</f>
        <v>1.7391304347826088E-3</v>
      </c>
      <c r="G107" s="35">
        <f t="shared" si="16"/>
        <v>-0.75</v>
      </c>
      <c r="H107" s="24">
        <f t="shared" ref="H107" si="38">+IF(OR(AND(E107=""),(G107="")),"",E107*G107)</f>
        <v>-3.4924330616996507E-3</v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8</v>
      </c>
      <c r="E109" s="27" t="str">
        <f t="shared" si="17"/>
        <v/>
      </c>
      <c r="F109" s="27">
        <f t="shared" si="18"/>
        <v>1.391304347826087E-2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1</v>
      </c>
      <c r="D111" s="42">
        <v>8</v>
      </c>
      <c r="E111" s="27">
        <f t="shared" si="17"/>
        <v>1.1641443538998836E-3</v>
      </c>
      <c r="F111" s="27">
        <f t="shared" si="18"/>
        <v>1.391304347826087E-2</v>
      </c>
      <c r="G111" s="35">
        <f t="shared" si="16"/>
        <v>7</v>
      </c>
      <c r="H111" s="25">
        <f t="shared" si="19"/>
        <v>8.1490104772991845E-3</v>
      </c>
    </row>
    <row r="112" spans="1:9" ht="15" x14ac:dyDescent="0.25">
      <c r="B112" s="5" t="s">
        <v>189</v>
      </c>
      <c r="C112" s="42">
        <v>0</v>
      </c>
      <c r="D112" s="42">
        <v>121</v>
      </c>
      <c r="E112" s="27" t="str">
        <f t="shared" si="17"/>
        <v/>
      </c>
      <c r="F112" s="27">
        <f t="shared" si="18"/>
        <v>0.21043478260869566</v>
      </c>
      <c r="G112" s="35">
        <f t="shared" si="16"/>
        <v>1</v>
      </c>
      <c r="H112" s="25" t="str">
        <f t="shared" si="19"/>
        <v/>
      </c>
    </row>
    <row r="113" spans="2:8" ht="15" x14ac:dyDescent="0.25">
      <c r="B113" s="5" t="s">
        <v>190</v>
      </c>
      <c r="C113" s="42">
        <v>1</v>
      </c>
      <c r="D113" s="42">
        <v>129</v>
      </c>
      <c r="E113" s="27">
        <f t="shared" si="17"/>
        <v>1.1641443538998836E-3</v>
      </c>
      <c r="F113" s="27">
        <f t="shared" si="18"/>
        <v>0.22434782608695653</v>
      </c>
      <c r="G113" s="35">
        <f t="shared" si="16"/>
        <v>128</v>
      </c>
      <c r="H113" s="25">
        <f t="shared" si="19"/>
        <v>0.1490104772991851</v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1</v>
      </c>
      <c r="E115" s="27" t="str">
        <f t="shared" si="17"/>
        <v/>
      </c>
      <c r="F115" s="27">
        <f t="shared" si="18"/>
        <v>1.7391304347826088E-3</v>
      </c>
      <c r="G115" s="35">
        <f t="shared" si="16"/>
        <v>1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2</v>
      </c>
      <c r="D118" s="42">
        <v>14</v>
      </c>
      <c r="E118" s="27">
        <f t="shared" si="17"/>
        <v>2.3282887077997671E-3</v>
      </c>
      <c r="F118" s="27">
        <f t="shared" si="18"/>
        <v>2.4347826086956521E-2</v>
      </c>
      <c r="G118" s="35">
        <f t="shared" si="16"/>
        <v>6</v>
      </c>
      <c r="H118" s="25">
        <f t="shared" si="19"/>
        <v>1.3969732246798603E-2</v>
      </c>
    </row>
    <row r="119" spans="2:8" ht="15" x14ac:dyDescent="0.25">
      <c r="B119" s="5" t="s">
        <v>24</v>
      </c>
      <c r="C119" s="42">
        <v>1</v>
      </c>
      <c r="D119" s="42">
        <v>0</v>
      </c>
      <c r="E119" s="27">
        <f t="shared" si="17"/>
        <v>1.1641443538998836E-3</v>
      </c>
      <c r="F119" s="27" t="str">
        <f t="shared" si="18"/>
        <v/>
      </c>
      <c r="G119" s="35">
        <f t="shared" si="16"/>
        <v>-1</v>
      </c>
      <c r="H119" s="25">
        <f t="shared" si="19"/>
        <v>-1.1641443538998836E-3</v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2</v>
      </c>
      <c r="E121" s="27" t="str">
        <f t="shared" si="17"/>
        <v/>
      </c>
      <c r="F121" s="27">
        <f t="shared" si="18"/>
        <v>3.4782608695652175E-3</v>
      </c>
      <c r="G121" s="35">
        <f t="shared" si="16"/>
        <v>1</v>
      </c>
      <c r="H121" s="25" t="str">
        <f t="shared" si="19"/>
        <v/>
      </c>
    </row>
    <row r="122" spans="2:8" ht="15" x14ac:dyDescent="0.25">
      <c r="B122" s="5" t="s">
        <v>23</v>
      </c>
      <c r="C122" s="42">
        <v>1</v>
      </c>
      <c r="D122" s="42">
        <v>1</v>
      </c>
      <c r="E122" s="27">
        <f t="shared" si="17"/>
        <v>1.1641443538998836E-3</v>
      </c>
      <c r="F122" s="27">
        <f t="shared" si="18"/>
        <v>1.7391304347826088E-3</v>
      </c>
      <c r="G122" s="35">
        <f t="shared" si="16"/>
        <v>0</v>
      </c>
      <c r="H122" s="25">
        <f t="shared" si="19"/>
        <v>0</v>
      </c>
    </row>
    <row r="123" spans="2:8" ht="15" x14ac:dyDescent="0.25">
      <c r="B123" s="5" t="s">
        <v>26</v>
      </c>
      <c r="C123" s="42">
        <v>1</v>
      </c>
      <c r="D123" s="42">
        <v>134</v>
      </c>
      <c r="E123" s="27">
        <f t="shared" si="17"/>
        <v>1.1641443538998836E-3</v>
      </c>
      <c r="F123" s="27">
        <f t="shared" si="18"/>
        <v>0.23304347826086957</v>
      </c>
      <c r="G123" s="35">
        <f t="shared" si="16"/>
        <v>133</v>
      </c>
      <c r="H123" s="25">
        <f t="shared" si="19"/>
        <v>0.15483119906868451</v>
      </c>
    </row>
    <row r="124" spans="2:8" ht="15" x14ac:dyDescent="0.25">
      <c r="B124" s="5" t="s">
        <v>195</v>
      </c>
      <c r="C124" s="42">
        <v>0</v>
      </c>
      <c r="D124" s="42">
        <v>3</v>
      </c>
      <c r="E124" s="27" t="str">
        <f t="shared" si="17"/>
        <v/>
      </c>
      <c r="F124" s="27">
        <f t="shared" si="18"/>
        <v>5.2173913043478265E-3</v>
      </c>
      <c r="G124" s="35">
        <f t="shared" si="16"/>
        <v>1</v>
      </c>
      <c r="H124" s="25" t="str">
        <f t="shared" si="19"/>
        <v/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20</v>
      </c>
      <c r="E126" s="27" t="str">
        <f t="shared" si="17"/>
        <v/>
      </c>
      <c r="F126" s="27">
        <f t="shared" si="18"/>
        <v>3.4782608695652174E-2</v>
      </c>
      <c r="G126" s="35">
        <f t="shared" si="16"/>
        <v>1</v>
      </c>
      <c r="H126" s="25" t="str">
        <f t="shared" si="19"/>
        <v/>
      </c>
    </row>
    <row r="127" spans="2:8" ht="15" x14ac:dyDescent="0.25">
      <c r="B127" s="5" t="s">
        <v>196</v>
      </c>
      <c r="C127" s="42">
        <v>10</v>
      </c>
      <c r="D127" s="42">
        <v>8</v>
      </c>
      <c r="E127" s="27">
        <f t="shared" si="17"/>
        <v>1.1641443538998836E-2</v>
      </c>
      <c r="F127" s="27">
        <f t="shared" si="18"/>
        <v>1.391304347826087E-2</v>
      </c>
      <c r="G127" s="35">
        <f t="shared" si="16"/>
        <v>-0.2</v>
      </c>
      <c r="H127" s="25">
        <f t="shared" si="19"/>
        <v>-2.3282887077997676E-3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441</v>
      </c>
      <c r="D129" s="42">
        <v>15</v>
      </c>
      <c r="E129" s="27">
        <f t="shared" si="17"/>
        <v>0.51338766006984871</v>
      </c>
      <c r="F129" s="27">
        <f t="shared" si="18"/>
        <v>2.6086956521739129E-2</v>
      </c>
      <c r="G129" s="35">
        <f t="shared" si="16"/>
        <v>-0.96598639455782309</v>
      </c>
      <c r="H129" s="25">
        <f t="shared" si="19"/>
        <v>-0.49592549476135045</v>
      </c>
    </row>
    <row r="130" spans="1:9" ht="15" x14ac:dyDescent="0.25">
      <c r="B130" s="5" t="s">
        <v>197</v>
      </c>
      <c r="C130" s="42">
        <v>2</v>
      </c>
      <c r="D130" s="42">
        <v>3</v>
      </c>
      <c r="E130" s="27">
        <f t="shared" si="17"/>
        <v>2.3282887077997671E-3</v>
      </c>
      <c r="F130" s="27">
        <f t="shared" si="18"/>
        <v>5.2173913043478265E-3</v>
      </c>
      <c r="G130" s="35">
        <f t="shared" si="16"/>
        <v>0.5</v>
      </c>
      <c r="H130" s="25">
        <f t="shared" si="19"/>
        <v>1.1641443538998836E-3</v>
      </c>
    </row>
    <row r="131" spans="1:9" ht="15" x14ac:dyDescent="0.25">
      <c r="B131" s="5" t="s">
        <v>198</v>
      </c>
      <c r="C131" s="42">
        <v>0</v>
      </c>
      <c r="D131" s="42">
        <v>1</v>
      </c>
      <c r="E131" s="27" t="str">
        <f t="shared" si="17"/>
        <v/>
      </c>
      <c r="F131" s="27">
        <f t="shared" si="18"/>
        <v>1.7391304347826088E-3</v>
      </c>
      <c r="G131" s="35">
        <f t="shared" si="16"/>
        <v>1</v>
      </c>
      <c r="H131" s="25" t="str">
        <f t="shared" si="19"/>
        <v/>
      </c>
    </row>
    <row r="132" spans="1:9" ht="15" x14ac:dyDescent="0.25">
      <c r="B132" s="5" t="s">
        <v>28</v>
      </c>
      <c r="C132" s="42">
        <v>0</v>
      </c>
      <c r="D132" s="42">
        <v>0</v>
      </c>
      <c r="E132" s="27" t="str">
        <f t="shared" si="17"/>
        <v/>
      </c>
      <c r="F132" s="27" t="str">
        <f t="shared" si="18"/>
        <v/>
      </c>
      <c r="G132" s="35" t="str">
        <f t="shared" si="16"/>
        <v xml:space="preserve"> 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0</v>
      </c>
      <c r="D135" s="42">
        <v>0</v>
      </c>
      <c r="E135" s="27" t="str">
        <f t="shared" si="17"/>
        <v/>
      </c>
      <c r="F135" s="27" t="str">
        <f t="shared" si="18"/>
        <v/>
      </c>
      <c r="G135" s="35" t="str">
        <f t="shared" si="16"/>
        <v xml:space="preserve"> 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1</v>
      </c>
      <c r="D140" s="42">
        <v>0</v>
      </c>
      <c r="E140" s="27">
        <f t="shared" si="17"/>
        <v>1.1641443538998836E-3</v>
      </c>
      <c r="F140" s="27" t="str">
        <f t="shared" si="18"/>
        <v/>
      </c>
      <c r="G140" s="35">
        <f t="shared" si="42"/>
        <v>-1</v>
      </c>
      <c r="H140" s="25">
        <f t="shared" si="19"/>
        <v>-1.1641443538998836E-3</v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351</v>
      </c>
      <c r="D142" s="42">
        <v>21</v>
      </c>
      <c r="E142" s="27">
        <f t="shared" si="17"/>
        <v>0.40861466821885911</v>
      </c>
      <c r="F142" s="27">
        <f t="shared" si="18"/>
        <v>3.6521739130434785E-2</v>
      </c>
      <c r="G142" s="35">
        <f t="shared" si="42"/>
        <v>-0.94017094017094016</v>
      </c>
      <c r="H142" s="25">
        <f t="shared" si="19"/>
        <v>-0.38416763678696153</v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3</v>
      </c>
      <c r="D152" s="42">
        <v>0</v>
      </c>
      <c r="E152" s="27">
        <f t="shared" si="49"/>
        <v>3.4924330616996507E-3</v>
      </c>
      <c r="F152" s="27" t="str">
        <f t="shared" si="50"/>
        <v/>
      </c>
      <c r="G152" s="35">
        <f t="shared" si="42"/>
        <v>-1</v>
      </c>
      <c r="H152" s="25">
        <f t="shared" si="51"/>
        <v>-3.4924330616996507E-3</v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3</v>
      </c>
      <c r="D160" s="42">
        <v>2</v>
      </c>
      <c r="E160" s="26">
        <f t="shared" ref="E160:E163" si="60">+IF(C160=0,"",C160/C$74)</f>
        <v>3.4924330616996507E-3</v>
      </c>
      <c r="F160" s="26">
        <f t="shared" ref="F160:F163" si="61">+IF(D160=0,"",D160/D$74)</f>
        <v>3.4782608695652175E-3</v>
      </c>
      <c r="G160" s="35">
        <f t="shared" si="42"/>
        <v>-0.33333333333333331</v>
      </c>
      <c r="H160" s="24">
        <f t="shared" ref="H160:H163" si="62">+IF(OR(AND(E160=""),(G160="")),"",E160*G160)</f>
        <v>-1.1641443538998836E-3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1</v>
      </c>
      <c r="D162" s="42">
        <v>0</v>
      </c>
      <c r="E162" s="26">
        <f t="shared" si="60"/>
        <v>1.1641443538998836E-3</v>
      </c>
      <c r="F162" s="26" t="str">
        <f t="shared" si="61"/>
        <v/>
      </c>
      <c r="G162" s="35">
        <f t="shared" si="42"/>
        <v>-1</v>
      </c>
      <c r="H162" s="24">
        <f t="shared" si="62"/>
        <v>-1.1641443538998836E-3</v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4.5" customHeight="1" thickBot="1" x14ac:dyDescent="0.25">
      <c r="A169" s="48"/>
      <c r="B169" s="36" t="s">
        <v>380</v>
      </c>
      <c r="C169" s="37">
        <f>SUM(C170:C339)</f>
        <v>90</v>
      </c>
      <c r="D169" s="38">
        <f>SUM(D170:D339)</f>
        <v>184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1.0444444444444445</v>
      </c>
      <c r="H169" s="40">
        <f>+IF(OR(AND(E169=""),(G169="")),"",E169*G169)</f>
        <v>1.0444444444444445</v>
      </c>
      <c r="I169" s="2"/>
    </row>
    <row r="170" spans="1:9" s="54" customFormat="1" ht="15" x14ac:dyDescent="0.25">
      <c r="A170" s="48"/>
      <c r="B170" s="47" t="s">
        <v>430</v>
      </c>
      <c r="C170" s="42">
        <v>0</v>
      </c>
      <c r="D170" s="42">
        <v>4</v>
      </c>
      <c r="E170" s="46" t="str">
        <f t="shared" si="63"/>
        <v/>
      </c>
      <c r="F170" s="46">
        <f t="shared" si="64"/>
        <v>2.1739130434782608E-2</v>
      </c>
      <c r="G170" s="35">
        <f t="shared" ref="G170:G236" si="65">+IF(AND(C170=0,D170=0)," ",IF(C170=0,1,IF(D170=0,-1,(D170-C170)/C170)))</f>
        <v>1</v>
      </c>
      <c r="H170" s="43" t="str">
        <f>+IF(OR(AND(E170=""),(G170="")),"",E170*G170)</f>
        <v/>
      </c>
      <c r="I170" s="2"/>
    </row>
    <row r="171" spans="1:9" s="54" customFormat="1" ht="15" x14ac:dyDescent="0.25">
      <c r="A171" s="48"/>
      <c r="B171" s="28" t="s">
        <v>569</v>
      </c>
      <c r="C171" s="42">
        <v>1</v>
      </c>
      <c r="D171" s="42">
        <v>0</v>
      </c>
      <c r="E171" s="27">
        <f t="shared" si="63"/>
        <v>1.1111111111111112E-2</v>
      </c>
      <c r="F171" s="27" t="str">
        <f t="shared" si="64"/>
        <v/>
      </c>
      <c r="G171" s="35">
        <f t="shared" si="65"/>
        <v>-1</v>
      </c>
      <c r="H171" s="25">
        <f t="shared" ref="H171:H244" si="66">+IF(OR(AND(E171=""),(G171="")),"",E171*G171)</f>
        <v>-1.1111111111111112E-2</v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11</v>
      </c>
      <c r="E172" s="27" t="str">
        <f t="shared" si="63"/>
        <v/>
      </c>
      <c r="F172" s="27">
        <f t="shared" si="64"/>
        <v>5.9782608695652176E-2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1</v>
      </c>
      <c r="D174" s="42">
        <v>1</v>
      </c>
      <c r="E174" s="27">
        <f t="shared" si="63"/>
        <v>1.1111111111111112E-2</v>
      </c>
      <c r="F174" s="27">
        <f t="shared" si="64"/>
        <v>5.434782608695652E-3</v>
      </c>
      <c r="G174" s="35">
        <f t="shared" si="65"/>
        <v>0</v>
      </c>
      <c r="H174" s="25">
        <f t="shared" si="66"/>
        <v>0</v>
      </c>
      <c r="I174" s="2"/>
    </row>
    <row r="175" spans="1:9" s="54" customFormat="1" ht="15" x14ac:dyDescent="0.25">
      <c r="A175" s="48"/>
      <c r="B175" s="28" t="s">
        <v>42</v>
      </c>
      <c r="C175" s="42">
        <v>9</v>
      </c>
      <c r="D175" s="42">
        <v>5</v>
      </c>
      <c r="E175" s="27">
        <f t="shared" si="63"/>
        <v>0.1</v>
      </c>
      <c r="F175" s="27">
        <f t="shared" si="64"/>
        <v>2.717391304347826E-2</v>
      </c>
      <c r="G175" s="35">
        <f t="shared" si="65"/>
        <v>-0.44444444444444442</v>
      </c>
      <c r="H175" s="25">
        <f t="shared" si="66"/>
        <v>-4.4444444444444446E-2</v>
      </c>
      <c r="I175" s="2"/>
    </row>
    <row r="176" spans="1:9" s="54" customFormat="1" ht="15" x14ac:dyDescent="0.25">
      <c r="A176" s="48"/>
      <c r="B176" s="28" t="s">
        <v>571</v>
      </c>
      <c r="C176" s="42">
        <v>1</v>
      </c>
      <c r="D176" s="42">
        <v>0</v>
      </c>
      <c r="E176" s="27">
        <f t="shared" si="63"/>
        <v>1.1111111111111112E-2</v>
      </c>
      <c r="F176" s="27" t="str">
        <f t="shared" si="64"/>
        <v/>
      </c>
      <c r="G176" s="35">
        <f t="shared" si="65"/>
        <v>-1</v>
      </c>
      <c r="H176" s="25">
        <f t="shared" si="66"/>
        <v>-1.1111111111111112E-2</v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0</v>
      </c>
      <c r="E177" s="27" t="str">
        <f t="shared" si="63"/>
        <v/>
      </c>
      <c r="F177" s="27" t="str">
        <f t="shared" si="64"/>
        <v/>
      </c>
      <c r="G177" s="35" t="str">
        <f t="shared" si="65"/>
        <v xml:space="preserve"> 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1</v>
      </c>
      <c r="E182" s="27" t="str">
        <f t="shared" si="63"/>
        <v/>
      </c>
      <c r="F182" s="27">
        <f t="shared" si="64"/>
        <v>5.434782608695652E-3</v>
      </c>
      <c r="G182" s="35">
        <f t="shared" si="65"/>
        <v>1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6</v>
      </c>
      <c r="D183" s="42">
        <v>1</v>
      </c>
      <c r="E183" s="26">
        <f t="shared" ref="E183" si="67">+IF(C183=0,"",C183/C$169)</f>
        <v>6.6666666666666666E-2</v>
      </c>
      <c r="F183" s="26">
        <f t="shared" ref="F183" si="68">+IF(D183=0,"",D183/D$169)</f>
        <v>5.434782608695652E-3</v>
      </c>
      <c r="G183" s="35">
        <f t="shared" si="65"/>
        <v>-0.83333333333333337</v>
      </c>
      <c r="H183" s="24">
        <f t="shared" ref="H183" si="69">+IF(OR(AND(E183=""),(G183="")),"",E183*G183)</f>
        <v>-5.5555555555555559E-2</v>
      </c>
      <c r="I183" s="2"/>
    </row>
    <row r="184" spans="1:9" s="54" customFormat="1" ht="15" x14ac:dyDescent="0.25">
      <c r="A184" s="48"/>
      <c r="B184" s="28" t="s">
        <v>433</v>
      </c>
      <c r="C184" s="42">
        <v>0</v>
      </c>
      <c r="D184" s="42">
        <v>2</v>
      </c>
      <c r="E184" s="27" t="str">
        <f t="shared" ref="E184:F187" si="70">+IF(C184=0,"",C184/C$169)</f>
        <v/>
      </c>
      <c r="F184" s="27">
        <f t="shared" si="70"/>
        <v>1.0869565217391304E-2</v>
      </c>
      <c r="G184" s="35">
        <f t="shared" si="65"/>
        <v>1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2">
        <v>3</v>
      </c>
      <c r="D185" s="42">
        <v>8</v>
      </c>
      <c r="E185" s="27">
        <f t="shared" si="70"/>
        <v>3.3333333333333333E-2</v>
      </c>
      <c r="F185" s="27">
        <f t="shared" si="70"/>
        <v>4.3478260869565216E-2</v>
      </c>
      <c r="G185" s="35">
        <f t="shared" si="65"/>
        <v>1.6666666666666667</v>
      </c>
      <c r="H185" s="25">
        <f t="shared" si="66"/>
        <v>5.5555555555555559E-2</v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4</v>
      </c>
      <c r="E188" s="26" t="str">
        <f t="shared" ref="E188:E189" si="71">+IF(C188=0,"",C188/C$169)</f>
        <v/>
      </c>
      <c r="F188" s="26">
        <f t="shared" ref="F188:F189" si="72">+IF(D188=0,"",D188/D$169)</f>
        <v>2.1739130434782608E-2</v>
      </c>
      <c r="G188" s="35">
        <f t="shared" si="65"/>
        <v>1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0</v>
      </c>
      <c r="E191" s="27" t="str">
        <f t="shared" ref="E191:F196" si="78">+IF(C191=0,"",C191/C$169)</f>
        <v/>
      </c>
      <c r="F191" s="27" t="str">
        <f t="shared" si="78"/>
        <v/>
      </c>
      <c r="G191" s="35" t="str">
        <f t="shared" si="65"/>
        <v xml:space="preserve"> 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0</v>
      </c>
      <c r="D196" s="42">
        <v>0</v>
      </c>
      <c r="E196" s="27" t="str">
        <f t="shared" si="78"/>
        <v/>
      </c>
      <c r="F196" s="27" t="str">
        <f t="shared" si="78"/>
        <v/>
      </c>
      <c r="G196" s="35" t="str">
        <f t="shared" si="65"/>
        <v xml:space="preserve"> 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0</v>
      </c>
      <c r="E197" s="26" t="str">
        <f t="shared" ref="E197" si="80">+IF(C197=0,"",C197/C$169)</f>
        <v/>
      </c>
      <c r="F197" s="26" t="str">
        <f t="shared" ref="F197" si="81">+IF(D197=0,"",D197/D$169)</f>
        <v/>
      </c>
      <c r="G197" s="35" t="str">
        <f t="shared" si="65"/>
        <v xml:space="preserve"> 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2</v>
      </c>
      <c r="D198" s="42">
        <v>3</v>
      </c>
      <c r="E198" s="27">
        <f t="shared" ref="E198:F204" si="83">+IF(C198=0,"",C198/C$169)</f>
        <v>2.2222222222222223E-2</v>
      </c>
      <c r="F198" s="27">
        <f t="shared" si="83"/>
        <v>1.6304347826086956E-2</v>
      </c>
      <c r="G198" s="35">
        <f t="shared" si="65"/>
        <v>0.5</v>
      </c>
      <c r="H198" s="25">
        <f t="shared" si="66"/>
        <v>1.1111111111111112E-2</v>
      </c>
      <c r="I198" s="2"/>
    </row>
    <row r="199" spans="1:9" s="54" customFormat="1" ht="15" x14ac:dyDescent="0.25">
      <c r="A199" s="48"/>
      <c r="B199" s="28" t="s">
        <v>214</v>
      </c>
      <c r="C199" s="42">
        <v>0</v>
      </c>
      <c r="D199" s="42">
        <v>1</v>
      </c>
      <c r="E199" s="27" t="str">
        <f t="shared" si="83"/>
        <v/>
      </c>
      <c r="F199" s="27">
        <f t="shared" si="83"/>
        <v>5.434782608695652E-3</v>
      </c>
      <c r="G199" s="35">
        <f t="shared" si="65"/>
        <v>1</v>
      </c>
      <c r="H199" s="25" t="str">
        <f t="shared" si="66"/>
        <v/>
      </c>
      <c r="I199" s="2"/>
    </row>
    <row r="200" spans="1:9" s="54" customFormat="1" ht="15" x14ac:dyDescent="0.25">
      <c r="A200" s="48"/>
      <c r="B200" s="28" t="s">
        <v>215</v>
      </c>
      <c r="C200" s="42">
        <v>4</v>
      </c>
      <c r="D200" s="42">
        <v>5</v>
      </c>
      <c r="E200" s="27">
        <f t="shared" si="83"/>
        <v>4.4444444444444446E-2</v>
      </c>
      <c r="F200" s="27">
        <f t="shared" si="83"/>
        <v>2.717391304347826E-2</v>
      </c>
      <c r="G200" s="35">
        <f t="shared" si="65"/>
        <v>0.25</v>
      </c>
      <c r="H200" s="25">
        <f t="shared" si="66"/>
        <v>1.1111111111111112E-2</v>
      </c>
      <c r="I200" s="2"/>
    </row>
    <row r="201" spans="1:9" s="54" customFormat="1" ht="15" x14ac:dyDescent="0.25">
      <c r="A201" s="48"/>
      <c r="B201" s="28" t="s">
        <v>216</v>
      </c>
      <c r="C201" s="42">
        <v>0</v>
      </c>
      <c r="D201" s="42">
        <v>31</v>
      </c>
      <c r="E201" s="27" t="str">
        <f t="shared" si="83"/>
        <v/>
      </c>
      <c r="F201" s="27">
        <f t="shared" si="83"/>
        <v>0.16847826086956522</v>
      </c>
      <c r="G201" s="35">
        <f t="shared" si="65"/>
        <v>1</v>
      </c>
      <c r="H201" s="25" t="str">
        <f t="shared" si="66"/>
        <v/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2</v>
      </c>
      <c r="E202" s="27" t="str">
        <f t="shared" si="83"/>
        <v/>
      </c>
      <c r="F202" s="27">
        <f t="shared" si="83"/>
        <v>1.0869565217391304E-2</v>
      </c>
      <c r="G202" s="35">
        <f t="shared" si="65"/>
        <v>1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0</v>
      </c>
      <c r="E203" s="27" t="str">
        <f t="shared" si="83"/>
        <v/>
      </c>
      <c r="F203" s="27" t="str">
        <f t="shared" si="83"/>
        <v/>
      </c>
      <c r="G203" s="35" t="str">
        <f t="shared" si="65"/>
        <v xml:space="preserve"> 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0</v>
      </c>
      <c r="D205" s="42">
        <v>4</v>
      </c>
      <c r="E205" s="26" t="str">
        <f t="shared" ref="E205" si="84">+IF(C205=0,"",C205/C$169)</f>
        <v/>
      </c>
      <c r="F205" s="26">
        <f t="shared" ref="F205" si="85">+IF(D205=0,"",D205/D$169)</f>
        <v>2.1739130434782608E-2</v>
      </c>
      <c r="G205" s="35">
        <f t="shared" si="65"/>
        <v>1</v>
      </c>
      <c r="H205" s="24" t="str">
        <f t="shared" ref="H205" si="86">+IF(OR(AND(E205=""),(G205="")),"",E205*G205)</f>
        <v/>
      </c>
      <c r="I205" s="2"/>
    </row>
    <row r="206" spans="1:9" s="54" customFormat="1" ht="15" x14ac:dyDescent="0.25">
      <c r="A206" s="48"/>
      <c r="B206" s="28" t="s">
        <v>218</v>
      </c>
      <c r="C206" s="42">
        <v>3</v>
      </c>
      <c r="D206" s="42">
        <v>1</v>
      </c>
      <c r="E206" s="27">
        <f t="shared" ref="E206:F213" si="87">+IF(C206=0,"",C206/C$169)</f>
        <v>3.3333333333333333E-2</v>
      </c>
      <c r="F206" s="27">
        <f t="shared" si="87"/>
        <v>5.434782608695652E-3</v>
      </c>
      <c r="G206" s="35">
        <f t="shared" si="65"/>
        <v>-0.66666666666666663</v>
      </c>
      <c r="H206" s="25">
        <f t="shared" si="66"/>
        <v>-2.222222222222222E-2</v>
      </c>
      <c r="I206" s="2"/>
    </row>
    <row r="207" spans="1:9" s="54" customFormat="1" ht="15" x14ac:dyDescent="0.25">
      <c r="A207" s="48"/>
      <c r="B207" s="28" t="s">
        <v>219</v>
      </c>
      <c r="C207" s="42">
        <v>2</v>
      </c>
      <c r="D207" s="42">
        <v>1</v>
      </c>
      <c r="E207" s="27">
        <f t="shared" si="87"/>
        <v>2.2222222222222223E-2</v>
      </c>
      <c r="F207" s="27">
        <f t="shared" si="87"/>
        <v>5.434782608695652E-3</v>
      </c>
      <c r="G207" s="35">
        <f t="shared" si="65"/>
        <v>-0.5</v>
      </c>
      <c r="H207" s="25">
        <f t="shared" si="66"/>
        <v>-1.1111111111111112E-2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4</v>
      </c>
      <c r="D210" s="42">
        <v>9</v>
      </c>
      <c r="E210" s="27">
        <f t="shared" si="87"/>
        <v>4.4444444444444446E-2</v>
      </c>
      <c r="F210" s="27">
        <f t="shared" si="87"/>
        <v>4.8913043478260872E-2</v>
      </c>
      <c r="G210" s="35">
        <f t="shared" si="65"/>
        <v>1.25</v>
      </c>
      <c r="H210" s="25">
        <f t="shared" si="66"/>
        <v>5.5555555555555559E-2</v>
      </c>
      <c r="I210" s="2"/>
    </row>
    <row r="211" spans="1:9" s="54" customFormat="1" ht="15" x14ac:dyDescent="0.25">
      <c r="A211" s="48"/>
      <c r="B211" s="28" t="s">
        <v>221</v>
      </c>
      <c r="C211" s="42">
        <v>1</v>
      </c>
      <c r="D211" s="42">
        <v>0</v>
      </c>
      <c r="E211" s="27">
        <f t="shared" si="87"/>
        <v>1.1111111111111112E-2</v>
      </c>
      <c r="F211" s="27" t="str">
        <f t="shared" si="87"/>
        <v/>
      </c>
      <c r="G211" s="35">
        <f t="shared" si="65"/>
        <v>-1</v>
      </c>
      <c r="H211" s="25">
        <f t="shared" si="66"/>
        <v>-1.1111111111111112E-2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5</v>
      </c>
      <c r="D222" s="42">
        <v>0</v>
      </c>
      <c r="E222" s="27">
        <f t="shared" si="95"/>
        <v>5.5555555555555552E-2</v>
      </c>
      <c r="F222" s="27" t="str">
        <f t="shared" si="96"/>
        <v/>
      </c>
      <c r="G222" s="35">
        <f t="shared" si="65"/>
        <v>-1</v>
      </c>
      <c r="H222" s="25">
        <f t="shared" si="66"/>
        <v>-5.5555555555555552E-2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18</v>
      </c>
      <c r="E224" s="27" t="str">
        <f t="shared" si="95"/>
        <v/>
      </c>
      <c r="F224" s="27">
        <f t="shared" si="96"/>
        <v>9.7826086956521743E-2</v>
      </c>
      <c r="G224" s="35">
        <f t="shared" si="65"/>
        <v>1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6</v>
      </c>
      <c r="E225" s="27" t="str">
        <f t="shared" si="95"/>
        <v/>
      </c>
      <c r="F225" s="27">
        <f t="shared" si="96"/>
        <v>3.2608695652173912E-2</v>
      </c>
      <c r="G225" s="35">
        <f t="shared" si="65"/>
        <v>1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13</v>
      </c>
      <c r="E227" s="27" t="str">
        <f t="shared" si="95"/>
        <v/>
      </c>
      <c r="F227" s="27">
        <f t="shared" si="96"/>
        <v>7.0652173913043473E-2</v>
      </c>
      <c r="G227" s="35">
        <f t="shared" si="65"/>
        <v>1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4</v>
      </c>
      <c r="D234" s="42">
        <v>8</v>
      </c>
      <c r="E234" s="27">
        <f t="shared" si="95"/>
        <v>4.4444444444444446E-2</v>
      </c>
      <c r="F234" s="27">
        <f t="shared" si="96"/>
        <v>4.3478260869565216E-2</v>
      </c>
      <c r="G234" s="35">
        <f t="shared" si="65"/>
        <v>1</v>
      </c>
      <c r="H234" s="25">
        <f t="shared" si="66"/>
        <v>4.4444444444444446E-2</v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1</v>
      </c>
      <c r="D236" s="42">
        <v>3</v>
      </c>
      <c r="E236" s="27">
        <f t="shared" si="95"/>
        <v>1.1111111111111112E-2</v>
      </c>
      <c r="F236" s="27">
        <f t="shared" si="96"/>
        <v>1.6304347826086956E-2</v>
      </c>
      <c r="G236" s="35">
        <f t="shared" si="65"/>
        <v>2</v>
      </c>
      <c r="H236" s="25">
        <f t="shared" si="66"/>
        <v>2.2222222222222223E-2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17</v>
      </c>
      <c r="D239" s="42">
        <v>2</v>
      </c>
      <c r="E239" s="27">
        <f t="shared" si="95"/>
        <v>0.18888888888888888</v>
      </c>
      <c r="F239" s="27">
        <f t="shared" si="96"/>
        <v>1.0869565217391304E-2</v>
      </c>
      <c r="G239" s="35">
        <f t="shared" si="102"/>
        <v>-0.88235294117647056</v>
      </c>
      <c r="H239" s="25">
        <f t="shared" si="66"/>
        <v>-0.16666666666666666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0</v>
      </c>
      <c r="D263" s="42">
        <v>0</v>
      </c>
      <c r="E263" s="27" t="str">
        <f t="shared" si="107"/>
        <v/>
      </c>
      <c r="F263" s="27" t="str">
        <f t="shared" si="107"/>
        <v/>
      </c>
      <c r="G263" s="35" t="str">
        <f t="shared" si="102"/>
        <v xml:space="preserve"> </v>
      </c>
      <c r="H263" s="25" t="str">
        <f t="shared" si="103"/>
        <v/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2</v>
      </c>
      <c r="E274" s="26" t="str">
        <f t="shared" si="111"/>
        <v/>
      </c>
      <c r="F274" s="26">
        <f t="shared" si="112"/>
        <v>1.0869565217391304E-2</v>
      </c>
      <c r="G274" s="35">
        <f t="shared" si="113"/>
        <v>1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5</v>
      </c>
      <c r="D275" s="42">
        <v>4</v>
      </c>
      <c r="E275" s="26">
        <f t="shared" si="111"/>
        <v>5.5555555555555552E-2</v>
      </c>
      <c r="F275" s="26">
        <f t="shared" si="112"/>
        <v>2.1739130434782608E-2</v>
      </c>
      <c r="G275" s="35">
        <f t="shared" si="113"/>
        <v>-0.2</v>
      </c>
      <c r="H275" s="24">
        <f t="shared" si="114"/>
        <v>-1.1111111111111112E-2</v>
      </c>
      <c r="I275" s="2"/>
    </row>
    <row r="276" spans="1:9" s="54" customFormat="1" ht="15" x14ac:dyDescent="0.25">
      <c r="A276" s="48"/>
      <c r="B276" s="28" t="s">
        <v>61</v>
      </c>
      <c r="C276" s="42">
        <v>1</v>
      </c>
      <c r="D276" s="42">
        <v>0</v>
      </c>
      <c r="E276" s="26">
        <f t="shared" si="111"/>
        <v>1.1111111111111112E-2</v>
      </c>
      <c r="F276" s="26" t="str">
        <f t="shared" si="112"/>
        <v/>
      </c>
      <c r="G276" s="35">
        <f t="shared" si="113"/>
        <v>-1</v>
      </c>
      <c r="H276" s="24">
        <f t="shared" si="114"/>
        <v>-1.1111111111111112E-2</v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1</v>
      </c>
      <c r="E277" s="26" t="str">
        <f t="shared" si="111"/>
        <v/>
      </c>
      <c r="F277" s="26">
        <f t="shared" si="112"/>
        <v>5.434782608695652E-3</v>
      </c>
      <c r="G277" s="35">
        <f t="shared" si="113"/>
        <v>1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1</v>
      </c>
      <c r="D282" s="42">
        <v>2</v>
      </c>
      <c r="E282" s="26">
        <f t="shared" si="111"/>
        <v>1.1111111111111112E-2</v>
      </c>
      <c r="F282" s="26">
        <f t="shared" si="112"/>
        <v>1.0869565217391304E-2</v>
      </c>
      <c r="G282" s="35">
        <f t="shared" si="113"/>
        <v>1</v>
      </c>
      <c r="H282" s="24">
        <f t="shared" si="114"/>
        <v>1.1111111111111112E-2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5</v>
      </c>
      <c r="E285" s="26" t="str">
        <f t="shared" si="111"/>
        <v/>
      </c>
      <c r="F285" s="26">
        <f t="shared" si="112"/>
        <v>2.717391304347826E-2</v>
      </c>
      <c r="G285" s="35">
        <f t="shared" si="113"/>
        <v>1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1</v>
      </c>
      <c r="D287" s="42">
        <v>1</v>
      </c>
      <c r="E287" s="27">
        <f t="shared" si="115"/>
        <v>1.1111111111111112E-2</v>
      </c>
      <c r="F287" s="27">
        <f t="shared" si="115"/>
        <v>5.434782608695652E-3</v>
      </c>
      <c r="G287" s="35">
        <f t="shared" si="102"/>
        <v>0</v>
      </c>
      <c r="H287" s="25">
        <f t="shared" si="103"/>
        <v>0</v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1</v>
      </c>
      <c r="E288" s="27" t="str">
        <f t="shared" si="115"/>
        <v/>
      </c>
      <c r="F288" s="27">
        <f t="shared" si="115"/>
        <v>5.434782608695652E-3</v>
      </c>
      <c r="G288" s="35">
        <f t="shared" si="102"/>
        <v>1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1</v>
      </c>
      <c r="E289" s="26" t="str">
        <f t="shared" ref="E289:E290" si="116">+IF(C289=0,"",C289/C$169)</f>
        <v/>
      </c>
      <c r="F289" s="26">
        <f t="shared" ref="F289:F290" si="117">+IF(D289=0,"",D289/D$169)</f>
        <v>5.434782608695652E-3</v>
      </c>
      <c r="G289" s="35">
        <f t="shared" si="102"/>
        <v>1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9</v>
      </c>
      <c r="D291" s="42">
        <v>1</v>
      </c>
      <c r="E291" s="27">
        <f>+IF(C291=0,"",C291/C$169)</f>
        <v>0.1</v>
      </c>
      <c r="F291" s="27">
        <f>+IF(D291=0,"",D291/D$169)</f>
        <v>5.434782608695652E-3</v>
      </c>
      <c r="G291" s="35">
        <f t="shared" si="102"/>
        <v>-0.88888888888888884</v>
      </c>
      <c r="H291" s="25">
        <f t="shared" si="103"/>
        <v>-8.8888888888888892E-2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3</v>
      </c>
      <c r="D294" s="42">
        <v>10</v>
      </c>
      <c r="E294" s="26">
        <f t="shared" si="119"/>
        <v>3.3333333333333333E-2</v>
      </c>
      <c r="F294" s="26">
        <f t="shared" si="120"/>
        <v>5.434782608695652E-2</v>
      </c>
      <c r="G294" s="35">
        <f t="shared" si="102"/>
        <v>2.3333333333333335</v>
      </c>
      <c r="H294" s="24">
        <f t="shared" si="121"/>
        <v>7.7777777777777779E-2</v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1</v>
      </c>
      <c r="D297" s="42">
        <v>0</v>
      </c>
      <c r="E297" s="26">
        <f t="shared" si="122"/>
        <v>1.1111111111111112E-2</v>
      </c>
      <c r="F297" s="26" t="str">
        <f t="shared" si="123"/>
        <v/>
      </c>
      <c r="G297" s="35">
        <f t="shared" si="102"/>
        <v>-1</v>
      </c>
      <c r="H297" s="24">
        <f t="shared" si="124"/>
        <v>-1.1111111111111112E-2</v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0</v>
      </c>
      <c r="D299" s="42">
        <v>0</v>
      </c>
      <c r="E299" s="27" t="str">
        <f>+IF(C299=0,"",C299/C$169)</f>
        <v/>
      </c>
      <c r="F299" s="27" t="str">
        <f>+IF(D299=0,"",D299/D$169)</f>
        <v/>
      </c>
      <c r="G299" s="35" t="str">
        <f t="shared" si="102"/>
        <v xml:space="preserve"> </v>
      </c>
      <c r="H299" s="25" t="str">
        <f t="shared" si="103"/>
        <v/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1</v>
      </c>
      <c r="D302" s="42">
        <v>0</v>
      </c>
      <c r="E302" s="27">
        <f t="shared" si="128"/>
        <v>1.1111111111111112E-2</v>
      </c>
      <c r="F302" s="27" t="str">
        <f t="shared" si="129"/>
        <v/>
      </c>
      <c r="G302" s="35">
        <f t="shared" si="130"/>
        <v>-1</v>
      </c>
      <c r="H302" s="25">
        <f t="shared" si="103"/>
        <v>-1.1111111111111112E-2</v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2</v>
      </c>
      <c r="D304" s="42">
        <v>4</v>
      </c>
      <c r="E304" s="27">
        <f t="shared" si="128"/>
        <v>2.2222222222222223E-2</v>
      </c>
      <c r="F304" s="27">
        <f t="shared" si="129"/>
        <v>2.1739130434782608E-2</v>
      </c>
      <c r="G304" s="35">
        <f t="shared" si="130"/>
        <v>1</v>
      </c>
      <c r="H304" s="25">
        <f t="shared" si="103"/>
        <v>2.2222222222222223E-2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0</v>
      </c>
      <c r="D313" s="42">
        <v>0</v>
      </c>
      <c r="E313" s="27" t="str">
        <f t="shared" si="128"/>
        <v/>
      </c>
      <c r="F313" s="27" t="str">
        <f t="shared" si="129"/>
        <v/>
      </c>
      <c r="G313" s="35" t="str">
        <f t="shared" si="130"/>
        <v xml:space="preserve"> </v>
      </c>
      <c r="H313" s="25" t="str">
        <f t="shared" si="103"/>
        <v/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1</v>
      </c>
      <c r="D315" s="42">
        <v>2</v>
      </c>
      <c r="E315" s="27">
        <f t="shared" si="128"/>
        <v>1.1111111111111112E-2</v>
      </c>
      <c r="F315" s="27">
        <f t="shared" si="129"/>
        <v>1.0869565217391304E-2</v>
      </c>
      <c r="G315" s="35">
        <f t="shared" si="130"/>
        <v>1</v>
      </c>
      <c r="H315" s="25">
        <f t="shared" si="103"/>
        <v>1.1111111111111112E-2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5</v>
      </c>
      <c r="E320" s="27" t="str">
        <f t="shared" si="128"/>
        <v/>
      </c>
      <c r="F320" s="27">
        <f t="shared" si="129"/>
        <v>2.717391304347826E-2</v>
      </c>
      <c r="G320" s="35">
        <f t="shared" si="130"/>
        <v>1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1</v>
      </c>
      <c r="D321" s="42">
        <v>0</v>
      </c>
      <c r="E321" s="27">
        <f t="shared" si="128"/>
        <v>1.1111111111111112E-2</v>
      </c>
      <c r="F321" s="27" t="str">
        <f t="shared" si="129"/>
        <v/>
      </c>
      <c r="G321" s="35">
        <f t="shared" si="130"/>
        <v>-1</v>
      </c>
      <c r="H321" s="25">
        <f t="shared" si="103"/>
        <v>-1.1111111111111112E-2</v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1</v>
      </c>
      <c r="E325" s="27" t="str">
        <f t="shared" ref="E325:F328" si="134">+IF(C325=0,"",C325/C$169)</f>
        <v/>
      </c>
      <c r="F325" s="27">
        <f t="shared" si="134"/>
        <v>5.434782608695652E-3</v>
      </c>
      <c r="G325" s="35">
        <f t="shared" si="130"/>
        <v>1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658</v>
      </c>
      <c r="D345" s="38">
        <f>SUM(D346:D564)</f>
        <v>1688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1.5653495440729484</v>
      </c>
      <c r="H345" s="40">
        <f>+IF(OR(AND(E345=""),(G345="")),"",E345*G345)</f>
        <v>1.5653495440729484</v>
      </c>
    </row>
    <row r="346" spans="1:9" s="54" customFormat="1" ht="15" x14ac:dyDescent="0.25">
      <c r="A346" s="48"/>
      <c r="B346" s="41" t="s">
        <v>74</v>
      </c>
      <c r="C346" s="42">
        <v>9</v>
      </c>
      <c r="D346" s="42">
        <v>12</v>
      </c>
      <c r="E346" s="46">
        <f t="shared" si="141"/>
        <v>1.3677811550151976E-2</v>
      </c>
      <c r="F346" s="46">
        <f t="shared" si="142"/>
        <v>7.1090047393364926E-3</v>
      </c>
      <c r="G346" s="35">
        <f t="shared" ref="G346:G410" si="143">+IF(AND(C346=0,D346=0)," ",IF(C346=0,1,IF(D346=0,-1,(D346-C346)/C346)))</f>
        <v>0.33333333333333331</v>
      </c>
      <c r="H346" s="43">
        <f>+IF(OR(AND(E346=""),(G346="")),"",E346*G346)</f>
        <v>4.559270516717325E-3</v>
      </c>
      <c r="I346" s="2"/>
    </row>
    <row r="347" spans="1:9" s="54" customFormat="1" ht="15" x14ac:dyDescent="0.25">
      <c r="A347" s="48"/>
      <c r="B347" s="5" t="s">
        <v>77</v>
      </c>
      <c r="C347" s="42">
        <v>4</v>
      </c>
      <c r="D347" s="42">
        <v>5</v>
      </c>
      <c r="E347" s="27">
        <f t="shared" si="141"/>
        <v>6.0790273556231003E-3</v>
      </c>
      <c r="F347" s="27">
        <f t="shared" si="142"/>
        <v>2.9620853080568718E-3</v>
      </c>
      <c r="G347" s="35">
        <f t="shared" si="143"/>
        <v>0.25</v>
      </c>
      <c r="H347" s="25">
        <f t="shared" ref="H347:H414" si="144">+IF(OR(AND(E347=""),(G347="")),"",E347*G347)</f>
        <v>1.5197568389057751E-3</v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1</v>
      </c>
      <c r="E348" s="27" t="str">
        <f t="shared" si="141"/>
        <v/>
      </c>
      <c r="F348" s="27">
        <f t="shared" si="142"/>
        <v>5.9241706161137445E-4</v>
      </c>
      <c r="G348" s="35">
        <f t="shared" si="143"/>
        <v>1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19</v>
      </c>
      <c r="D351" s="42">
        <v>27</v>
      </c>
      <c r="E351" s="27">
        <f t="shared" si="141"/>
        <v>2.8875379939209727E-2</v>
      </c>
      <c r="F351" s="27">
        <f t="shared" si="142"/>
        <v>1.5995260663507108E-2</v>
      </c>
      <c r="G351" s="35">
        <f t="shared" si="143"/>
        <v>0.42105263157894735</v>
      </c>
      <c r="H351" s="25">
        <f t="shared" si="144"/>
        <v>1.2158054711246201E-2</v>
      </c>
      <c r="I351" s="2"/>
    </row>
    <row r="352" spans="1:9" s="54" customFormat="1" ht="15" x14ac:dyDescent="0.25">
      <c r="A352" s="48"/>
      <c r="B352" s="5" t="s">
        <v>80</v>
      </c>
      <c r="C352" s="42">
        <v>2</v>
      </c>
      <c r="D352" s="42">
        <v>18</v>
      </c>
      <c r="E352" s="27">
        <f t="shared" si="141"/>
        <v>3.0395136778115501E-3</v>
      </c>
      <c r="F352" s="27">
        <f t="shared" si="142"/>
        <v>1.066350710900474E-2</v>
      </c>
      <c r="G352" s="35">
        <f t="shared" si="143"/>
        <v>8</v>
      </c>
      <c r="H352" s="25">
        <f t="shared" si="144"/>
        <v>2.4316109422492401E-2</v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0</v>
      </c>
      <c r="D354" s="42">
        <v>0</v>
      </c>
      <c r="E354" s="27" t="str">
        <f t="shared" si="141"/>
        <v/>
      </c>
      <c r="F354" s="27" t="str">
        <f t="shared" si="142"/>
        <v/>
      </c>
      <c r="G354" s="35" t="str">
        <f t="shared" si="143"/>
        <v xml:space="preserve"> </v>
      </c>
      <c r="H354" s="25" t="str">
        <f t="shared" si="144"/>
        <v/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6</v>
      </c>
      <c r="D357" s="42">
        <v>23</v>
      </c>
      <c r="E357" s="27">
        <f t="shared" si="141"/>
        <v>9.11854103343465E-3</v>
      </c>
      <c r="F357" s="27">
        <f t="shared" si="142"/>
        <v>1.3625592417061612E-2</v>
      </c>
      <c r="G357" s="35">
        <f t="shared" si="143"/>
        <v>2.8333333333333335</v>
      </c>
      <c r="H357" s="25">
        <f t="shared" si="144"/>
        <v>2.5835866261398176E-2</v>
      </c>
      <c r="I357" s="2"/>
    </row>
    <row r="358" spans="1:9" s="54" customFormat="1" ht="15" x14ac:dyDescent="0.25">
      <c r="A358" s="48"/>
      <c r="B358" s="5" t="s">
        <v>577</v>
      </c>
      <c r="C358" s="42">
        <v>4</v>
      </c>
      <c r="D358" s="42">
        <v>1</v>
      </c>
      <c r="E358" s="27">
        <f t="shared" si="141"/>
        <v>6.0790273556231003E-3</v>
      </c>
      <c r="F358" s="27">
        <f t="shared" si="142"/>
        <v>5.9241706161137445E-4</v>
      </c>
      <c r="G358" s="35">
        <f t="shared" si="143"/>
        <v>-0.75</v>
      </c>
      <c r="H358" s="25">
        <f t="shared" si="144"/>
        <v>-4.559270516717325E-3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2</v>
      </c>
      <c r="D360" s="42">
        <v>1</v>
      </c>
      <c r="E360" s="27">
        <f t="shared" si="141"/>
        <v>3.0395136778115501E-3</v>
      </c>
      <c r="F360" s="27">
        <f t="shared" si="142"/>
        <v>5.9241706161137445E-4</v>
      </c>
      <c r="G360" s="35">
        <f t="shared" si="143"/>
        <v>-0.5</v>
      </c>
      <c r="H360" s="25">
        <f t="shared" si="144"/>
        <v>-1.5197568389057751E-3</v>
      </c>
      <c r="I360" s="2"/>
    </row>
    <row r="361" spans="1:9" s="54" customFormat="1" ht="15" x14ac:dyDescent="0.25">
      <c r="A361" s="48"/>
      <c r="B361" s="5" t="s">
        <v>615</v>
      </c>
      <c r="C361" s="42">
        <v>2</v>
      </c>
      <c r="D361" s="42">
        <v>261</v>
      </c>
      <c r="E361" s="27">
        <f t="shared" si="141"/>
        <v>3.0395136778115501E-3</v>
      </c>
      <c r="F361" s="27">
        <f t="shared" si="142"/>
        <v>0.15462085308056872</v>
      </c>
      <c r="G361" s="35">
        <f t="shared" si="143"/>
        <v>129.5</v>
      </c>
      <c r="H361" s="25">
        <f t="shared" si="144"/>
        <v>0.39361702127659576</v>
      </c>
      <c r="I361" s="2"/>
    </row>
    <row r="362" spans="1:9" s="55" customFormat="1" ht="15" x14ac:dyDescent="0.25">
      <c r="A362" s="50"/>
      <c r="B362" s="19" t="s">
        <v>587</v>
      </c>
      <c r="C362" s="42">
        <v>1</v>
      </c>
      <c r="D362" s="42">
        <v>0</v>
      </c>
      <c r="E362" s="26">
        <f t="shared" si="141"/>
        <v>1.5197568389057751E-3</v>
      </c>
      <c r="F362" s="26" t="str">
        <f t="shared" si="142"/>
        <v/>
      </c>
      <c r="G362" s="35">
        <f t="shared" si="143"/>
        <v>-1</v>
      </c>
      <c r="H362" s="24">
        <f t="shared" ref="H362" si="145">+IF(OR(AND(E362=""),(G362="")),"",E362*G362)</f>
        <v>-1.5197568389057751E-3</v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41</v>
      </c>
      <c r="D365" s="42">
        <v>141</v>
      </c>
      <c r="E365" s="27">
        <f t="shared" si="141"/>
        <v>6.231003039513678E-2</v>
      </c>
      <c r="F365" s="27">
        <f t="shared" si="142"/>
        <v>8.3530805687203794E-2</v>
      </c>
      <c r="G365" s="35">
        <f t="shared" si="143"/>
        <v>2.4390243902439024</v>
      </c>
      <c r="H365" s="25">
        <f t="shared" si="144"/>
        <v>0.1519756838905775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52</v>
      </c>
      <c r="E366" s="27" t="str">
        <f t="shared" si="141"/>
        <v/>
      </c>
      <c r="F366" s="27">
        <f t="shared" si="142"/>
        <v>3.0805687203791468E-2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5</v>
      </c>
      <c r="D368" s="42">
        <v>3</v>
      </c>
      <c r="E368" s="27">
        <f t="shared" si="141"/>
        <v>7.5987841945288756E-3</v>
      </c>
      <c r="F368" s="27">
        <f t="shared" si="142"/>
        <v>1.7772511848341231E-3</v>
      </c>
      <c r="G368" s="35">
        <f t="shared" si="143"/>
        <v>-0.4</v>
      </c>
      <c r="H368" s="25">
        <f t="shared" si="144"/>
        <v>-3.0395136778115506E-3</v>
      </c>
      <c r="I368" s="2"/>
    </row>
    <row r="369" spans="1:9" s="54" customFormat="1" ht="15" x14ac:dyDescent="0.25">
      <c r="A369" s="48"/>
      <c r="B369" s="5" t="s">
        <v>578</v>
      </c>
      <c r="C369" s="42">
        <v>26</v>
      </c>
      <c r="D369" s="42">
        <v>36</v>
      </c>
      <c r="E369" s="27">
        <f t="shared" si="141"/>
        <v>3.9513677811550151E-2</v>
      </c>
      <c r="F369" s="27">
        <f t="shared" si="142"/>
        <v>2.132701421800948E-2</v>
      </c>
      <c r="G369" s="35">
        <f t="shared" si="143"/>
        <v>0.38461538461538464</v>
      </c>
      <c r="H369" s="25">
        <f t="shared" si="144"/>
        <v>1.5197568389057751E-2</v>
      </c>
      <c r="I369" s="2"/>
    </row>
    <row r="370" spans="1:9" s="54" customFormat="1" ht="15" x14ac:dyDescent="0.25">
      <c r="A370" s="48"/>
      <c r="B370" s="5" t="s">
        <v>85</v>
      </c>
      <c r="C370" s="42">
        <v>1</v>
      </c>
      <c r="D370" s="42">
        <v>4</v>
      </c>
      <c r="E370" s="27">
        <f t="shared" si="141"/>
        <v>1.5197568389057751E-3</v>
      </c>
      <c r="F370" s="27">
        <f t="shared" si="142"/>
        <v>2.3696682464454978E-3</v>
      </c>
      <c r="G370" s="35">
        <f t="shared" si="143"/>
        <v>3</v>
      </c>
      <c r="H370" s="25">
        <f t="shared" si="144"/>
        <v>4.559270516717325E-3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0</v>
      </c>
      <c r="D375" s="42">
        <v>7</v>
      </c>
      <c r="E375" s="27" t="str">
        <f t="shared" si="141"/>
        <v/>
      </c>
      <c r="F375" s="27">
        <f t="shared" si="142"/>
        <v>4.1469194312796212E-3</v>
      </c>
      <c r="G375" s="35">
        <f t="shared" si="143"/>
        <v>1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0</v>
      </c>
      <c r="E378" s="26" t="str">
        <f t="shared" ref="E378:E381" si="150">+IF(C378=0,"",C378/C$345)</f>
        <v/>
      </c>
      <c r="F378" s="26" t="str">
        <f t="shared" ref="F378:F381" si="151">+IF(D378=0,"",D378/D$345)</f>
        <v/>
      </c>
      <c r="G378" s="80" t="str">
        <f t="shared" ref="G378:G381" si="152">+IF(AND(C378=0,D378=0)," ",IF(C378=0,1,IF(D378=0,-1,(D378-C378)/C378)))</f>
        <v xml:space="preserve"> 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4</v>
      </c>
      <c r="D379" s="42">
        <v>254</v>
      </c>
      <c r="E379" s="27">
        <f t="shared" si="150"/>
        <v>6.0790273556231003E-3</v>
      </c>
      <c r="F379" s="27">
        <f t="shared" si="151"/>
        <v>0.1504739336492891</v>
      </c>
      <c r="G379" s="35">
        <f t="shared" si="152"/>
        <v>62.5</v>
      </c>
      <c r="H379" s="25">
        <f t="shared" si="153"/>
        <v>0.37993920972644379</v>
      </c>
      <c r="I379" s="2"/>
    </row>
    <row r="380" spans="1:9" s="54" customFormat="1" ht="15" x14ac:dyDescent="0.25">
      <c r="A380" s="48"/>
      <c r="B380" s="5" t="s">
        <v>483</v>
      </c>
      <c r="C380" s="42">
        <v>1</v>
      </c>
      <c r="D380" s="42">
        <v>0</v>
      </c>
      <c r="E380" s="27">
        <f t="shared" si="150"/>
        <v>1.5197568389057751E-3</v>
      </c>
      <c r="F380" s="27" t="str">
        <f t="shared" si="151"/>
        <v/>
      </c>
      <c r="G380" s="35">
        <f t="shared" si="152"/>
        <v>-1</v>
      </c>
      <c r="H380" s="25">
        <f t="shared" si="153"/>
        <v>-1.5197568389057751E-3</v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0</v>
      </c>
      <c r="D383" s="42">
        <v>25</v>
      </c>
      <c r="E383" s="27" t="str">
        <f t="shared" si="154"/>
        <v/>
      </c>
      <c r="F383" s="27">
        <f t="shared" si="155"/>
        <v>1.481042654028436E-2</v>
      </c>
      <c r="G383" s="35">
        <f t="shared" si="143"/>
        <v>1</v>
      </c>
      <c r="H383" s="25" t="str">
        <f t="shared" si="144"/>
        <v/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20</v>
      </c>
      <c r="E384" s="27" t="str">
        <f t="shared" si="154"/>
        <v/>
      </c>
      <c r="F384" s="27">
        <f t="shared" si="155"/>
        <v>1.1848341232227487E-2</v>
      </c>
      <c r="G384" s="35">
        <f t="shared" si="143"/>
        <v>1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0</v>
      </c>
      <c r="E385" s="26" t="str">
        <f t="shared" si="154"/>
        <v/>
      </c>
      <c r="F385" s="26" t="str">
        <f t="shared" si="155"/>
        <v/>
      </c>
      <c r="G385" s="35" t="str">
        <f t="shared" si="143"/>
        <v xml:space="preserve"> 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152</v>
      </c>
      <c r="D386" s="42">
        <v>168</v>
      </c>
      <c r="E386" s="27">
        <f t="shared" si="154"/>
        <v>0.23100303951367782</v>
      </c>
      <c r="F386" s="27">
        <f t="shared" si="155"/>
        <v>9.9526066350710901E-2</v>
      </c>
      <c r="G386" s="35">
        <f t="shared" si="143"/>
        <v>0.10526315789473684</v>
      </c>
      <c r="H386" s="25">
        <f t="shared" si="144"/>
        <v>2.4316109422492401E-2</v>
      </c>
      <c r="I386" s="2"/>
    </row>
    <row r="387" spans="1:9" s="54" customFormat="1" ht="15" x14ac:dyDescent="0.25">
      <c r="A387" s="48"/>
      <c r="B387" s="5" t="s">
        <v>93</v>
      </c>
      <c r="C387" s="42">
        <v>31</v>
      </c>
      <c r="D387" s="42">
        <v>3</v>
      </c>
      <c r="E387" s="27">
        <f t="shared" si="154"/>
        <v>4.7112462006079027E-2</v>
      </c>
      <c r="F387" s="27">
        <f t="shared" si="155"/>
        <v>1.7772511848341231E-3</v>
      </c>
      <c r="G387" s="35">
        <f t="shared" si="143"/>
        <v>-0.90322580645161288</v>
      </c>
      <c r="H387" s="25">
        <f t="shared" si="144"/>
        <v>-4.2553191489361701E-2</v>
      </c>
      <c r="I387" s="2"/>
    </row>
    <row r="388" spans="1:9" s="54" customFormat="1" ht="15" x14ac:dyDescent="0.25">
      <c r="A388" s="48"/>
      <c r="B388" s="5" t="s">
        <v>86</v>
      </c>
      <c r="C388" s="42">
        <v>44</v>
      </c>
      <c r="D388" s="42">
        <v>73</v>
      </c>
      <c r="E388" s="27">
        <f t="shared" si="154"/>
        <v>6.6869300911854099E-2</v>
      </c>
      <c r="F388" s="27">
        <f t="shared" si="155"/>
        <v>4.3246445497630334E-2</v>
      </c>
      <c r="G388" s="35">
        <f t="shared" si="143"/>
        <v>0.65909090909090906</v>
      </c>
      <c r="H388" s="25">
        <f t="shared" si="144"/>
        <v>4.4072948328267469E-2</v>
      </c>
      <c r="I388" s="2"/>
    </row>
    <row r="389" spans="1:9" s="54" customFormat="1" ht="15" x14ac:dyDescent="0.25">
      <c r="A389" s="48"/>
      <c r="B389" s="5" t="s">
        <v>92</v>
      </c>
      <c r="C389" s="42">
        <v>36</v>
      </c>
      <c r="D389" s="42">
        <v>29</v>
      </c>
      <c r="E389" s="27">
        <f t="shared" si="154"/>
        <v>5.4711246200607903E-2</v>
      </c>
      <c r="F389" s="27">
        <f t="shared" si="155"/>
        <v>1.7180094786729858E-2</v>
      </c>
      <c r="G389" s="35">
        <f t="shared" si="143"/>
        <v>-0.19444444444444445</v>
      </c>
      <c r="H389" s="25">
        <f t="shared" si="144"/>
        <v>-1.0638297872340425E-2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1</v>
      </c>
      <c r="E391" s="27" t="str">
        <f t="shared" si="154"/>
        <v/>
      </c>
      <c r="F391" s="27">
        <f t="shared" si="155"/>
        <v>5.9241706161137445E-4</v>
      </c>
      <c r="G391" s="35">
        <f t="shared" si="143"/>
        <v>1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2</v>
      </c>
      <c r="D393" s="42">
        <v>4</v>
      </c>
      <c r="E393" s="27">
        <f t="shared" si="154"/>
        <v>3.0395136778115501E-3</v>
      </c>
      <c r="F393" s="27">
        <f t="shared" si="155"/>
        <v>2.3696682464454978E-3</v>
      </c>
      <c r="G393" s="35">
        <f t="shared" si="143"/>
        <v>1</v>
      </c>
      <c r="H393" s="25">
        <f t="shared" si="144"/>
        <v>3.0395136778115501E-3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50</v>
      </c>
      <c r="D395" s="42">
        <v>0</v>
      </c>
      <c r="E395" s="27">
        <f t="shared" si="154"/>
        <v>7.598784194528875E-2</v>
      </c>
      <c r="F395" s="27" t="str">
        <f t="shared" si="155"/>
        <v/>
      </c>
      <c r="G395" s="35">
        <f t="shared" si="143"/>
        <v>-1</v>
      </c>
      <c r="H395" s="25">
        <f t="shared" si="144"/>
        <v>-7.598784194528875E-2</v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3</v>
      </c>
      <c r="D397" s="42">
        <v>2</v>
      </c>
      <c r="E397" s="27">
        <f t="shared" si="154"/>
        <v>4.559270516717325E-3</v>
      </c>
      <c r="F397" s="27">
        <f t="shared" si="155"/>
        <v>1.1848341232227489E-3</v>
      </c>
      <c r="G397" s="35">
        <f t="shared" si="143"/>
        <v>-0.33333333333333331</v>
      </c>
      <c r="H397" s="25">
        <f t="shared" si="144"/>
        <v>-1.5197568389057749E-3</v>
      </c>
      <c r="I397" s="2"/>
    </row>
    <row r="398" spans="1:9" s="54" customFormat="1" ht="15" x14ac:dyDescent="0.25">
      <c r="A398" s="48"/>
      <c r="B398" s="5" t="s">
        <v>94</v>
      </c>
      <c r="C398" s="42">
        <v>6</v>
      </c>
      <c r="D398" s="42">
        <v>9</v>
      </c>
      <c r="E398" s="27">
        <f t="shared" si="154"/>
        <v>9.11854103343465E-3</v>
      </c>
      <c r="F398" s="27">
        <f t="shared" si="155"/>
        <v>5.3317535545023701E-3</v>
      </c>
      <c r="G398" s="35">
        <f t="shared" si="143"/>
        <v>0.5</v>
      </c>
      <c r="H398" s="25">
        <f t="shared" si="144"/>
        <v>4.559270516717325E-3</v>
      </c>
      <c r="I398" s="2"/>
    </row>
    <row r="399" spans="1:9" s="54" customFormat="1" ht="15" x14ac:dyDescent="0.25">
      <c r="A399" s="48"/>
      <c r="B399" s="5" t="s">
        <v>257</v>
      </c>
      <c r="C399" s="42">
        <v>25</v>
      </c>
      <c r="D399" s="42">
        <v>10</v>
      </c>
      <c r="E399" s="27">
        <f t="shared" si="154"/>
        <v>3.7993920972644375E-2</v>
      </c>
      <c r="F399" s="27">
        <f t="shared" si="155"/>
        <v>5.9241706161137437E-3</v>
      </c>
      <c r="G399" s="35">
        <f t="shared" si="143"/>
        <v>-0.6</v>
      </c>
      <c r="H399" s="25">
        <f t="shared" si="144"/>
        <v>-2.2796352583586626E-2</v>
      </c>
      <c r="I399" s="2"/>
    </row>
    <row r="400" spans="1:9" s="54" customFormat="1" ht="15" x14ac:dyDescent="0.25">
      <c r="A400" s="48"/>
      <c r="B400" s="5" t="s">
        <v>581</v>
      </c>
      <c r="C400" s="42">
        <v>2</v>
      </c>
      <c r="D400" s="42">
        <v>1</v>
      </c>
      <c r="E400" s="27">
        <f t="shared" si="154"/>
        <v>3.0395136778115501E-3</v>
      </c>
      <c r="F400" s="27">
        <f t="shared" si="155"/>
        <v>5.9241706161137445E-4</v>
      </c>
      <c r="G400" s="35">
        <f t="shared" si="143"/>
        <v>-0.5</v>
      </c>
      <c r="H400" s="25">
        <f t="shared" si="144"/>
        <v>-1.5197568389057751E-3</v>
      </c>
      <c r="I400" s="2"/>
    </row>
    <row r="401" spans="1:9" s="54" customFormat="1" ht="15" x14ac:dyDescent="0.25">
      <c r="A401" s="48"/>
      <c r="B401" s="5" t="s">
        <v>88</v>
      </c>
      <c r="C401" s="42">
        <v>12</v>
      </c>
      <c r="D401" s="42">
        <v>12</v>
      </c>
      <c r="E401" s="27">
        <f t="shared" si="154"/>
        <v>1.82370820668693E-2</v>
      </c>
      <c r="F401" s="27">
        <f t="shared" si="155"/>
        <v>7.1090047393364926E-3</v>
      </c>
      <c r="G401" s="35">
        <f t="shared" si="143"/>
        <v>0</v>
      </c>
      <c r="H401" s="25">
        <f t="shared" si="144"/>
        <v>0</v>
      </c>
      <c r="I401" s="2"/>
    </row>
    <row r="402" spans="1:9" s="55" customFormat="1" ht="15" x14ac:dyDescent="0.25">
      <c r="A402" s="50"/>
      <c r="B402" s="19" t="s">
        <v>545</v>
      </c>
      <c r="C402" s="42">
        <v>4</v>
      </c>
      <c r="D402" s="42">
        <v>3</v>
      </c>
      <c r="E402" s="26">
        <f t="shared" ref="E402" si="157">+IF(C402=0,"",C402/C$345)</f>
        <v>6.0790273556231003E-3</v>
      </c>
      <c r="F402" s="26">
        <f t="shared" ref="F402" si="158">+IF(D402=0,"",D402/D$345)</f>
        <v>1.7772511848341231E-3</v>
      </c>
      <c r="G402" s="35">
        <f t="shared" si="143"/>
        <v>-0.25</v>
      </c>
      <c r="H402" s="24">
        <f t="shared" ref="H402" si="159">+IF(OR(AND(E402=""),(G402="")),"",E402*G402)</f>
        <v>-1.5197568389057751E-3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13</v>
      </c>
      <c r="D409" s="42">
        <v>113</v>
      </c>
      <c r="E409" s="27">
        <f t="shared" si="160"/>
        <v>1.9756838905775075E-2</v>
      </c>
      <c r="F409" s="27">
        <f t="shared" si="161"/>
        <v>6.6943127962085305E-2</v>
      </c>
      <c r="G409" s="35">
        <f t="shared" si="143"/>
        <v>7.6923076923076925</v>
      </c>
      <c r="H409" s="25">
        <f t="shared" si="144"/>
        <v>0.1519756838905775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5</v>
      </c>
      <c r="D413" s="42">
        <v>12</v>
      </c>
      <c r="E413" s="27">
        <f t="shared" si="160"/>
        <v>7.5987841945288756E-3</v>
      </c>
      <c r="F413" s="27">
        <f t="shared" si="161"/>
        <v>7.1090047393364926E-3</v>
      </c>
      <c r="G413" s="35">
        <f t="shared" si="162"/>
        <v>1.4</v>
      </c>
      <c r="H413" s="25">
        <f t="shared" si="144"/>
        <v>1.0638297872340425E-2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1</v>
      </c>
      <c r="E415" s="27" t="str">
        <f t="shared" ref="E415:E490" si="163">+IF(C415=0,"",C415/C$345)</f>
        <v/>
      </c>
      <c r="F415" s="27">
        <f t="shared" ref="F415:F490" si="164">+IF(D415=0,"",D415/D$345)</f>
        <v>5.9241706161137445E-4</v>
      </c>
      <c r="G415" s="35">
        <f t="shared" si="162"/>
        <v>1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2</v>
      </c>
      <c r="D417" s="42">
        <v>10</v>
      </c>
      <c r="E417" s="26">
        <f t="shared" ref="E417:E419" si="166">+IF(C417=0,"",C417/C$345)</f>
        <v>3.0395136778115501E-3</v>
      </c>
      <c r="F417" s="26">
        <f t="shared" ref="F417:F419" si="167">+IF(D417=0,"",D417/D$345)</f>
        <v>5.9241706161137437E-3</v>
      </c>
      <c r="G417" s="35">
        <f t="shared" si="162"/>
        <v>4</v>
      </c>
      <c r="H417" s="24">
        <f t="shared" ref="H417:H419" si="168">+IF(OR(AND(E417=""),(G417="")),"",E417*G417)</f>
        <v>1.2158054711246201E-2</v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3</v>
      </c>
      <c r="E420" s="27" t="str">
        <f t="shared" si="163"/>
        <v/>
      </c>
      <c r="F420" s="27">
        <f t="shared" si="164"/>
        <v>1.7772511848341231E-3</v>
      </c>
      <c r="G420" s="35">
        <f t="shared" si="162"/>
        <v>1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1</v>
      </c>
      <c r="D421" s="42">
        <v>0</v>
      </c>
      <c r="E421" s="27">
        <f t="shared" si="163"/>
        <v>1.5197568389057751E-3</v>
      </c>
      <c r="F421" s="27" t="str">
        <f t="shared" si="164"/>
        <v/>
      </c>
      <c r="G421" s="35">
        <f t="shared" si="162"/>
        <v>-1</v>
      </c>
      <c r="H421" s="25">
        <f t="shared" si="165"/>
        <v>-1.5197568389057751E-3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0</v>
      </c>
      <c r="D423" s="42">
        <v>0</v>
      </c>
      <c r="E423" s="27" t="str">
        <f t="shared" si="163"/>
        <v/>
      </c>
      <c r="F423" s="27" t="str">
        <f t="shared" si="164"/>
        <v/>
      </c>
      <c r="G423" s="35" t="str">
        <f t="shared" si="162"/>
        <v xml:space="preserve"> 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43</v>
      </c>
      <c r="E431" s="27" t="str">
        <f t="shared" si="163"/>
        <v/>
      </c>
      <c r="F431" s="27">
        <f t="shared" si="164"/>
        <v>2.5473933649289099E-2</v>
      </c>
      <c r="G431" s="35">
        <f t="shared" si="162"/>
        <v>1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11</v>
      </c>
      <c r="D432" s="42">
        <v>0</v>
      </c>
      <c r="E432" s="27">
        <f t="shared" si="163"/>
        <v>1.6717325227963525E-2</v>
      </c>
      <c r="F432" s="27" t="str">
        <f t="shared" si="164"/>
        <v/>
      </c>
      <c r="G432" s="35">
        <f t="shared" si="162"/>
        <v>-1</v>
      </c>
      <c r="H432" s="25">
        <f t="shared" si="165"/>
        <v>-1.6717325227963525E-2</v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1</v>
      </c>
      <c r="D434" s="42">
        <v>87</v>
      </c>
      <c r="E434" s="27">
        <f t="shared" si="163"/>
        <v>1.5197568389057751E-3</v>
      </c>
      <c r="F434" s="27">
        <f t="shared" si="164"/>
        <v>5.1540284360189571E-2</v>
      </c>
      <c r="G434" s="35">
        <f t="shared" si="162"/>
        <v>86</v>
      </c>
      <c r="H434" s="25">
        <f t="shared" si="165"/>
        <v>0.13069908814589665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2</v>
      </c>
      <c r="D444" s="42">
        <v>0</v>
      </c>
      <c r="E444" s="27">
        <f t="shared" si="163"/>
        <v>3.0395136778115501E-3</v>
      </c>
      <c r="F444" s="27" t="str">
        <f t="shared" si="164"/>
        <v/>
      </c>
      <c r="G444" s="35">
        <f t="shared" si="162"/>
        <v>-1</v>
      </c>
      <c r="H444" s="25">
        <f t="shared" si="165"/>
        <v>-3.0395136778115501E-3</v>
      </c>
      <c r="I444" s="2"/>
    </row>
    <row r="445" spans="1:9" s="54" customFormat="1" ht="15" x14ac:dyDescent="0.25">
      <c r="A445" s="48"/>
      <c r="B445" s="5" t="s">
        <v>112</v>
      </c>
      <c r="C445" s="42">
        <v>1</v>
      </c>
      <c r="D445" s="42">
        <v>7</v>
      </c>
      <c r="E445" s="27">
        <f t="shared" si="163"/>
        <v>1.5197568389057751E-3</v>
      </c>
      <c r="F445" s="27">
        <f t="shared" si="164"/>
        <v>4.1469194312796212E-3</v>
      </c>
      <c r="G445" s="35">
        <f t="shared" si="162"/>
        <v>6</v>
      </c>
      <c r="H445" s="25">
        <f t="shared" si="165"/>
        <v>9.11854103343465E-3</v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6</v>
      </c>
      <c r="E446" s="27" t="str">
        <f t="shared" si="163"/>
        <v/>
      </c>
      <c r="F446" s="27">
        <f t="shared" si="164"/>
        <v>3.5545023696682463E-3</v>
      </c>
      <c r="G446" s="35">
        <f t="shared" si="162"/>
        <v>1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1</v>
      </c>
      <c r="E452" s="27" t="str">
        <f t="shared" si="163"/>
        <v/>
      </c>
      <c r="F452" s="27">
        <f t="shared" si="164"/>
        <v>5.9241706161137445E-4</v>
      </c>
      <c r="G452" s="35">
        <f t="shared" si="162"/>
        <v>1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4</v>
      </c>
      <c r="D454" s="42">
        <v>3</v>
      </c>
      <c r="E454" s="27">
        <f t="shared" si="163"/>
        <v>6.0790273556231003E-3</v>
      </c>
      <c r="F454" s="27">
        <f t="shared" si="164"/>
        <v>1.7772511848341231E-3</v>
      </c>
      <c r="G454" s="35">
        <f t="shared" si="162"/>
        <v>-0.25</v>
      </c>
      <c r="H454" s="25">
        <f t="shared" si="165"/>
        <v>-1.5197568389057751E-3</v>
      </c>
      <c r="I454" s="2"/>
    </row>
    <row r="455" spans="1:9" s="54" customFormat="1" ht="15" x14ac:dyDescent="0.25">
      <c r="A455" s="48"/>
      <c r="B455" s="5" t="s">
        <v>272</v>
      </c>
      <c r="C455" s="42">
        <v>0</v>
      </c>
      <c r="D455" s="42">
        <v>0</v>
      </c>
      <c r="E455" s="27" t="str">
        <f t="shared" si="163"/>
        <v/>
      </c>
      <c r="F455" s="27" t="str">
        <f t="shared" si="164"/>
        <v/>
      </c>
      <c r="G455" s="35" t="str">
        <f t="shared" si="162"/>
        <v xml:space="preserve"> </v>
      </c>
      <c r="H455" s="25" t="str">
        <f t="shared" si="165"/>
        <v/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0</v>
      </c>
      <c r="D457" s="42">
        <v>0</v>
      </c>
      <c r="E457" s="27" t="str">
        <f t="shared" si="163"/>
        <v/>
      </c>
      <c r="F457" s="27" t="str">
        <f t="shared" si="164"/>
        <v/>
      </c>
      <c r="G457" s="35" t="str">
        <f t="shared" si="162"/>
        <v xml:space="preserve"> 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2">
        <v>4</v>
      </c>
      <c r="D458" s="42">
        <v>1</v>
      </c>
      <c r="E458" s="27">
        <f t="shared" si="163"/>
        <v>6.0790273556231003E-3</v>
      </c>
      <c r="F458" s="27">
        <f t="shared" si="164"/>
        <v>5.9241706161137445E-4</v>
      </c>
      <c r="G458" s="35">
        <f t="shared" si="162"/>
        <v>-0.75</v>
      </c>
      <c r="H458" s="25">
        <f t="shared" si="165"/>
        <v>-4.559270516717325E-3</v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10</v>
      </c>
      <c r="D460" s="42">
        <v>61</v>
      </c>
      <c r="E460" s="27">
        <f t="shared" si="163"/>
        <v>1.5197568389057751E-2</v>
      </c>
      <c r="F460" s="27">
        <f t="shared" si="164"/>
        <v>3.6137440758293837E-2</v>
      </c>
      <c r="G460" s="35">
        <f t="shared" si="162"/>
        <v>5.0999999999999996</v>
      </c>
      <c r="H460" s="25">
        <f t="shared" si="165"/>
        <v>7.7507598784194526E-2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2</v>
      </c>
      <c r="D468" s="42">
        <v>1</v>
      </c>
      <c r="E468" s="27">
        <f t="shared" si="163"/>
        <v>3.0395136778115501E-3</v>
      </c>
      <c r="F468" s="27">
        <f t="shared" si="164"/>
        <v>5.9241706161137445E-4</v>
      </c>
      <c r="G468" s="35">
        <f t="shared" si="162"/>
        <v>-0.5</v>
      </c>
      <c r="H468" s="25">
        <f t="shared" si="165"/>
        <v>-1.5197568389057751E-3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1</v>
      </c>
      <c r="E469" s="27" t="str">
        <f t="shared" si="163"/>
        <v/>
      </c>
      <c r="F469" s="27">
        <f t="shared" si="164"/>
        <v>5.9241706161137445E-4</v>
      </c>
      <c r="G469" s="35">
        <f t="shared" si="162"/>
        <v>1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4</v>
      </c>
      <c r="E472" s="27" t="str">
        <f t="shared" si="163"/>
        <v/>
      </c>
      <c r="F472" s="27">
        <f t="shared" si="164"/>
        <v>2.3696682464454978E-3</v>
      </c>
      <c r="G472" s="35">
        <f t="shared" si="162"/>
        <v>1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1</v>
      </c>
      <c r="D473" s="42">
        <v>7</v>
      </c>
      <c r="E473" s="27">
        <f t="shared" si="163"/>
        <v>1.5197568389057751E-3</v>
      </c>
      <c r="F473" s="27">
        <f t="shared" si="164"/>
        <v>4.1469194312796212E-3</v>
      </c>
      <c r="G473" s="35">
        <f t="shared" si="162"/>
        <v>6</v>
      </c>
      <c r="H473" s="25">
        <f t="shared" si="165"/>
        <v>9.11854103343465E-3</v>
      </c>
      <c r="I473" s="2"/>
    </row>
    <row r="474" spans="1:9" s="54" customFormat="1" ht="15" x14ac:dyDescent="0.25">
      <c r="A474" s="48"/>
      <c r="B474" s="5" t="s">
        <v>278</v>
      </c>
      <c r="C474" s="42">
        <v>1</v>
      </c>
      <c r="D474" s="42">
        <v>0</v>
      </c>
      <c r="E474" s="27">
        <f t="shared" si="163"/>
        <v>1.5197568389057751E-3</v>
      </c>
      <c r="F474" s="27" t="str">
        <f t="shared" si="164"/>
        <v/>
      </c>
      <c r="G474" s="35">
        <f t="shared" si="162"/>
        <v>-1</v>
      </c>
      <c r="H474" s="25">
        <f t="shared" si="165"/>
        <v>-1.5197568389057751E-3</v>
      </c>
      <c r="I474" s="2"/>
    </row>
    <row r="475" spans="1:9" s="54" customFormat="1" ht="15" x14ac:dyDescent="0.25">
      <c r="A475" s="48"/>
      <c r="B475" s="5" t="s">
        <v>279</v>
      </c>
      <c r="C475" s="42">
        <v>0</v>
      </c>
      <c r="D475" s="42">
        <v>0</v>
      </c>
      <c r="E475" s="27" t="str">
        <f t="shared" si="163"/>
        <v/>
      </c>
      <c r="F475" s="27" t="str">
        <f t="shared" si="164"/>
        <v/>
      </c>
      <c r="G475" s="35" t="str">
        <f t="shared" si="162"/>
        <v xml:space="preserve"> 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2">
        <v>1</v>
      </c>
      <c r="D476" s="42">
        <v>0</v>
      </c>
      <c r="E476" s="27">
        <f t="shared" si="163"/>
        <v>1.5197568389057751E-3</v>
      </c>
      <c r="F476" s="27" t="str">
        <f t="shared" si="164"/>
        <v/>
      </c>
      <c r="G476" s="35">
        <f t="shared" si="162"/>
        <v>-1</v>
      </c>
      <c r="H476" s="25">
        <f t="shared" si="165"/>
        <v>-1.5197568389057751E-3</v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1</v>
      </c>
      <c r="D478" s="42">
        <v>4</v>
      </c>
      <c r="E478" s="27">
        <f t="shared" si="163"/>
        <v>1.5197568389057751E-3</v>
      </c>
      <c r="F478" s="27">
        <f t="shared" si="164"/>
        <v>2.3696682464454978E-3</v>
      </c>
      <c r="G478" s="35">
        <f t="shared" ref="G478:G541" si="182">+IF(AND(C478=0,D478=0)," ",IF(C478=0,1,IF(D478=0,-1,(D478-C478)/C478)))</f>
        <v>3</v>
      </c>
      <c r="H478" s="25">
        <f t="shared" si="165"/>
        <v>4.559270516717325E-3</v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1</v>
      </c>
      <c r="E479" s="27" t="str">
        <f t="shared" si="163"/>
        <v/>
      </c>
      <c r="F479" s="27">
        <f t="shared" si="164"/>
        <v>5.9241706161137445E-4</v>
      </c>
      <c r="G479" s="35">
        <f t="shared" si="182"/>
        <v>1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2</v>
      </c>
      <c r="D499" s="42">
        <v>1</v>
      </c>
      <c r="E499" s="27">
        <f t="shared" si="183"/>
        <v>3.0395136778115501E-3</v>
      </c>
      <c r="F499" s="27">
        <f t="shared" si="184"/>
        <v>5.9241706161137445E-4</v>
      </c>
      <c r="G499" s="35">
        <f t="shared" si="182"/>
        <v>-0.5</v>
      </c>
      <c r="H499" s="25">
        <f t="shared" si="185"/>
        <v>-1.5197568389057751E-3</v>
      </c>
      <c r="I499" s="2"/>
    </row>
    <row r="500" spans="1:9" s="54" customFormat="1" ht="15" x14ac:dyDescent="0.25">
      <c r="A500" s="48"/>
      <c r="B500" s="5" t="s">
        <v>122</v>
      </c>
      <c r="C500" s="42">
        <v>1</v>
      </c>
      <c r="D500" s="42">
        <v>0</v>
      </c>
      <c r="E500" s="27">
        <f t="shared" si="183"/>
        <v>1.5197568389057751E-3</v>
      </c>
      <c r="F500" s="27" t="str">
        <f t="shared" si="184"/>
        <v/>
      </c>
      <c r="G500" s="35">
        <f t="shared" si="182"/>
        <v>-1</v>
      </c>
      <c r="H500" s="25">
        <f t="shared" si="185"/>
        <v>-1.5197568389057751E-3</v>
      </c>
      <c r="I500" s="2"/>
    </row>
    <row r="501" spans="1:9" s="54" customFormat="1" ht="30" x14ac:dyDescent="0.25">
      <c r="A501" s="48"/>
      <c r="B501" s="5" t="s">
        <v>295</v>
      </c>
      <c r="C501" s="42">
        <v>1</v>
      </c>
      <c r="D501" s="42">
        <v>0</v>
      </c>
      <c r="E501" s="27">
        <f t="shared" si="183"/>
        <v>1.5197568389057751E-3</v>
      </c>
      <c r="F501" s="27" t="str">
        <f t="shared" si="184"/>
        <v/>
      </c>
      <c r="G501" s="35">
        <f t="shared" si="182"/>
        <v>-1</v>
      </c>
      <c r="H501" s="25">
        <f t="shared" si="185"/>
        <v>-1.5197568389057751E-3</v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1</v>
      </c>
      <c r="D504" s="42">
        <v>15</v>
      </c>
      <c r="E504" s="27">
        <f t="shared" si="183"/>
        <v>1.5197568389057751E-3</v>
      </c>
      <c r="F504" s="27">
        <f t="shared" si="184"/>
        <v>8.8862559241706159E-3</v>
      </c>
      <c r="G504" s="35">
        <f t="shared" si="182"/>
        <v>14</v>
      </c>
      <c r="H504" s="25">
        <f t="shared" si="185"/>
        <v>2.1276595744680851E-2</v>
      </c>
      <c r="I504" s="2"/>
    </row>
    <row r="505" spans="1:9" s="54" customFormat="1" ht="15" x14ac:dyDescent="0.25">
      <c r="A505" s="48"/>
      <c r="B505" s="5" t="s">
        <v>117</v>
      </c>
      <c r="C505" s="42">
        <v>5</v>
      </c>
      <c r="D505" s="42">
        <v>0</v>
      </c>
      <c r="E505" s="27">
        <f t="shared" si="183"/>
        <v>7.5987841945288756E-3</v>
      </c>
      <c r="F505" s="27" t="str">
        <f t="shared" si="184"/>
        <v/>
      </c>
      <c r="G505" s="35">
        <f t="shared" si="182"/>
        <v>-1</v>
      </c>
      <c r="H505" s="25">
        <f t="shared" si="185"/>
        <v>-7.5987841945288756E-3</v>
      </c>
      <c r="I505" s="2"/>
    </row>
    <row r="506" spans="1:9" s="54" customFormat="1" ht="15" x14ac:dyDescent="0.25">
      <c r="A506" s="48"/>
      <c r="B506" s="5" t="s">
        <v>502</v>
      </c>
      <c r="C506" s="42">
        <v>8</v>
      </c>
      <c r="D506" s="42">
        <v>6</v>
      </c>
      <c r="E506" s="27">
        <f t="shared" si="183"/>
        <v>1.2158054711246201E-2</v>
      </c>
      <c r="F506" s="27">
        <f t="shared" si="184"/>
        <v>3.5545023696682463E-3</v>
      </c>
      <c r="G506" s="35">
        <f t="shared" si="182"/>
        <v>-0.25</v>
      </c>
      <c r="H506" s="25">
        <f t="shared" si="185"/>
        <v>-3.0395136778115501E-3</v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1</v>
      </c>
      <c r="D521" s="42">
        <v>0</v>
      </c>
      <c r="E521" s="27">
        <f t="shared" si="183"/>
        <v>1.5197568389057751E-3</v>
      </c>
      <c r="F521" s="27" t="str">
        <f t="shared" si="184"/>
        <v/>
      </c>
      <c r="G521" s="35">
        <f t="shared" si="182"/>
        <v>-1</v>
      </c>
      <c r="H521" s="25">
        <f t="shared" si="185"/>
        <v>-1.5197568389057751E-3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3</v>
      </c>
      <c r="D523" s="42">
        <v>0</v>
      </c>
      <c r="E523" s="26">
        <f t="shared" ref="E523" si="186">+IF(C523=0,"",C523/C$345)</f>
        <v>4.559270516717325E-3</v>
      </c>
      <c r="F523" s="26" t="str">
        <f t="shared" ref="F523" si="187">+IF(D523=0,"",D523/D$345)</f>
        <v/>
      </c>
      <c r="G523" s="35">
        <f t="shared" si="182"/>
        <v>-1</v>
      </c>
      <c r="H523" s="24">
        <f t="shared" ref="H523" si="188">+IF(OR(AND(E523=""),(G523="")),"",E523*G523)</f>
        <v>-4.559270516717325E-3</v>
      </c>
      <c r="I523" s="2"/>
    </row>
    <row r="524" spans="1:9" s="54" customFormat="1" ht="15" x14ac:dyDescent="0.25">
      <c r="A524" s="48"/>
      <c r="B524" s="5" t="s">
        <v>135</v>
      </c>
      <c r="C524" s="42">
        <v>3</v>
      </c>
      <c r="D524" s="42">
        <v>16</v>
      </c>
      <c r="E524" s="27">
        <f t="shared" ref="E524:E549" si="189">+IF(C524=0,"",C524/C$345)</f>
        <v>4.559270516717325E-3</v>
      </c>
      <c r="F524" s="27">
        <f t="shared" ref="F524:F549" si="190">+IF(D524=0,"",D524/D$345)</f>
        <v>9.4786729857819912E-3</v>
      </c>
      <c r="G524" s="35">
        <f t="shared" si="182"/>
        <v>4.333333333333333</v>
      </c>
      <c r="H524" s="25">
        <f t="shared" si="185"/>
        <v>1.9756838905775075E-2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1</v>
      </c>
      <c r="D527" s="42">
        <v>6</v>
      </c>
      <c r="E527" s="27">
        <f t="shared" si="189"/>
        <v>1.5197568389057751E-3</v>
      </c>
      <c r="F527" s="27">
        <f t="shared" si="190"/>
        <v>3.5545023696682463E-3</v>
      </c>
      <c r="G527" s="35">
        <f t="shared" si="182"/>
        <v>5</v>
      </c>
      <c r="H527" s="25">
        <f t="shared" si="185"/>
        <v>7.5987841945288756E-3</v>
      </c>
      <c r="I527" s="2"/>
    </row>
    <row r="528" spans="1:9" s="54" customFormat="1" ht="15" x14ac:dyDescent="0.25">
      <c r="A528" s="48"/>
      <c r="B528" s="5" t="s">
        <v>339</v>
      </c>
      <c r="C528" s="42">
        <v>0</v>
      </c>
      <c r="D528" s="42">
        <v>0</v>
      </c>
      <c r="E528" s="27" t="str">
        <f t="shared" si="189"/>
        <v/>
      </c>
      <c r="F528" s="27" t="str">
        <f t="shared" si="190"/>
        <v/>
      </c>
      <c r="G528" s="35" t="str">
        <f t="shared" si="182"/>
        <v xml:space="preserve"> </v>
      </c>
      <c r="H528" s="25" t="str">
        <f t="shared" si="185"/>
        <v/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2</v>
      </c>
      <c r="D532" s="42">
        <v>0</v>
      </c>
      <c r="E532" s="27">
        <f t="shared" si="189"/>
        <v>3.0395136778115501E-3</v>
      </c>
      <c r="F532" s="27" t="str">
        <f t="shared" si="190"/>
        <v/>
      </c>
      <c r="G532" s="35">
        <f t="shared" si="182"/>
        <v>-1</v>
      </c>
      <c r="H532" s="25">
        <f t="shared" si="185"/>
        <v>-3.0395136778115501E-3</v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0</v>
      </c>
      <c r="E539" s="27" t="str">
        <f t="shared" si="189"/>
        <v/>
      </c>
      <c r="F539" s="27" t="str">
        <f t="shared" si="190"/>
        <v/>
      </c>
      <c r="G539" s="35" t="str">
        <f t="shared" si="182"/>
        <v xml:space="preserve"> 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4</v>
      </c>
      <c r="E540" s="27" t="str">
        <f t="shared" si="189"/>
        <v/>
      </c>
      <c r="F540" s="27">
        <f t="shared" si="190"/>
        <v>2.3696682464454978E-3</v>
      </c>
      <c r="G540" s="35">
        <f t="shared" si="182"/>
        <v>1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3</v>
      </c>
      <c r="D542" s="42">
        <v>0</v>
      </c>
      <c r="E542" s="27">
        <f t="shared" si="189"/>
        <v>4.559270516717325E-3</v>
      </c>
      <c r="F542" s="27" t="str">
        <f t="shared" si="190"/>
        <v/>
      </c>
      <c r="G542" s="35">
        <f t="shared" ref="G542:G564" si="191">+IF(AND(C542=0,D542=0)," ",IF(C542=0,1,IF(D542=0,-1,(D542-C542)/C542)))</f>
        <v>-1</v>
      </c>
      <c r="H542" s="25">
        <f t="shared" si="185"/>
        <v>-4.559270516717325E-3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9</v>
      </c>
      <c r="D547" s="42">
        <v>30</v>
      </c>
      <c r="E547" s="27">
        <f t="shared" si="189"/>
        <v>1.3677811550151976E-2</v>
      </c>
      <c r="F547" s="27">
        <f t="shared" si="190"/>
        <v>1.7772511848341232E-2</v>
      </c>
      <c r="G547" s="35">
        <f t="shared" si="191"/>
        <v>2.3333333333333335</v>
      </c>
      <c r="H547" s="25">
        <f t="shared" si="185"/>
        <v>3.1914893617021281E-2</v>
      </c>
      <c r="I547" s="2"/>
    </row>
    <row r="548" spans="1:9" s="54" customFormat="1" ht="15" x14ac:dyDescent="0.25">
      <c r="A548" s="48"/>
      <c r="B548" s="5" t="s">
        <v>142</v>
      </c>
      <c r="C548" s="42">
        <v>28</v>
      </c>
      <c r="D548" s="42">
        <v>5</v>
      </c>
      <c r="E548" s="27">
        <f t="shared" si="189"/>
        <v>4.2553191489361701E-2</v>
      </c>
      <c r="F548" s="27">
        <f t="shared" si="190"/>
        <v>2.9620853080568718E-3</v>
      </c>
      <c r="G548" s="35">
        <f t="shared" si="191"/>
        <v>-0.8214285714285714</v>
      </c>
      <c r="H548" s="25">
        <f t="shared" si="185"/>
        <v>-3.4954407294832825E-2</v>
      </c>
      <c r="I548" s="2"/>
    </row>
    <row r="549" spans="1:9" s="54" customFormat="1" ht="15" x14ac:dyDescent="0.25">
      <c r="A549" s="48"/>
      <c r="B549" s="5" t="s">
        <v>314</v>
      </c>
      <c r="C549" s="42">
        <v>11</v>
      </c>
      <c r="D549" s="42">
        <v>15</v>
      </c>
      <c r="E549" s="27">
        <f t="shared" si="189"/>
        <v>1.6717325227963525E-2</v>
      </c>
      <c r="F549" s="27">
        <f t="shared" si="190"/>
        <v>8.8862559241706159E-3</v>
      </c>
      <c r="G549" s="35">
        <f t="shared" si="191"/>
        <v>0.36363636363636365</v>
      </c>
      <c r="H549" s="25">
        <f t="shared" si="185"/>
        <v>6.0790273556231003E-3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1</v>
      </c>
      <c r="E550" s="26" t="str">
        <f t="shared" ref="E550" si="192">+IF(C550=0,"",C550/C$345)</f>
        <v/>
      </c>
      <c r="F550" s="26">
        <f t="shared" ref="F550" si="193">+IF(D550=0,"",D550/D$345)</f>
        <v>5.9241706161137445E-4</v>
      </c>
      <c r="G550" s="35">
        <f t="shared" si="191"/>
        <v>1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17</v>
      </c>
      <c r="D556" s="42">
        <v>9</v>
      </c>
      <c r="E556" s="27">
        <f t="shared" si="195"/>
        <v>2.5835866261398176E-2</v>
      </c>
      <c r="F556" s="27">
        <f t="shared" si="196"/>
        <v>5.3317535545023701E-3</v>
      </c>
      <c r="G556" s="35">
        <f t="shared" si="191"/>
        <v>-0.47058823529411764</v>
      </c>
      <c r="H556" s="25">
        <f t="shared" si="197"/>
        <v>-1.2158054711246201E-2</v>
      </c>
      <c r="I556" s="2"/>
    </row>
    <row r="557" spans="1:9" s="54" customFormat="1" ht="15" x14ac:dyDescent="0.25">
      <c r="A557" s="48"/>
      <c r="B557" s="5" t="s">
        <v>510</v>
      </c>
      <c r="C557" s="42">
        <v>1</v>
      </c>
      <c r="D557" s="42">
        <v>0</v>
      </c>
      <c r="E557" s="27">
        <f t="shared" si="195"/>
        <v>1.5197568389057751E-3</v>
      </c>
      <c r="F557" s="27" t="str">
        <f t="shared" si="196"/>
        <v/>
      </c>
      <c r="G557" s="35">
        <f t="shared" si="191"/>
        <v>-1</v>
      </c>
      <c r="H557" s="25">
        <f t="shared" si="197"/>
        <v>-1.5197568389057751E-3</v>
      </c>
      <c r="I557" s="2"/>
    </row>
    <row r="558" spans="1:9" s="54" customFormat="1" ht="15" x14ac:dyDescent="0.25">
      <c r="A558" s="48"/>
      <c r="B558" s="5" t="s">
        <v>317</v>
      </c>
      <c r="C558" s="42">
        <v>7</v>
      </c>
      <c r="D558" s="42">
        <v>8</v>
      </c>
      <c r="E558" s="27">
        <f t="shared" si="195"/>
        <v>1.0638297872340425E-2</v>
      </c>
      <c r="F558" s="27">
        <f t="shared" si="196"/>
        <v>4.7393364928909956E-3</v>
      </c>
      <c r="G558" s="35">
        <f t="shared" si="191"/>
        <v>0.14285714285714285</v>
      </c>
      <c r="H558" s="25">
        <f t="shared" si="197"/>
        <v>1.5197568389057749E-3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356</v>
      </c>
      <c r="D570" s="38">
        <f>SUM(D571:D596)</f>
        <v>525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0.4747191011235955</v>
      </c>
      <c r="H570" s="40">
        <f>+IF(OR(AND(E570=""),(G570="")),"",E570*G570)</f>
        <v>0.4747191011235955</v>
      </c>
    </row>
    <row r="571" spans="1:9" ht="15" x14ac:dyDescent="0.25">
      <c r="B571" s="41" t="s">
        <v>322</v>
      </c>
      <c r="C571" s="42">
        <v>3</v>
      </c>
      <c r="D571" s="42">
        <v>1</v>
      </c>
      <c r="E571" s="46">
        <f t="shared" si="198"/>
        <v>8.4269662921348312E-3</v>
      </c>
      <c r="F571" s="46">
        <f t="shared" si="199"/>
        <v>1.9047619047619048E-3</v>
      </c>
      <c r="G571" s="35">
        <f t="shared" ref="G571:G596" si="200">+IF(AND(C571=0,D571=0)," ",IF(C571=0,1,IF(D571=0,-1,(D571-C571)/C571)))</f>
        <v>-0.66666666666666663</v>
      </c>
      <c r="H571" s="43">
        <f>+IF(OR(AND(E571=""),(G571="")),"",E571*G571)</f>
        <v>-5.6179775280898875E-3</v>
      </c>
    </row>
    <row r="572" spans="1:9" ht="15" x14ac:dyDescent="0.25">
      <c r="B572" s="5" t="s">
        <v>144</v>
      </c>
      <c r="C572" s="42">
        <v>28</v>
      </c>
      <c r="D572" s="42">
        <v>9</v>
      </c>
      <c r="E572" s="27">
        <f t="shared" si="198"/>
        <v>7.8651685393258425E-2</v>
      </c>
      <c r="F572" s="27">
        <f t="shared" si="199"/>
        <v>1.7142857142857144E-2</v>
      </c>
      <c r="G572" s="35">
        <f t="shared" si="200"/>
        <v>-0.6785714285714286</v>
      </c>
      <c r="H572" s="25">
        <f t="shared" ref="H572:H596" si="201">+IF(OR(AND(E572=""),(G572="")),"",E572*G572)</f>
        <v>-5.3370786516853931E-2</v>
      </c>
    </row>
    <row r="573" spans="1:9" ht="15" x14ac:dyDescent="0.25">
      <c r="B573" s="5" t="s">
        <v>584</v>
      </c>
      <c r="C573" s="42">
        <v>33</v>
      </c>
      <c r="D573" s="42">
        <v>12</v>
      </c>
      <c r="E573" s="27">
        <f t="shared" si="198"/>
        <v>9.269662921348315E-2</v>
      </c>
      <c r="F573" s="27">
        <f t="shared" si="199"/>
        <v>2.2857142857142857E-2</v>
      </c>
      <c r="G573" s="35">
        <f t="shared" si="200"/>
        <v>-0.63636363636363635</v>
      </c>
      <c r="H573" s="25">
        <f t="shared" si="201"/>
        <v>-5.8988764044943826E-2</v>
      </c>
    </row>
    <row r="574" spans="1:9" ht="15" x14ac:dyDescent="0.25">
      <c r="B574" s="5" t="s">
        <v>323</v>
      </c>
      <c r="C574" s="42">
        <v>68</v>
      </c>
      <c r="D574" s="42">
        <v>8</v>
      </c>
      <c r="E574" s="27">
        <f t="shared" si="198"/>
        <v>0.19101123595505617</v>
      </c>
      <c r="F574" s="27">
        <f t="shared" si="199"/>
        <v>1.5238095238095238E-2</v>
      </c>
      <c r="G574" s="35">
        <f t="shared" si="200"/>
        <v>-0.88235294117647056</v>
      </c>
      <c r="H574" s="25">
        <f t="shared" si="201"/>
        <v>-0.16853932584269662</v>
      </c>
    </row>
    <row r="575" spans="1:9" ht="15" x14ac:dyDescent="0.25">
      <c r="B575" s="5" t="s">
        <v>145</v>
      </c>
      <c r="C575" s="42">
        <v>1</v>
      </c>
      <c r="D575" s="42">
        <v>9</v>
      </c>
      <c r="E575" s="27">
        <f t="shared" si="198"/>
        <v>2.8089887640449437E-3</v>
      </c>
      <c r="F575" s="27">
        <f t="shared" si="199"/>
        <v>1.7142857142857144E-2</v>
      </c>
      <c r="G575" s="35">
        <f t="shared" si="200"/>
        <v>8</v>
      </c>
      <c r="H575" s="25">
        <f t="shared" si="201"/>
        <v>2.247191011235955E-2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2</v>
      </c>
      <c r="E579" s="27" t="str">
        <f t="shared" si="198"/>
        <v/>
      </c>
      <c r="F579" s="27">
        <f t="shared" si="199"/>
        <v>3.8095238095238095E-3</v>
      </c>
      <c r="G579" s="35">
        <f t="shared" si="200"/>
        <v>1</v>
      </c>
      <c r="H579" s="25" t="str">
        <f t="shared" si="201"/>
        <v/>
      </c>
    </row>
    <row r="580" spans="1:9" ht="15" x14ac:dyDescent="0.25">
      <c r="B580" s="5" t="s">
        <v>513</v>
      </c>
      <c r="C580" s="42">
        <v>1</v>
      </c>
      <c r="D580" s="42">
        <v>0</v>
      </c>
      <c r="E580" s="27">
        <f t="shared" si="198"/>
        <v>2.8089887640449437E-3</v>
      </c>
      <c r="F580" s="27" t="str">
        <f t="shared" si="199"/>
        <v/>
      </c>
      <c r="G580" s="35">
        <f t="shared" si="200"/>
        <v>-1</v>
      </c>
      <c r="H580" s="25">
        <f t="shared" si="201"/>
        <v>-2.8089887640449437E-3</v>
      </c>
    </row>
    <row r="581" spans="1:9" s="20" customFormat="1" ht="15" x14ac:dyDescent="0.25">
      <c r="A581" s="50"/>
      <c r="B581" s="19" t="s">
        <v>557</v>
      </c>
      <c r="C581" s="42">
        <v>26</v>
      </c>
      <c r="D581" s="42">
        <v>10</v>
      </c>
      <c r="E581" s="26">
        <f t="shared" ref="E581" si="202">+IF(C581=0,"",C581/C$570)</f>
        <v>7.3033707865168537E-2</v>
      </c>
      <c r="F581" s="26">
        <f t="shared" ref="F581" si="203">+IF(D581=0,"",D581/D$570)</f>
        <v>1.9047619047619049E-2</v>
      </c>
      <c r="G581" s="35">
        <f t="shared" si="200"/>
        <v>-0.61538461538461542</v>
      </c>
      <c r="H581" s="24">
        <f t="shared" ref="H581" si="204">+IF(OR(AND(E581=""),(G581="")),"",E581*G581)</f>
        <v>-4.49438202247191E-2</v>
      </c>
      <c r="I581" s="2"/>
    </row>
    <row r="582" spans="1:9" s="20" customFormat="1" ht="15" x14ac:dyDescent="0.25">
      <c r="A582" s="50"/>
      <c r="B582" s="19" t="s">
        <v>595</v>
      </c>
      <c r="C582" s="42">
        <v>1</v>
      </c>
      <c r="D582" s="42">
        <v>0</v>
      </c>
      <c r="E582" s="26">
        <f t="shared" ref="E582" si="205">+IF(C582=0,"",C582/C$570)</f>
        <v>2.8089887640449437E-3</v>
      </c>
      <c r="F582" s="26" t="str">
        <f t="shared" ref="F582" si="206">+IF(D582=0,"",D582/D$570)</f>
        <v/>
      </c>
      <c r="G582" s="35">
        <f t="shared" si="200"/>
        <v>-1</v>
      </c>
      <c r="H582" s="24">
        <f t="shared" ref="H582" si="207">+IF(OR(AND(E582=""),(G582="")),"",E582*G582)</f>
        <v>-2.8089887640449437E-3</v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0</v>
      </c>
      <c r="D584" s="42">
        <v>0</v>
      </c>
      <c r="E584" s="27" t="str">
        <f t="shared" si="208"/>
        <v/>
      </c>
      <c r="F584" s="27" t="str">
        <f t="shared" si="209"/>
        <v/>
      </c>
      <c r="G584" s="35" t="str">
        <f t="shared" si="200"/>
        <v xml:space="preserve"> </v>
      </c>
      <c r="H584" s="25" t="str">
        <f t="shared" si="201"/>
        <v/>
      </c>
    </row>
    <row r="585" spans="1:9" ht="15" x14ac:dyDescent="0.25">
      <c r="B585" s="5" t="s">
        <v>147</v>
      </c>
      <c r="C585" s="42">
        <v>2</v>
      </c>
      <c r="D585" s="42">
        <v>2</v>
      </c>
      <c r="E585" s="27">
        <f t="shared" si="208"/>
        <v>5.6179775280898875E-3</v>
      </c>
      <c r="F585" s="27">
        <f t="shared" si="209"/>
        <v>3.8095238095238095E-3</v>
      </c>
      <c r="G585" s="35">
        <f t="shared" si="200"/>
        <v>0</v>
      </c>
      <c r="H585" s="25">
        <f t="shared" si="201"/>
        <v>0</v>
      </c>
    </row>
    <row r="586" spans="1:9" ht="15" x14ac:dyDescent="0.25">
      <c r="B586" s="5" t="s">
        <v>148</v>
      </c>
      <c r="C586" s="42">
        <v>1</v>
      </c>
      <c r="D586" s="42">
        <v>5</v>
      </c>
      <c r="E586" s="27">
        <f t="shared" si="208"/>
        <v>2.8089887640449437E-3</v>
      </c>
      <c r="F586" s="27">
        <f t="shared" si="209"/>
        <v>9.5238095238095247E-3</v>
      </c>
      <c r="G586" s="35">
        <f t="shared" si="200"/>
        <v>4</v>
      </c>
      <c r="H586" s="25">
        <f t="shared" si="201"/>
        <v>1.1235955056179775E-2</v>
      </c>
    </row>
    <row r="587" spans="1:9" ht="15" x14ac:dyDescent="0.25">
      <c r="B587" s="5" t="s">
        <v>328</v>
      </c>
      <c r="C587" s="42">
        <v>141</v>
      </c>
      <c r="D587" s="42">
        <v>357</v>
      </c>
      <c r="E587" s="27">
        <f t="shared" si="208"/>
        <v>0.3960674157303371</v>
      </c>
      <c r="F587" s="27">
        <f t="shared" si="209"/>
        <v>0.68</v>
      </c>
      <c r="G587" s="35">
        <f t="shared" si="200"/>
        <v>1.5319148936170213</v>
      </c>
      <c r="H587" s="25">
        <f t="shared" si="201"/>
        <v>0.6067415730337079</v>
      </c>
    </row>
    <row r="588" spans="1:9" ht="15" x14ac:dyDescent="0.25">
      <c r="B588" s="5" t="s">
        <v>149</v>
      </c>
      <c r="C588" s="42">
        <v>1</v>
      </c>
      <c r="D588" s="42">
        <v>63</v>
      </c>
      <c r="E588" s="27">
        <f t="shared" si="208"/>
        <v>2.8089887640449437E-3</v>
      </c>
      <c r="F588" s="27">
        <f t="shared" si="209"/>
        <v>0.12</v>
      </c>
      <c r="G588" s="35">
        <f t="shared" si="200"/>
        <v>62</v>
      </c>
      <c r="H588" s="25">
        <f t="shared" si="201"/>
        <v>0.1741573033707865</v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1</v>
      </c>
      <c r="D592" s="42">
        <v>0</v>
      </c>
      <c r="E592" s="27">
        <f t="shared" si="208"/>
        <v>2.8089887640449437E-3</v>
      </c>
      <c r="F592" s="27" t="str">
        <f t="shared" si="209"/>
        <v/>
      </c>
      <c r="G592" s="35">
        <f t="shared" si="200"/>
        <v>-1</v>
      </c>
      <c r="H592" s="25">
        <f t="shared" si="201"/>
        <v>-2.8089887640449437E-3</v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8</v>
      </c>
      <c r="D595" s="42">
        <v>0</v>
      </c>
      <c r="E595" s="27">
        <f t="shared" si="208"/>
        <v>2.247191011235955E-2</v>
      </c>
      <c r="F595" s="27" t="str">
        <f t="shared" si="209"/>
        <v/>
      </c>
      <c r="G595" s="35">
        <f t="shared" si="200"/>
        <v>-1</v>
      </c>
      <c r="H595" s="25">
        <f t="shared" si="201"/>
        <v>-2.247191011235955E-2</v>
      </c>
    </row>
    <row r="596" spans="2:8" ht="15" x14ac:dyDescent="0.25">
      <c r="B596" s="5" t="s">
        <v>514</v>
      </c>
      <c r="C596" s="42">
        <v>41</v>
      </c>
      <c r="D596" s="42">
        <v>47</v>
      </c>
      <c r="E596" s="27">
        <f t="shared" si="208"/>
        <v>0.1151685393258427</v>
      </c>
      <c r="F596" s="27">
        <f t="shared" si="209"/>
        <v>8.9523809523809519E-2</v>
      </c>
      <c r="G596" s="35">
        <f t="shared" si="200"/>
        <v>0.14634146341463414</v>
      </c>
      <c r="H596" s="25">
        <f t="shared" si="201"/>
        <v>1.6853932584269662E-2</v>
      </c>
    </row>
    <row r="597" spans="2:8" x14ac:dyDescent="0.2">
      <c r="B597" s="9" t="s">
        <v>383</v>
      </c>
      <c r="C597" s="8"/>
      <c r="D597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410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350</v>
      </c>
      <c r="C8" s="37">
        <f>+C18+C74+C169+C345+C570</f>
        <v>4071</v>
      </c>
      <c r="D8" s="38">
        <f>+D18+D74+D169+D345+D570</f>
        <v>3883</v>
      </c>
      <c r="E8" s="39">
        <f>+C8/C$8</f>
        <v>1</v>
      </c>
      <c r="F8" s="39">
        <f>+D8/D$8</f>
        <v>1</v>
      </c>
      <c r="G8" s="39">
        <f>+(D8-C8)/C8</f>
        <v>-4.6180299680668141E-2</v>
      </c>
      <c r="H8" s="40">
        <f>+E8*G8</f>
        <v>-4.6180299680668141E-2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38</v>
      </c>
      <c r="D9" s="84">
        <f>+D18</f>
        <v>14</v>
      </c>
      <c r="E9" s="85">
        <f t="shared" ref="E9:E13" si="0">C9/$C$8</f>
        <v>9.3343158929010076E-3</v>
      </c>
      <c r="F9" s="85">
        <f>D9/$D$8</f>
        <v>3.6054596961112542E-3</v>
      </c>
      <c r="G9" s="86">
        <f>+IF(AND(C9=0,D9=0)," ",IF(C9=0,1,IF(D9=0,-1,(D9-C9)/C9)))</f>
        <v>-0.63157894736842102</v>
      </c>
      <c r="H9" s="87">
        <f>+IF(OR(AND(E9=""),(G9="")),"",E9*G9)</f>
        <v>-5.8953574060427415E-3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831</v>
      </c>
      <c r="D10" s="23">
        <f>+D74</f>
        <v>186</v>
      </c>
      <c r="E10" s="24">
        <f t="shared" si="0"/>
        <v>0.20412675018422993</v>
      </c>
      <c r="F10" s="24">
        <f>D10/$D$8</f>
        <v>4.7901107391192375E-2</v>
      </c>
      <c r="G10" s="35">
        <f t="shared" ref="G10:G13" si="1">+IF(AND(C10=0,D10=0)," ",IF(C10=0,1,IF(D10=0,-1,(D10-C10)/C10)))</f>
        <v>-0.776173285198556</v>
      </c>
      <c r="H10" s="30">
        <f>+IF(OR(AND(E10=""),(G10="")),"",E10*G10)</f>
        <v>-0.15843773028739869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452</v>
      </c>
      <c r="D11" s="23">
        <f>+D169</f>
        <v>872</v>
      </c>
      <c r="E11" s="24">
        <f t="shared" si="0"/>
        <v>0.11102923114713829</v>
      </c>
      <c r="F11" s="24">
        <f>D11/$D$8</f>
        <v>0.22456863250064382</v>
      </c>
      <c r="G11" s="35">
        <f t="shared" si="1"/>
        <v>0.92920353982300885</v>
      </c>
      <c r="H11" s="30">
        <f>+IF(OR(AND(E11=""),(G11="")),"",E11*G11)</f>
        <v>0.10316875460574797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2193</v>
      </c>
      <c r="D12" s="23">
        <f>+D345</f>
        <v>2392</v>
      </c>
      <c r="E12" s="24">
        <f t="shared" si="0"/>
        <v>0.53868828297715554</v>
      </c>
      <c r="F12" s="24">
        <f>D12/$D$8</f>
        <v>0.61601854236415143</v>
      </c>
      <c r="G12" s="35">
        <f t="shared" si="1"/>
        <v>9.0743274053807568E-2</v>
      </c>
      <c r="H12" s="30">
        <f>+IF(OR(AND(E12=""),(G12="")),"",E12*G12)</f>
        <v>4.8882338491771066E-2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557</v>
      </c>
      <c r="D13" s="32">
        <f>+D570</f>
        <v>419</v>
      </c>
      <c r="E13" s="33">
        <f t="shared" si="0"/>
        <v>0.13682141979857529</v>
      </c>
      <c r="F13" s="33">
        <f>D13/$D$8</f>
        <v>0.1079062580479011</v>
      </c>
      <c r="G13" s="88">
        <f t="shared" si="1"/>
        <v>-0.24775583482944344</v>
      </c>
      <c r="H13" s="34">
        <f>+IF(OR(AND(E13=""),(G13="")),"",E13*G13)</f>
        <v>-3.3898305084745763E-2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38</v>
      </c>
      <c r="D18" s="38">
        <f>SUM(D19:D68)</f>
        <v>14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-0.63157894736842102</v>
      </c>
      <c r="H18" s="40">
        <f>+IF(OR(AND(E18=""),(G18="")),"",E18*G18)</f>
        <v>-0.63157894736842102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3</v>
      </c>
      <c r="D26" s="42">
        <v>0</v>
      </c>
      <c r="E26" s="25">
        <f t="shared" si="2"/>
        <v>7.8947368421052627E-2</v>
      </c>
      <c r="F26" s="25" t="str">
        <f t="shared" si="3"/>
        <v/>
      </c>
      <c r="G26" s="35">
        <f t="shared" si="4"/>
        <v>-1</v>
      </c>
      <c r="H26" s="25">
        <f t="shared" si="5"/>
        <v>-7.8947368421052627E-2</v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2</v>
      </c>
      <c r="D28" s="42">
        <v>0</v>
      </c>
      <c r="E28" s="25">
        <f t="shared" si="2"/>
        <v>5.2631578947368418E-2</v>
      </c>
      <c r="F28" s="25" t="str">
        <f t="shared" si="3"/>
        <v/>
      </c>
      <c r="G28" s="35">
        <f t="shared" si="4"/>
        <v>-1</v>
      </c>
      <c r="H28" s="25">
        <f t="shared" si="5"/>
        <v>-5.2631578947368418E-2</v>
      </c>
    </row>
    <row r="29" spans="1:9" ht="15" x14ac:dyDescent="0.25">
      <c r="B29" s="5" t="s">
        <v>5</v>
      </c>
      <c r="C29" s="42">
        <v>3</v>
      </c>
      <c r="D29" s="42">
        <v>3</v>
      </c>
      <c r="E29" s="25">
        <f t="shared" si="2"/>
        <v>7.8947368421052627E-2</v>
      </c>
      <c r="F29" s="25">
        <f t="shared" si="3"/>
        <v>0.21428571428571427</v>
      </c>
      <c r="G29" s="35">
        <f t="shared" si="4"/>
        <v>0</v>
      </c>
      <c r="H29" s="25">
        <f t="shared" si="5"/>
        <v>0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1</v>
      </c>
      <c r="D32" s="42">
        <v>0</v>
      </c>
      <c r="E32" s="25">
        <f t="shared" si="2"/>
        <v>2.6315789473684209E-2</v>
      </c>
      <c r="F32" s="25" t="str">
        <f t="shared" si="3"/>
        <v/>
      </c>
      <c r="G32" s="35">
        <f t="shared" si="4"/>
        <v>-1</v>
      </c>
      <c r="H32" s="25">
        <f t="shared" si="5"/>
        <v>-2.6315789473684209E-2</v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1</v>
      </c>
      <c r="D35" s="42">
        <v>0</v>
      </c>
      <c r="E35" s="25">
        <f t="shared" si="2"/>
        <v>2.6315789473684209E-2</v>
      </c>
      <c r="F35" s="25" t="str">
        <f t="shared" si="3"/>
        <v/>
      </c>
      <c r="G35" s="35">
        <f t="shared" si="4"/>
        <v>-1</v>
      </c>
      <c r="H35" s="25">
        <f t="shared" si="5"/>
        <v>-2.6315789473684209E-2</v>
      </c>
    </row>
    <row r="36" spans="2:8" ht="15" x14ac:dyDescent="0.25">
      <c r="B36" s="5" t="s">
        <v>159</v>
      </c>
      <c r="C36" s="42">
        <v>0</v>
      </c>
      <c r="D36" s="42">
        <v>1</v>
      </c>
      <c r="E36" s="25" t="str">
        <f t="shared" si="2"/>
        <v/>
      </c>
      <c r="F36" s="25">
        <f t="shared" si="3"/>
        <v>7.1428571428571425E-2</v>
      </c>
      <c r="G36" s="35">
        <f t="shared" si="4"/>
        <v>1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1</v>
      </c>
      <c r="D38" s="42">
        <v>0</v>
      </c>
      <c r="E38" s="25">
        <f t="shared" si="2"/>
        <v>2.6315789473684209E-2</v>
      </c>
      <c r="F38" s="25" t="str">
        <f t="shared" si="3"/>
        <v/>
      </c>
      <c r="G38" s="35">
        <f t="shared" si="4"/>
        <v>-1</v>
      </c>
      <c r="H38" s="25">
        <f t="shared" si="5"/>
        <v>-2.6315789473684209E-2</v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15</v>
      </c>
      <c r="D49" s="42">
        <v>4</v>
      </c>
      <c r="E49" s="25">
        <f t="shared" si="2"/>
        <v>0.39473684210526316</v>
      </c>
      <c r="F49" s="25">
        <f t="shared" si="3"/>
        <v>0.2857142857142857</v>
      </c>
      <c r="G49" s="35">
        <f t="shared" si="4"/>
        <v>-0.73333333333333328</v>
      </c>
      <c r="H49" s="25">
        <f t="shared" si="5"/>
        <v>-0.28947368421052627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1</v>
      </c>
      <c r="E52" s="25" t="str">
        <f t="shared" si="2"/>
        <v/>
      </c>
      <c r="F52" s="25">
        <f t="shared" si="3"/>
        <v>7.1428571428571425E-2</v>
      </c>
      <c r="G52" s="35">
        <f t="shared" si="4"/>
        <v>1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0</v>
      </c>
      <c r="E53" s="25" t="str">
        <f t="shared" si="2"/>
        <v/>
      </c>
      <c r="F53" s="25" t="str">
        <f t="shared" si="3"/>
        <v/>
      </c>
      <c r="G53" s="35" t="str">
        <f t="shared" si="4"/>
        <v xml:space="preserve"> 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1</v>
      </c>
      <c r="D62" s="42">
        <v>0</v>
      </c>
      <c r="E62" s="25">
        <f t="shared" si="2"/>
        <v>2.6315789473684209E-2</v>
      </c>
      <c r="F62" s="25" t="str">
        <f t="shared" si="3"/>
        <v/>
      </c>
      <c r="G62" s="35">
        <f t="shared" si="4"/>
        <v>-1</v>
      </c>
      <c r="H62" s="25">
        <f t="shared" si="5"/>
        <v>-2.6315789473684209E-2</v>
      </c>
    </row>
    <row r="63" spans="1:9" s="20" customFormat="1" ht="15" x14ac:dyDescent="0.25">
      <c r="A63" s="50"/>
      <c r="B63" s="19" t="s">
        <v>585</v>
      </c>
      <c r="C63" s="42">
        <v>5</v>
      </c>
      <c r="D63" s="42">
        <v>1</v>
      </c>
      <c r="E63" s="24">
        <f t="shared" ref="E63:E64" si="13">+IF(C63=0,"",C63/C$18)</f>
        <v>0.13157894736842105</v>
      </c>
      <c r="F63" s="24">
        <f t="shared" ref="F63:F64" si="14">+IF(D63=0,"",D63/D$18)</f>
        <v>7.1428571428571425E-2</v>
      </c>
      <c r="G63" s="35">
        <f t="shared" si="4"/>
        <v>-0.8</v>
      </c>
      <c r="H63" s="24">
        <f t="shared" ref="H63:H64" si="15">+IF(OR(AND(E63=""),(G63="")),"",E63*G63)</f>
        <v>-0.10526315789473684</v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1</v>
      </c>
      <c r="D65" s="42">
        <v>0</v>
      </c>
      <c r="E65" s="25">
        <f t="shared" si="2"/>
        <v>2.6315789473684209E-2</v>
      </c>
      <c r="F65" s="25" t="str">
        <f t="shared" si="3"/>
        <v/>
      </c>
      <c r="G65" s="35">
        <f t="shared" si="4"/>
        <v>-1</v>
      </c>
      <c r="H65" s="25">
        <f t="shared" si="5"/>
        <v>-2.6315789473684209E-2</v>
      </c>
    </row>
    <row r="66" spans="1:9" ht="15" x14ac:dyDescent="0.25">
      <c r="B66" s="5" t="s">
        <v>15</v>
      </c>
      <c r="C66" s="42">
        <v>2</v>
      </c>
      <c r="D66" s="42">
        <v>2</v>
      </c>
      <c r="E66" s="25">
        <f t="shared" si="2"/>
        <v>5.2631578947368418E-2</v>
      </c>
      <c r="F66" s="25">
        <f t="shared" si="3"/>
        <v>0.14285714285714285</v>
      </c>
      <c r="G66" s="35">
        <f t="shared" si="4"/>
        <v>0</v>
      </c>
      <c r="H66" s="25">
        <f t="shared" si="5"/>
        <v>0</v>
      </c>
    </row>
    <row r="67" spans="1:9" ht="15" x14ac:dyDescent="0.25">
      <c r="B67" s="5" t="s">
        <v>173</v>
      </c>
      <c r="C67" s="42">
        <v>3</v>
      </c>
      <c r="D67" s="42">
        <v>2</v>
      </c>
      <c r="E67" s="25">
        <f t="shared" si="2"/>
        <v>7.8947368421052627E-2</v>
      </c>
      <c r="F67" s="25">
        <f t="shared" si="3"/>
        <v>0.14285714285714285</v>
      </c>
      <c r="G67" s="35">
        <f t="shared" si="4"/>
        <v>-0.33333333333333331</v>
      </c>
      <c r="H67" s="25">
        <f t="shared" si="5"/>
        <v>-2.6315789473684209E-2</v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831</v>
      </c>
      <c r="D74" s="38">
        <f>SUM(D75:D163)</f>
        <v>186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-0.776173285198556</v>
      </c>
      <c r="H74" s="40">
        <f>+IF(OR(AND(E74=""),(G74="")),"",E74*G74)</f>
        <v>-0.776173285198556</v>
      </c>
      <c r="I74" s="2"/>
    </row>
    <row r="75" spans="1:9" ht="15" x14ac:dyDescent="0.25">
      <c r="B75" s="41" t="s">
        <v>421</v>
      </c>
      <c r="C75" s="42">
        <v>5</v>
      </c>
      <c r="D75" s="42">
        <v>4</v>
      </c>
      <c r="E75" s="46">
        <f>+IF(C75=0,"",C75/C$74)</f>
        <v>6.0168471720818293E-3</v>
      </c>
      <c r="F75" s="46">
        <f>+IF(D75=0,"",D75/D$74)</f>
        <v>2.1505376344086023E-2</v>
      </c>
      <c r="G75" s="35">
        <f t="shared" ref="G75:G138" si="16">+IF(AND(C75=0,D75=0)," ",IF(C75=0,1,IF(D75=0,-1,(D75-C75)/C75)))</f>
        <v>-0.2</v>
      </c>
      <c r="H75" s="43">
        <f>+IF(OR(AND(E75=""),(G75="")),"",E75*G75)</f>
        <v>-1.2033694344163659E-3</v>
      </c>
    </row>
    <row r="76" spans="1:9" ht="15" x14ac:dyDescent="0.25">
      <c r="B76" s="5" t="s">
        <v>563</v>
      </c>
      <c r="C76" s="42">
        <v>0</v>
      </c>
      <c r="D76" s="42">
        <v>0</v>
      </c>
      <c r="E76" s="27" t="str">
        <f t="shared" ref="E76:E148" si="17">+IF(C76=0,"",C76/C$74)</f>
        <v/>
      </c>
      <c r="F76" s="27" t="str">
        <f t="shared" ref="F76:F148" si="18">+IF(D76=0,"",D76/D$74)</f>
        <v/>
      </c>
      <c r="G76" s="35" t="str">
        <f t="shared" si="16"/>
        <v xml:space="preserve"> </v>
      </c>
      <c r="H76" s="25" t="str">
        <f t="shared" ref="H76:H148" si="19">+IF(OR(AND(E76=""),(G76="")),"",E76*G76)</f>
        <v/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33</v>
      </c>
      <c r="D78" s="42">
        <v>6</v>
      </c>
      <c r="E78" s="27">
        <f t="shared" si="17"/>
        <v>3.9711191335740074E-2</v>
      </c>
      <c r="F78" s="27">
        <f t="shared" si="18"/>
        <v>3.2258064516129031E-2</v>
      </c>
      <c r="G78" s="35">
        <f t="shared" si="16"/>
        <v>-0.81818181818181823</v>
      </c>
      <c r="H78" s="25">
        <f t="shared" si="19"/>
        <v>-3.2490974729241881E-2</v>
      </c>
    </row>
    <row r="79" spans="1:9" ht="15" x14ac:dyDescent="0.25">
      <c r="B79" s="5" t="s">
        <v>175</v>
      </c>
      <c r="C79" s="42">
        <v>7</v>
      </c>
      <c r="D79" s="42">
        <v>4</v>
      </c>
      <c r="E79" s="27">
        <f t="shared" si="17"/>
        <v>8.4235860409145602E-3</v>
      </c>
      <c r="F79" s="27">
        <f t="shared" si="18"/>
        <v>2.1505376344086023E-2</v>
      </c>
      <c r="G79" s="35">
        <f t="shared" si="16"/>
        <v>-0.42857142857142855</v>
      </c>
      <c r="H79" s="25">
        <f t="shared" si="19"/>
        <v>-3.6101083032490972E-3</v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1</v>
      </c>
      <c r="E81" s="26" t="str">
        <f t="shared" ref="E81" si="23">+IF(C81=0,"",C81/C$74)</f>
        <v/>
      </c>
      <c r="F81" s="26">
        <f t="shared" ref="F81" si="24">+IF(D81=0,"",D81/D$74)</f>
        <v>5.3763440860215058E-3</v>
      </c>
      <c r="G81" s="35">
        <f t="shared" si="16"/>
        <v>1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1</v>
      </c>
      <c r="D83" s="42">
        <v>0</v>
      </c>
      <c r="E83" s="27">
        <f t="shared" si="17"/>
        <v>1.2033694344163659E-3</v>
      </c>
      <c r="F83" s="27" t="str">
        <f t="shared" si="18"/>
        <v/>
      </c>
      <c r="G83" s="35">
        <f t="shared" si="16"/>
        <v>-1</v>
      </c>
      <c r="H83" s="25">
        <f t="shared" si="19"/>
        <v>-1.2033694344163659E-3</v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1</v>
      </c>
      <c r="D86" s="42">
        <v>0</v>
      </c>
      <c r="E86" s="27">
        <f t="shared" si="17"/>
        <v>1.2033694344163659E-3</v>
      </c>
      <c r="F86" s="27" t="str">
        <f t="shared" si="18"/>
        <v/>
      </c>
      <c r="G86" s="35">
        <f t="shared" si="16"/>
        <v>-1</v>
      </c>
      <c r="H86" s="25">
        <f t="shared" si="19"/>
        <v>-1.2033694344163659E-3</v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1</v>
      </c>
      <c r="D88" s="42">
        <v>0</v>
      </c>
      <c r="E88" s="27">
        <f t="shared" si="17"/>
        <v>1.2033694344163659E-3</v>
      </c>
      <c r="F88" s="27" t="str">
        <f t="shared" si="18"/>
        <v/>
      </c>
      <c r="G88" s="35">
        <f t="shared" si="16"/>
        <v>-1</v>
      </c>
      <c r="H88" s="25">
        <f t="shared" si="19"/>
        <v>-1.2033694344163659E-3</v>
      </c>
    </row>
    <row r="89" spans="1:9" s="20" customFormat="1" ht="15" x14ac:dyDescent="0.25">
      <c r="A89" s="50"/>
      <c r="B89" s="19" t="s">
        <v>565</v>
      </c>
      <c r="C89" s="42">
        <v>0</v>
      </c>
      <c r="D89" s="42">
        <v>4</v>
      </c>
      <c r="E89" s="26" t="str">
        <f t="shared" ref="E89" si="26">+IF(C89=0,"",C89/C$74)</f>
        <v/>
      </c>
      <c r="F89" s="26">
        <f t="shared" ref="F89" si="27">+IF(D89=0,"",D89/D$74)</f>
        <v>2.1505376344086023E-2</v>
      </c>
      <c r="G89" s="35">
        <f t="shared" si="16"/>
        <v>1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2">
        <v>5</v>
      </c>
      <c r="D90" s="42">
        <v>0</v>
      </c>
      <c r="E90" s="27">
        <f t="shared" si="17"/>
        <v>6.0168471720818293E-3</v>
      </c>
      <c r="F90" s="27" t="str">
        <f t="shared" si="18"/>
        <v/>
      </c>
      <c r="G90" s="35">
        <f t="shared" si="16"/>
        <v>-1</v>
      </c>
      <c r="H90" s="25">
        <f t="shared" si="19"/>
        <v>-6.0168471720818293E-3</v>
      </c>
    </row>
    <row r="91" spans="1:9" ht="15" x14ac:dyDescent="0.25">
      <c r="B91" s="5" t="s">
        <v>182</v>
      </c>
      <c r="C91" s="42">
        <v>1</v>
      </c>
      <c r="D91" s="42">
        <v>2</v>
      </c>
      <c r="E91" s="27">
        <f t="shared" si="17"/>
        <v>1.2033694344163659E-3</v>
      </c>
      <c r="F91" s="27">
        <f t="shared" si="18"/>
        <v>1.0752688172043012E-2</v>
      </c>
      <c r="G91" s="35">
        <f t="shared" si="16"/>
        <v>1</v>
      </c>
      <c r="H91" s="25">
        <f t="shared" si="19"/>
        <v>1.2033694344163659E-3</v>
      </c>
    </row>
    <row r="92" spans="1:9" ht="15" x14ac:dyDescent="0.25">
      <c r="B92" s="5" t="s">
        <v>21</v>
      </c>
      <c r="C92" s="42">
        <v>0</v>
      </c>
      <c r="D92" s="42">
        <v>0</v>
      </c>
      <c r="E92" s="27" t="str">
        <f t="shared" si="17"/>
        <v/>
      </c>
      <c r="F92" s="27" t="str">
        <f t="shared" si="18"/>
        <v/>
      </c>
      <c r="G92" s="35" t="str">
        <f t="shared" si="16"/>
        <v xml:space="preserve"> </v>
      </c>
      <c r="H92" s="25" t="str">
        <f t="shared" si="19"/>
        <v/>
      </c>
    </row>
    <row r="93" spans="1:9" ht="15" x14ac:dyDescent="0.25">
      <c r="B93" s="5" t="s">
        <v>423</v>
      </c>
      <c r="C93" s="42">
        <v>31</v>
      </c>
      <c r="D93" s="42">
        <v>1</v>
      </c>
      <c r="E93" s="27">
        <f t="shared" si="17"/>
        <v>3.7304452466907341E-2</v>
      </c>
      <c r="F93" s="27">
        <f t="shared" si="18"/>
        <v>5.3763440860215058E-3</v>
      </c>
      <c r="G93" s="35">
        <f t="shared" si="16"/>
        <v>-0.967741935483871</v>
      </c>
      <c r="H93" s="25">
        <f t="shared" si="19"/>
        <v>-3.6101083032490974E-2</v>
      </c>
    </row>
    <row r="94" spans="1:9" ht="15" x14ac:dyDescent="0.25">
      <c r="B94" s="5" t="s">
        <v>183</v>
      </c>
      <c r="C94" s="42">
        <v>5</v>
      </c>
      <c r="D94" s="42">
        <v>0</v>
      </c>
      <c r="E94" s="27">
        <f t="shared" si="17"/>
        <v>6.0168471720818293E-3</v>
      </c>
      <c r="F94" s="27" t="str">
        <f t="shared" si="18"/>
        <v/>
      </c>
      <c r="G94" s="35">
        <f t="shared" si="16"/>
        <v>-1</v>
      </c>
      <c r="H94" s="25">
        <f t="shared" si="19"/>
        <v>-6.0168471720818293E-3</v>
      </c>
    </row>
    <row r="95" spans="1:9" s="20" customFormat="1" ht="15" x14ac:dyDescent="0.25">
      <c r="A95" s="50"/>
      <c r="B95" s="19" t="s">
        <v>517</v>
      </c>
      <c r="C95" s="42">
        <v>1</v>
      </c>
      <c r="D95" s="42">
        <v>2</v>
      </c>
      <c r="E95" s="26">
        <f t="shared" ref="E95:E96" si="29">+IF(C95=0,"",C95/C$74)</f>
        <v>1.2033694344163659E-3</v>
      </c>
      <c r="F95" s="26">
        <f t="shared" ref="F95:F96" si="30">+IF(D95=0,"",D95/D$74)</f>
        <v>1.0752688172043012E-2</v>
      </c>
      <c r="G95" s="35">
        <f t="shared" si="16"/>
        <v>1</v>
      </c>
      <c r="H95" s="24">
        <f t="shared" ref="H95:H96" si="31">+IF(OR(AND(E95=""),(G95="")),"",E95*G95)</f>
        <v>1.2033694344163659E-3</v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6</v>
      </c>
      <c r="D98" s="42">
        <v>1</v>
      </c>
      <c r="E98" s="26">
        <f t="shared" si="32"/>
        <v>7.2202166064981952E-3</v>
      </c>
      <c r="F98" s="26">
        <f t="shared" si="33"/>
        <v>5.3763440860215058E-3</v>
      </c>
      <c r="G98" s="35">
        <f t="shared" si="34"/>
        <v>-0.83333333333333337</v>
      </c>
      <c r="H98" s="24">
        <f t="shared" si="35"/>
        <v>-6.0168471720818293E-3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114</v>
      </c>
      <c r="D102" s="42">
        <v>8</v>
      </c>
      <c r="E102" s="27">
        <f t="shared" si="17"/>
        <v>0.13718411552346571</v>
      </c>
      <c r="F102" s="27">
        <f t="shared" si="18"/>
        <v>4.3010752688172046E-2</v>
      </c>
      <c r="G102" s="35">
        <f t="shared" si="16"/>
        <v>-0.92982456140350878</v>
      </c>
      <c r="H102" s="25">
        <f t="shared" si="19"/>
        <v>-0.12755716004813478</v>
      </c>
    </row>
    <row r="103" spans="1:9" ht="15" x14ac:dyDescent="0.25">
      <c r="B103" s="5" t="s">
        <v>424</v>
      </c>
      <c r="C103" s="42">
        <v>6</v>
      </c>
      <c r="D103" s="42">
        <v>2</v>
      </c>
      <c r="E103" s="27">
        <f t="shared" si="17"/>
        <v>7.2202166064981952E-3</v>
      </c>
      <c r="F103" s="27">
        <f t="shared" si="18"/>
        <v>1.0752688172043012E-2</v>
      </c>
      <c r="G103" s="35">
        <f t="shared" si="16"/>
        <v>-0.66666666666666663</v>
      </c>
      <c r="H103" s="25">
        <f t="shared" si="19"/>
        <v>-4.8134777376654635E-3</v>
      </c>
    </row>
    <row r="104" spans="1:9" ht="15" x14ac:dyDescent="0.25">
      <c r="B104" s="5" t="s">
        <v>18</v>
      </c>
      <c r="C104" s="42">
        <v>0</v>
      </c>
      <c r="D104" s="42">
        <v>0</v>
      </c>
      <c r="E104" s="27" t="str">
        <f t="shared" si="17"/>
        <v/>
      </c>
      <c r="F104" s="27" t="str">
        <f t="shared" si="18"/>
        <v/>
      </c>
      <c r="G104" s="35" t="str">
        <f t="shared" si="16"/>
        <v xml:space="preserve"> 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4</v>
      </c>
      <c r="D107" s="42">
        <v>1</v>
      </c>
      <c r="E107" s="26">
        <f t="shared" ref="E107" si="36">+IF(C107=0,"",C107/C$74)</f>
        <v>4.8134777376654635E-3</v>
      </c>
      <c r="F107" s="26">
        <f t="shared" ref="F107" si="37">+IF(D107=0,"",D107/D$74)</f>
        <v>5.3763440860215058E-3</v>
      </c>
      <c r="G107" s="35">
        <f t="shared" si="16"/>
        <v>-0.75</v>
      </c>
      <c r="H107" s="24">
        <f t="shared" ref="H107" si="38">+IF(OR(AND(E107=""),(G107="")),"",E107*G107)</f>
        <v>-3.6101083032490976E-3</v>
      </c>
      <c r="I107" s="2"/>
    </row>
    <row r="108" spans="1:9" ht="15" x14ac:dyDescent="0.25">
      <c r="B108" s="5" t="s">
        <v>187</v>
      </c>
      <c r="C108" s="42">
        <v>1</v>
      </c>
      <c r="D108" s="42">
        <v>0</v>
      </c>
      <c r="E108" s="27">
        <f t="shared" si="17"/>
        <v>1.2033694344163659E-3</v>
      </c>
      <c r="F108" s="27" t="str">
        <f t="shared" si="18"/>
        <v/>
      </c>
      <c r="G108" s="35">
        <f t="shared" si="16"/>
        <v>-1</v>
      </c>
      <c r="H108" s="25">
        <f t="shared" si="19"/>
        <v>-1.2033694344163659E-3</v>
      </c>
    </row>
    <row r="109" spans="1:9" ht="15" x14ac:dyDescent="0.25">
      <c r="B109" s="5" t="s">
        <v>188</v>
      </c>
      <c r="C109" s="42">
        <v>4</v>
      </c>
      <c r="D109" s="42">
        <v>77</v>
      </c>
      <c r="E109" s="27">
        <f t="shared" si="17"/>
        <v>4.8134777376654635E-3</v>
      </c>
      <c r="F109" s="27">
        <f t="shared" si="18"/>
        <v>0.41397849462365593</v>
      </c>
      <c r="G109" s="35">
        <f t="shared" si="16"/>
        <v>18.25</v>
      </c>
      <c r="H109" s="25">
        <f t="shared" si="19"/>
        <v>8.7845968712394709E-2</v>
      </c>
    </row>
    <row r="110" spans="1:9" ht="15" x14ac:dyDescent="0.25">
      <c r="B110" s="5" t="s">
        <v>603</v>
      </c>
      <c r="C110" s="42">
        <v>22</v>
      </c>
      <c r="D110" s="42">
        <v>21</v>
      </c>
      <c r="E110" s="27">
        <f t="shared" si="17"/>
        <v>2.6474127557160047E-2</v>
      </c>
      <c r="F110" s="27">
        <f t="shared" si="18"/>
        <v>0.11290322580645161</v>
      </c>
      <c r="G110" s="35">
        <f t="shared" si="16"/>
        <v>-4.5454545454545456E-2</v>
      </c>
      <c r="H110" s="25">
        <f t="shared" si="19"/>
        <v>-1.2033694344163659E-3</v>
      </c>
    </row>
    <row r="111" spans="1:9" ht="15" x14ac:dyDescent="0.25">
      <c r="B111" s="5" t="s">
        <v>604</v>
      </c>
      <c r="C111" s="42">
        <v>44</v>
      </c>
      <c r="D111" s="42">
        <v>4</v>
      </c>
      <c r="E111" s="27">
        <f t="shared" si="17"/>
        <v>5.2948255114320095E-2</v>
      </c>
      <c r="F111" s="27">
        <f t="shared" si="18"/>
        <v>2.1505376344086023E-2</v>
      </c>
      <c r="G111" s="35">
        <f t="shared" si="16"/>
        <v>-0.90909090909090906</v>
      </c>
      <c r="H111" s="25">
        <f t="shared" si="19"/>
        <v>-4.8134777376654628E-2</v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1</v>
      </c>
      <c r="D113" s="42">
        <v>0</v>
      </c>
      <c r="E113" s="27">
        <f t="shared" si="17"/>
        <v>1.2033694344163659E-3</v>
      </c>
      <c r="F113" s="27" t="str">
        <f t="shared" si="18"/>
        <v/>
      </c>
      <c r="G113" s="35">
        <f t="shared" si="16"/>
        <v>-1</v>
      </c>
      <c r="H113" s="25">
        <f t="shared" si="19"/>
        <v>-1.2033694344163659E-3</v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2</v>
      </c>
      <c r="D115" s="42">
        <v>2</v>
      </c>
      <c r="E115" s="27">
        <f t="shared" si="17"/>
        <v>2.4067388688327317E-3</v>
      </c>
      <c r="F115" s="27">
        <f t="shared" si="18"/>
        <v>1.0752688172043012E-2</v>
      </c>
      <c r="G115" s="35">
        <f t="shared" si="16"/>
        <v>0</v>
      </c>
      <c r="H115" s="25">
        <f t="shared" si="19"/>
        <v>0</v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7</v>
      </c>
      <c r="D118" s="42">
        <v>4</v>
      </c>
      <c r="E118" s="27">
        <f t="shared" si="17"/>
        <v>8.4235860409145602E-3</v>
      </c>
      <c r="F118" s="27">
        <f t="shared" si="18"/>
        <v>2.1505376344086023E-2</v>
      </c>
      <c r="G118" s="35">
        <f t="shared" si="16"/>
        <v>-0.42857142857142855</v>
      </c>
      <c r="H118" s="25">
        <f t="shared" si="19"/>
        <v>-3.6101083032490972E-3</v>
      </c>
    </row>
    <row r="119" spans="2:8" ht="15" x14ac:dyDescent="0.25">
      <c r="B119" s="5" t="s">
        <v>24</v>
      </c>
      <c r="C119" s="42">
        <v>0</v>
      </c>
      <c r="D119" s="42">
        <v>1</v>
      </c>
      <c r="E119" s="27" t="str">
        <f t="shared" si="17"/>
        <v/>
      </c>
      <c r="F119" s="27">
        <f t="shared" si="18"/>
        <v>5.3763440860215058E-3</v>
      </c>
      <c r="G119" s="35">
        <f t="shared" si="16"/>
        <v>1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1</v>
      </c>
      <c r="E120" s="27" t="str">
        <f t="shared" si="17"/>
        <v/>
      </c>
      <c r="F120" s="27">
        <f t="shared" si="18"/>
        <v>5.3763440860215058E-3</v>
      </c>
      <c r="G120" s="35">
        <f t="shared" si="16"/>
        <v>1</v>
      </c>
      <c r="H120" s="25" t="str">
        <f t="shared" si="19"/>
        <v/>
      </c>
    </row>
    <row r="121" spans="2:8" ht="15" x14ac:dyDescent="0.25">
      <c r="B121" s="5" t="s">
        <v>25</v>
      </c>
      <c r="C121" s="42">
        <v>1</v>
      </c>
      <c r="D121" s="42">
        <v>0</v>
      </c>
      <c r="E121" s="27">
        <f t="shared" si="17"/>
        <v>1.2033694344163659E-3</v>
      </c>
      <c r="F121" s="27" t="str">
        <f t="shared" si="18"/>
        <v/>
      </c>
      <c r="G121" s="35">
        <f t="shared" si="16"/>
        <v>-1</v>
      </c>
      <c r="H121" s="25">
        <f t="shared" si="19"/>
        <v>-1.2033694344163659E-3</v>
      </c>
    </row>
    <row r="122" spans="2:8" ht="15" x14ac:dyDescent="0.25">
      <c r="B122" s="5" t="s">
        <v>23</v>
      </c>
      <c r="C122" s="42">
        <v>0</v>
      </c>
      <c r="D122" s="42">
        <v>5</v>
      </c>
      <c r="E122" s="27" t="str">
        <f t="shared" si="17"/>
        <v/>
      </c>
      <c r="F122" s="27">
        <f t="shared" si="18"/>
        <v>2.6881720430107527E-2</v>
      </c>
      <c r="G122" s="35">
        <f t="shared" si="16"/>
        <v>1</v>
      </c>
      <c r="H122" s="25" t="str">
        <f t="shared" si="19"/>
        <v/>
      </c>
    </row>
    <row r="123" spans="2:8" ht="15" x14ac:dyDescent="0.25">
      <c r="B123" s="5" t="s">
        <v>26</v>
      </c>
      <c r="C123" s="42">
        <v>0</v>
      </c>
      <c r="D123" s="42">
        <v>4</v>
      </c>
      <c r="E123" s="27" t="str">
        <f t="shared" si="17"/>
        <v/>
      </c>
      <c r="F123" s="27">
        <f t="shared" si="18"/>
        <v>2.1505376344086023E-2</v>
      </c>
      <c r="G123" s="35">
        <f t="shared" si="16"/>
        <v>1</v>
      </c>
      <c r="H123" s="25" t="str">
        <f t="shared" si="19"/>
        <v/>
      </c>
    </row>
    <row r="124" spans="2:8" ht="15" x14ac:dyDescent="0.25">
      <c r="B124" s="5" t="s">
        <v>195</v>
      </c>
      <c r="C124" s="42">
        <v>1</v>
      </c>
      <c r="D124" s="42">
        <v>1</v>
      </c>
      <c r="E124" s="27">
        <f t="shared" si="17"/>
        <v>1.2033694344163659E-3</v>
      </c>
      <c r="F124" s="27">
        <f t="shared" si="18"/>
        <v>5.3763440860215058E-3</v>
      </c>
      <c r="G124" s="35">
        <f t="shared" si="16"/>
        <v>0</v>
      </c>
      <c r="H124" s="25">
        <f t="shared" si="19"/>
        <v>0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1</v>
      </c>
      <c r="E126" s="27" t="str">
        <f t="shared" si="17"/>
        <v/>
      </c>
      <c r="F126" s="27">
        <f t="shared" si="18"/>
        <v>5.3763440860215058E-3</v>
      </c>
      <c r="G126" s="35">
        <f t="shared" si="16"/>
        <v>1</v>
      </c>
      <c r="H126" s="25" t="str">
        <f t="shared" si="19"/>
        <v/>
      </c>
    </row>
    <row r="127" spans="2:8" ht="15" x14ac:dyDescent="0.25">
      <c r="B127" s="5" t="s">
        <v>196</v>
      </c>
      <c r="C127" s="42">
        <v>35</v>
      </c>
      <c r="D127" s="42">
        <v>1</v>
      </c>
      <c r="E127" s="27">
        <f t="shared" si="17"/>
        <v>4.2117930204572801E-2</v>
      </c>
      <c r="F127" s="27">
        <f t="shared" si="18"/>
        <v>5.3763440860215058E-3</v>
      </c>
      <c r="G127" s="35">
        <f t="shared" si="16"/>
        <v>-0.97142857142857142</v>
      </c>
      <c r="H127" s="25">
        <f t="shared" si="19"/>
        <v>-4.0914560770156434E-2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465</v>
      </c>
      <c r="D129" s="42">
        <v>12</v>
      </c>
      <c r="E129" s="27">
        <f t="shared" si="17"/>
        <v>0.55956678700361007</v>
      </c>
      <c r="F129" s="27">
        <f t="shared" si="18"/>
        <v>6.4516129032258063E-2</v>
      </c>
      <c r="G129" s="35">
        <f t="shared" si="16"/>
        <v>-0.97419354838709682</v>
      </c>
      <c r="H129" s="25">
        <f t="shared" si="19"/>
        <v>-0.54512635379061369</v>
      </c>
    </row>
    <row r="130" spans="1:9" ht="15" x14ac:dyDescent="0.25">
      <c r="B130" s="5" t="s">
        <v>197</v>
      </c>
      <c r="C130" s="42">
        <v>3</v>
      </c>
      <c r="D130" s="42">
        <v>4</v>
      </c>
      <c r="E130" s="27">
        <f t="shared" si="17"/>
        <v>3.6101083032490976E-3</v>
      </c>
      <c r="F130" s="27">
        <f t="shared" si="18"/>
        <v>2.1505376344086023E-2</v>
      </c>
      <c r="G130" s="35">
        <f t="shared" si="16"/>
        <v>0.33333333333333331</v>
      </c>
      <c r="H130" s="25">
        <f t="shared" si="19"/>
        <v>1.2033694344163659E-3</v>
      </c>
    </row>
    <row r="131" spans="1:9" ht="15" x14ac:dyDescent="0.25">
      <c r="B131" s="5" t="s">
        <v>198</v>
      </c>
      <c r="C131" s="42">
        <v>5</v>
      </c>
      <c r="D131" s="42">
        <v>3</v>
      </c>
      <c r="E131" s="27">
        <f t="shared" si="17"/>
        <v>6.0168471720818293E-3</v>
      </c>
      <c r="F131" s="27">
        <f t="shared" si="18"/>
        <v>1.6129032258064516E-2</v>
      </c>
      <c r="G131" s="35">
        <f t="shared" si="16"/>
        <v>-0.4</v>
      </c>
      <c r="H131" s="25">
        <f t="shared" si="19"/>
        <v>-2.4067388688327317E-3</v>
      </c>
    </row>
    <row r="132" spans="1:9" ht="15" x14ac:dyDescent="0.25">
      <c r="B132" s="5" t="s">
        <v>28</v>
      </c>
      <c r="C132" s="42">
        <v>1</v>
      </c>
      <c r="D132" s="42">
        <v>0</v>
      </c>
      <c r="E132" s="27">
        <f t="shared" si="17"/>
        <v>1.2033694344163659E-3</v>
      </c>
      <c r="F132" s="27" t="str">
        <f t="shared" si="18"/>
        <v/>
      </c>
      <c r="G132" s="35">
        <f t="shared" si="16"/>
        <v>-1</v>
      </c>
      <c r="H132" s="25">
        <f t="shared" si="19"/>
        <v>-1.2033694344163659E-3</v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0</v>
      </c>
      <c r="D135" s="42">
        <v>0</v>
      </c>
      <c r="E135" s="27" t="str">
        <f t="shared" si="17"/>
        <v/>
      </c>
      <c r="F135" s="27" t="str">
        <f t="shared" si="18"/>
        <v/>
      </c>
      <c r="G135" s="35" t="str">
        <f t="shared" si="16"/>
        <v xml:space="preserve"> 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2</v>
      </c>
      <c r="D140" s="42">
        <v>0</v>
      </c>
      <c r="E140" s="27">
        <f t="shared" si="17"/>
        <v>2.4067388688327317E-3</v>
      </c>
      <c r="F140" s="27" t="str">
        <f t="shared" si="18"/>
        <v/>
      </c>
      <c r="G140" s="35">
        <f t="shared" si="42"/>
        <v>-1</v>
      </c>
      <c r="H140" s="25">
        <f t="shared" si="19"/>
        <v>-2.4067388688327317E-3</v>
      </c>
    </row>
    <row r="141" spans="1:9" ht="15" x14ac:dyDescent="0.25">
      <c r="B141" s="5" t="s">
        <v>428</v>
      </c>
      <c r="C141" s="42">
        <v>0</v>
      </c>
      <c r="D141" s="42">
        <v>4</v>
      </c>
      <c r="E141" s="27" t="str">
        <f t="shared" si="17"/>
        <v/>
      </c>
      <c r="F141" s="27">
        <f t="shared" si="18"/>
        <v>2.1505376344086023E-2</v>
      </c>
      <c r="G141" s="35">
        <f t="shared" si="42"/>
        <v>1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1</v>
      </c>
      <c r="E145" s="27" t="str">
        <f t="shared" si="17"/>
        <v/>
      </c>
      <c r="F145" s="27">
        <f t="shared" si="18"/>
        <v>5.3763440860215058E-3</v>
      </c>
      <c r="G145" s="35">
        <f t="shared" si="42"/>
        <v>1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1</v>
      </c>
      <c r="D148" s="42">
        <v>0</v>
      </c>
      <c r="E148" s="27">
        <f t="shared" si="17"/>
        <v>1.2033694344163659E-3</v>
      </c>
      <c r="F148" s="27" t="str">
        <f t="shared" si="18"/>
        <v/>
      </c>
      <c r="G148" s="35">
        <f t="shared" si="42"/>
        <v>-1</v>
      </c>
      <c r="H148" s="25">
        <f t="shared" si="19"/>
        <v>-1.2033694344163659E-3</v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1</v>
      </c>
      <c r="D150" s="42">
        <v>0</v>
      </c>
      <c r="E150" s="27">
        <f t="shared" si="49"/>
        <v>1.2033694344163659E-3</v>
      </c>
      <c r="F150" s="27" t="str">
        <f t="shared" si="50"/>
        <v/>
      </c>
      <c r="G150" s="35">
        <f t="shared" si="42"/>
        <v>-1</v>
      </c>
      <c r="H150" s="25">
        <f t="shared" si="51"/>
        <v>-1.2033694344163659E-3</v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1</v>
      </c>
      <c r="E152" s="27" t="str">
        <f t="shared" si="49"/>
        <v/>
      </c>
      <c r="F152" s="27">
        <f t="shared" si="50"/>
        <v>5.3763440860215058E-3</v>
      </c>
      <c r="G152" s="35">
        <f t="shared" si="42"/>
        <v>1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11</v>
      </c>
      <c r="D154" s="42">
        <v>0</v>
      </c>
      <c r="E154" s="27">
        <f t="shared" si="49"/>
        <v>1.3237063778580024E-2</v>
      </c>
      <c r="F154" s="27" t="str">
        <f t="shared" si="50"/>
        <v/>
      </c>
      <c r="G154" s="35">
        <f t="shared" si="42"/>
        <v>-1</v>
      </c>
      <c r="H154" s="25">
        <f t="shared" si="51"/>
        <v>-1.3237063778580024E-2</v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1</v>
      </c>
      <c r="D157" s="42">
        <v>0</v>
      </c>
      <c r="E157" s="27">
        <f t="shared" si="49"/>
        <v>1.2033694344163659E-3</v>
      </c>
      <c r="F157" s="27" t="str">
        <f t="shared" si="50"/>
        <v/>
      </c>
      <c r="G157" s="35">
        <f t="shared" si="42"/>
        <v>-1</v>
      </c>
      <c r="H157" s="25">
        <f t="shared" si="51"/>
        <v>-1.2033694344163659E-3</v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2</v>
      </c>
      <c r="D160" s="42">
        <v>3</v>
      </c>
      <c r="E160" s="26">
        <f t="shared" ref="E160:E163" si="60">+IF(C160=0,"",C160/C$74)</f>
        <v>2.4067388688327317E-3</v>
      </c>
      <c r="F160" s="26">
        <f t="shared" ref="F160:F163" si="61">+IF(D160=0,"",D160/D$74)</f>
        <v>1.6129032258064516E-2</v>
      </c>
      <c r="G160" s="35">
        <f t="shared" si="42"/>
        <v>0.5</v>
      </c>
      <c r="H160" s="24">
        <f t="shared" ref="H160:H163" si="62">+IF(OR(AND(E160=""),(G160="")),"",E160*G160)</f>
        <v>1.2033694344163659E-3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26.25" customHeight="1" thickBot="1" x14ac:dyDescent="0.25">
      <c r="A169" s="48"/>
      <c r="B169" s="36" t="s">
        <v>380</v>
      </c>
      <c r="C169" s="37">
        <f>SUM(C170:C339)</f>
        <v>452</v>
      </c>
      <c r="D169" s="38">
        <f>SUM(D170:D339)</f>
        <v>872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0.92920353982300885</v>
      </c>
      <c r="H169" s="40">
        <f>+IF(OR(AND(E169=""),(G169="")),"",E169*G169)</f>
        <v>0.92920353982300885</v>
      </c>
      <c r="I169" s="2"/>
    </row>
    <row r="170" spans="1:9" s="54" customFormat="1" ht="15" x14ac:dyDescent="0.25">
      <c r="A170" s="48"/>
      <c r="B170" s="47" t="s">
        <v>430</v>
      </c>
      <c r="C170" s="42">
        <v>0</v>
      </c>
      <c r="D170" s="42">
        <v>3</v>
      </c>
      <c r="E170" s="46" t="str">
        <f t="shared" si="63"/>
        <v/>
      </c>
      <c r="F170" s="46">
        <f t="shared" si="64"/>
        <v>3.4403669724770644E-3</v>
      </c>
      <c r="G170" s="35">
        <f t="shared" ref="G170:G236" si="65">+IF(AND(C170=0,D170=0)," ",IF(C170=0,1,IF(D170=0,-1,(D170-C170)/C170)))</f>
        <v>1</v>
      </c>
      <c r="H170" s="43" t="str">
        <f>+IF(OR(AND(E170=""),(G170="")),"",E170*G170)</f>
        <v/>
      </c>
      <c r="I170" s="2"/>
    </row>
    <row r="171" spans="1:9" s="54" customFormat="1" ht="15" x14ac:dyDescent="0.25">
      <c r="A171" s="48"/>
      <c r="B171" s="28" t="s">
        <v>569</v>
      </c>
      <c r="C171" s="42">
        <v>3</v>
      </c>
      <c r="D171" s="42">
        <v>1</v>
      </c>
      <c r="E171" s="27">
        <f t="shared" si="63"/>
        <v>6.6371681415929203E-3</v>
      </c>
      <c r="F171" s="27">
        <f t="shared" si="64"/>
        <v>1.1467889908256881E-3</v>
      </c>
      <c r="G171" s="35">
        <f t="shared" si="65"/>
        <v>-0.66666666666666663</v>
      </c>
      <c r="H171" s="25">
        <f t="shared" ref="H171:H244" si="66">+IF(OR(AND(E171=""),(G171="")),"",E171*G171)</f>
        <v>-4.4247787610619468E-3</v>
      </c>
      <c r="I171" s="2"/>
    </row>
    <row r="172" spans="1:9" s="54" customFormat="1" ht="30" x14ac:dyDescent="0.25">
      <c r="A172" s="48"/>
      <c r="B172" s="28" t="s">
        <v>431</v>
      </c>
      <c r="C172" s="42">
        <v>1</v>
      </c>
      <c r="D172" s="42">
        <v>22</v>
      </c>
      <c r="E172" s="27">
        <f t="shared" si="63"/>
        <v>2.2123893805309734E-3</v>
      </c>
      <c r="F172" s="27">
        <f t="shared" si="64"/>
        <v>2.5229357798165139E-2</v>
      </c>
      <c r="G172" s="35">
        <f t="shared" si="65"/>
        <v>21</v>
      </c>
      <c r="H172" s="25">
        <f t="shared" si="66"/>
        <v>4.6460176991150445E-2</v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14</v>
      </c>
      <c r="D174" s="42">
        <v>4</v>
      </c>
      <c r="E174" s="27">
        <f t="shared" si="63"/>
        <v>3.0973451327433628E-2</v>
      </c>
      <c r="F174" s="27">
        <f t="shared" si="64"/>
        <v>4.5871559633027525E-3</v>
      </c>
      <c r="G174" s="35">
        <f t="shared" si="65"/>
        <v>-0.7142857142857143</v>
      </c>
      <c r="H174" s="25">
        <f t="shared" si="66"/>
        <v>-2.2123893805309734E-2</v>
      </c>
      <c r="I174" s="2"/>
    </row>
    <row r="175" spans="1:9" s="54" customFormat="1" ht="15" x14ac:dyDescent="0.25">
      <c r="A175" s="48"/>
      <c r="B175" s="28" t="s">
        <v>42</v>
      </c>
      <c r="C175" s="42">
        <v>15</v>
      </c>
      <c r="D175" s="42">
        <v>39</v>
      </c>
      <c r="E175" s="27">
        <f t="shared" si="63"/>
        <v>3.3185840707964605E-2</v>
      </c>
      <c r="F175" s="27">
        <f t="shared" si="64"/>
        <v>4.4724770642201837E-2</v>
      </c>
      <c r="G175" s="35">
        <f t="shared" si="65"/>
        <v>1.6</v>
      </c>
      <c r="H175" s="25">
        <f t="shared" si="66"/>
        <v>5.3097345132743369E-2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1</v>
      </c>
      <c r="E176" s="27" t="str">
        <f t="shared" si="63"/>
        <v/>
      </c>
      <c r="F176" s="27">
        <f t="shared" si="64"/>
        <v>1.1467889908256881E-3</v>
      </c>
      <c r="G176" s="35">
        <f t="shared" si="65"/>
        <v>1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11</v>
      </c>
      <c r="D177" s="42">
        <v>3</v>
      </c>
      <c r="E177" s="27">
        <f t="shared" si="63"/>
        <v>2.4336283185840708E-2</v>
      </c>
      <c r="F177" s="27">
        <f t="shared" si="64"/>
        <v>3.4403669724770644E-3</v>
      </c>
      <c r="G177" s="35">
        <f t="shared" si="65"/>
        <v>-0.72727272727272729</v>
      </c>
      <c r="H177" s="25">
        <f t="shared" si="66"/>
        <v>-1.7699115044247787E-2</v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3</v>
      </c>
      <c r="D181" s="42">
        <v>0</v>
      </c>
      <c r="E181" s="27">
        <f t="shared" si="63"/>
        <v>6.6371681415929203E-3</v>
      </c>
      <c r="F181" s="27" t="str">
        <f t="shared" si="64"/>
        <v/>
      </c>
      <c r="G181" s="35">
        <f t="shared" si="65"/>
        <v>-1</v>
      </c>
      <c r="H181" s="25">
        <f t="shared" si="66"/>
        <v>-6.6371681415929203E-3</v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1</v>
      </c>
      <c r="D183" s="42">
        <v>17</v>
      </c>
      <c r="E183" s="26">
        <f t="shared" ref="E183" si="67">+IF(C183=0,"",C183/C$169)</f>
        <v>2.2123893805309734E-3</v>
      </c>
      <c r="F183" s="26">
        <f t="shared" ref="F183" si="68">+IF(D183=0,"",D183/D$169)</f>
        <v>1.9495412844036698E-2</v>
      </c>
      <c r="G183" s="35">
        <f t="shared" si="65"/>
        <v>16</v>
      </c>
      <c r="H183" s="24">
        <f t="shared" ref="H183" si="69">+IF(OR(AND(E183=""),(G183="")),"",E183*G183)</f>
        <v>3.5398230088495575E-2</v>
      </c>
      <c r="I183" s="2"/>
    </row>
    <row r="184" spans="1:9" s="54" customFormat="1" ht="15" x14ac:dyDescent="0.25">
      <c r="A184" s="48"/>
      <c r="B184" s="28" t="s">
        <v>433</v>
      </c>
      <c r="C184" s="42">
        <v>47</v>
      </c>
      <c r="D184" s="42">
        <v>9</v>
      </c>
      <c r="E184" s="27">
        <f t="shared" ref="E184:F187" si="70">+IF(C184=0,"",C184/C$169)</f>
        <v>0.10398230088495575</v>
      </c>
      <c r="F184" s="27">
        <f t="shared" si="70"/>
        <v>1.0321100917431193E-2</v>
      </c>
      <c r="G184" s="35">
        <f t="shared" si="65"/>
        <v>-0.80851063829787229</v>
      </c>
      <c r="H184" s="25">
        <f t="shared" si="66"/>
        <v>-8.4070796460176983E-2</v>
      </c>
      <c r="I184" s="2"/>
    </row>
    <row r="185" spans="1:9" s="54" customFormat="1" ht="15" x14ac:dyDescent="0.25">
      <c r="A185" s="48"/>
      <c r="B185" s="28" t="s">
        <v>574</v>
      </c>
      <c r="C185" s="42">
        <v>21</v>
      </c>
      <c r="D185" s="42">
        <v>32</v>
      </c>
      <c r="E185" s="27">
        <f t="shared" si="70"/>
        <v>4.6460176991150445E-2</v>
      </c>
      <c r="F185" s="27">
        <f t="shared" si="70"/>
        <v>3.669724770642202E-2</v>
      </c>
      <c r="G185" s="35">
        <f t="shared" si="65"/>
        <v>0.52380952380952384</v>
      </c>
      <c r="H185" s="25">
        <f t="shared" si="66"/>
        <v>2.4336283185840711E-2</v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3</v>
      </c>
      <c r="D188" s="42">
        <v>0</v>
      </c>
      <c r="E188" s="26">
        <f t="shared" ref="E188:E189" si="71">+IF(C188=0,"",C188/C$169)</f>
        <v>6.6371681415929203E-3</v>
      </c>
      <c r="F188" s="26" t="str">
        <f t="shared" ref="F188:F189" si="72">+IF(D188=0,"",D188/D$169)</f>
        <v/>
      </c>
      <c r="G188" s="35">
        <f t="shared" si="65"/>
        <v>-1</v>
      </c>
      <c r="H188" s="24">
        <f t="shared" ref="H188:H189" si="73">+IF(OR(AND(E188=""),(G188="")),"",E188*G188)</f>
        <v>-6.6371681415929203E-3</v>
      </c>
      <c r="I188" s="2"/>
    </row>
    <row r="189" spans="1:9" s="55" customFormat="1" ht="15" x14ac:dyDescent="0.25">
      <c r="A189" s="50"/>
      <c r="B189" s="21" t="s">
        <v>525</v>
      </c>
      <c r="C189" s="42">
        <v>1</v>
      </c>
      <c r="D189" s="42">
        <v>0</v>
      </c>
      <c r="E189" s="26">
        <f t="shared" si="71"/>
        <v>2.2123893805309734E-3</v>
      </c>
      <c r="F189" s="26" t="str">
        <f t="shared" si="72"/>
        <v/>
      </c>
      <c r="G189" s="35">
        <f t="shared" si="65"/>
        <v>-1</v>
      </c>
      <c r="H189" s="24">
        <f t="shared" si="73"/>
        <v>-2.2123893805309734E-3</v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11</v>
      </c>
      <c r="E191" s="27" t="str">
        <f t="shared" ref="E191:F196" si="78">+IF(C191=0,"",C191/C$169)</f>
        <v/>
      </c>
      <c r="F191" s="27">
        <f t="shared" si="78"/>
        <v>1.261467889908257E-2</v>
      </c>
      <c r="G191" s="35">
        <f t="shared" si="65"/>
        <v>1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1</v>
      </c>
      <c r="D194" s="42">
        <v>0</v>
      </c>
      <c r="E194" s="26">
        <f t="shared" si="78"/>
        <v>2.2123893805309734E-3</v>
      </c>
      <c r="F194" s="26" t="str">
        <f t="shared" si="78"/>
        <v/>
      </c>
      <c r="G194" s="35">
        <f t="shared" si="65"/>
        <v>-1</v>
      </c>
      <c r="H194" s="24">
        <f t="shared" ref="H194" si="79">+IF(OR(AND(E194=""),(G194="")),"",E194*G194)</f>
        <v>-2.2123893805309734E-3</v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0</v>
      </c>
      <c r="D196" s="42">
        <v>2</v>
      </c>
      <c r="E196" s="27" t="str">
        <f t="shared" si="78"/>
        <v/>
      </c>
      <c r="F196" s="27">
        <f t="shared" si="78"/>
        <v>2.2935779816513763E-3</v>
      </c>
      <c r="G196" s="35">
        <f t="shared" si="65"/>
        <v>1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2">
        <v>4</v>
      </c>
      <c r="D197" s="42">
        <v>0</v>
      </c>
      <c r="E197" s="26">
        <f t="shared" ref="E197" si="80">+IF(C197=0,"",C197/C$169)</f>
        <v>8.8495575221238937E-3</v>
      </c>
      <c r="F197" s="26" t="str">
        <f t="shared" ref="F197" si="81">+IF(D197=0,"",D197/D$169)</f>
        <v/>
      </c>
      <c r="G197" s="35">
        <f t="shared" si="65"/>
        <v>-1</v>
      </c>
      <c r="H197" s="24">
        <f t="shared" ref="H197" si="82">+IF(OR(AND(E197=""),(G197="")),"",E197*G197)</f>
        <v>-8.8495575221238937E-3</v>
      </c>
      <c r="I197" s="2"/>
    </row>
    <row r="198" spans="1:9" s="54" customFormat="1" ht="15" x14ac:dyDescent="0.25">
      <c r="A198" s="48"/>
      <c r="B198" s="28" t="s">
        <v>213</v>
      </c>
      <c r="C198" s="42">
        <v>7</v>
      </c>
      <c r="D198" s="42">
        <v>5</v>
      </c>
      <c r="E198" s="27">
        <f t="shared" ref="E198:F204" si="83">+IF(C198=0,"",C198/C$169)</f>
        <v>1.5486725663716814E-2</v>
      </c>
      <c r="F198" s="27">
        <f t="shared" si="83"/>
        <v>5.7339449541284407E-3</v>
      </c>
      <c r="G198" s="35">
        <f t="shared" si="65"/>
        <v>-0.2857142857142857</v>
      </c>
      <c r="H198" s="25">
        <f t="shared" si="66"/>
        <v>-4.4247787610619468E-3</v>
      </c>
      <c r="I198" s="2"/>
    </row>
    <row r="199" spans="1:9" s="54" customFormat="1" ht="15" x14ac:dyDescent="0.25">
      <c r="A199" s="48"/>
      <c r="B199" s="28" t="s">
        <v>214</v>
      </c>
      <c r="C199" s="42">
        <v>13</v>
      </c>
      <c r="D199" s="42">
        <v>10</v>
      </c>
      <c r="E199" s="27">
        <f t="shared" si="83"/>
        <v>2.8761061946902654E-2</v>
      </c>
      <c r="F199" s="27">
        <f t="shared" si="83"/>
        <v>1.1467889908256881E-2</v>
      </c>
      <c r="G199" s="35">
        <f t="shared" si="65"/>
        <v>-0.23076923076923078</v>
      </c>
      <c r="H199" s="25">
        <f t="shared" si="66"/>
        <v>-6.6371681415929203E-3</v>
      </c>
      <c r="I199" s="2"/>
    </row>
    <row r="200" spans="1:9" s="54" customFormat="1" ht="15" x14ac:dyDescent="0.25">
      <c r="A200" s="48"/>
      <c r="B200" s="28" t="s">
        <v>215</v>
      </c>
      <c r="C200" s="42">
        <v>23</v>
      </c>
      <c r="D200" s="42">
        <v>5</v>
      </c>
      <c r="E200" s="27">
        <f t="shared" si="83"/>
        <v>5.0884955752212392E-2</v>
      </c>
      <c r="F200" s="27">
        <f t="shared" si="83"/>
        <v>5.7339449541284407E-3</v>
      </c>
      <c r="G200" s="35">
        <f t="shared" si="65"/>
        <v>-0.78260869565217395</v>
      </c>
      <c r="H200" s="25">
        <f t="shared" si="66"/>
        <v>-3.9823008849557529E-2</v>
      </c>
      <c r="I200" s="2"/>
    </row>
    <row r="201" spans="1:9" s="54" customFormat="1" ht="15" x14ac:dyDescent="0.25">
      <c r="A201" s="48"/>
      <c r="B201" s="28" t="s">
        <v>216</v>
      </c>
      <c r="C201" s="42">
        <v>12</v>
      </c>
      <c r="D201" s="42">
        <v>56</v>
      </c>
      <c r="E201" s="27">
        <f t="shared" si="83"/>
        <v>2.6548672566371681E-2</v>
      </c>
      <c r="F201" s="27">
        <f t="shared" si="83"/>
        <v>6.4220183486238536E-2</v>
      </c>
      <c r="G201" s="35">
        <f t="shared" si="65"/>
        <v>3.6666666666666665</v>
      </c>
      <c r="H201" s="25">
        <f t="shared" si="66"/>
        <v>9.7345132743362831E-2</v>
      </c>
      <c r="I201" s="2"/>
    </row>
    <row r="202" spans="1:9" s="54" customFormat="1" ht="15" x14ac:dyDescent="0.25">
      <c r="A202" s="48"/>
      <c r="B202" s="28" t="s">
        <v>435</v>
      </c>
      <c r="C202" s="42">
        <v>29</v>
      </c>
      <c r="D202" s="42">
        <v>2</v>
      </c>
      <c r="E202" s="27">
        <f t="shared" si="83"/>
        <v>6.4159292035398233E-2</v>
      </c>
      <c r="F202" s="27">
        <f t="shared" si="83"/>
        <v>2.2935779816513763E-3</v>
      </c>
      <c r="G202" s="35">
        <f t="shared" si="65"/>
        <v>-0.93103448275862066</v>
      </c>
      <c r="H202" s="25">
        <f t="shared" si="66"/>
        <v>-5.9734513274336286E-2</v>
      </c>
      <c r="I202" s="2"/>
    </row>
    <row r="203" spans="1:9" s="54" customFormat="1" ht="15" x14ac:dyDescent="0.25">
      <c r="A203" s="48"/>
      <c r="B203" s="28" t="s">
        <v>436</v>
      </c>
      <c r="C203" s="42">
        <v>7</v>
      </c>
      <c r="D203" s="42">
        <v>0</v>
      </c>
      <c r="E203" s="27">
        <f t="shared" si="83"/>
        <v>1.5486725663716814E-2</v>
      </c>
      <c r="F203" s="27" t="str">
        <f t="shared" si="83"/>
        <v/>
      </c>
      <c r="G203" s="35">
        <f t="shared" si="65"/>
        <v>-1</v>
      </c>
      <c r="H203" s="25">
        <f t="shared" si="66"/>
        <v>-1.5486725663716814E-2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0</v>
      </c>
      <c r="D205" s="42">
        <v>61</v>
      </c>
      <c r="E205" s="26" t="str">
        <f t="shared" ref="E205" si="84">+IF(C205=0,"",C205/C$169)</f>
        <v/>
      </c>
      <c r="F205" s="26">
        <f t="shared" ref="F205" si="85">+IF(D205=0,"",D205/D$169)</f>
        <v>6.9954128440366969E-2</v>
      </c>
      <c r="G205" s="35">
        <f t="shared" si="65"/>
        <v>1</v>
      </c>
      <c r="H205" s="24" t="str">
        <f t="shared" ref="H205" si="86">+IF(OR(AND(E205=""),(G205="")),"",E205*G205)</f>
        <v/>
      </c>
      <c r="I205" s="2"/>
    </row>
    <row r="206" spans="1:9" s="54" customFormat="1" ht="15" x14ac:dyDescent="0.25">
      <c r="A206" s="48"/>
      <c r="B206" s="28" t="s">
        <v>218</v>
      </c>
      <c r="C206" s="42">
        <v>3</v>
      </c>
      <c r="D206" s="42">
        <v>1</v>
      </c>
      <c r="E206" s="27">
        <f t="shared" ref="E206:F213" si="87">+IF(C206=0,"",C206/C$169)</f>
        <v>6.6371681415929203E-3</v>
      </c>
      <c r="F206" s="27">
        <f t="shared" si="87"/>
        <v>1.1467889908256881E-3</v>
      </c>
      <c r="G206" s="35">
        <f t="shared" si="65"/>
        <v>-0.66666666666666663</v>
      </c>
      <c r="H206" s="25">
        <f t="shared" si="66"/>
        <v>-4.4247787610619468E-3</v>
      </c>
      <c r="I206" s="2"/>
    </row>
    <row r="207" spans="1:9" s="54" customFormat="1" ht="15" x14ac:dyDescent="0.25">
      <c r="A207" s="48"/>
      <c r="B207" s="28" t="s">
        <v>219</v>
      </c>
      <c r="C207" s="42">
        <v>0</v>
      </c>
      <c r="D207" s="42">
        <v>0</v>
      </c>
      <c r="E207" s="27" t="str">
        <f t="shared" si="87"/>
        <v/>
      </c>
      <c r="F207" s="27" t="str">
        <f t="shared" si="87"/>
        <v/>
      </c>
      <c r="G207" s="35" t="str">
        <f t="shared" si="65"/>
        <v xml:space="preserve"> </v>
      </c>
      <c r="H207" s="25" t="str">
        <f t="shared" si="66"/>
        <v/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17</v>
      </c>
      <c r="D210" s="42">
        <v>13</v>
      </c>
      <c r="E210" s="27">
        <f t="shared" si="87"/>
        <v>3.7610619469026552E-2</v>
      </c>
      <c r="F210" s="27">
        <f t="shared" si="87"/>
        <v>1.4908256880733946E-2</v>
      </c>
      <c r="G210" s="35">
        <f t="shared" si="65"/>
        <v>-0.23529411764705882</v>
      </c>
      <c r="H210" s="25">
        <f t="shared" si="66"/>
        <v>-8.8495575221238937E-3</v>
      </c>
      <c r="I210" s="2"/>
    </row>
    <row r="211" spans="1:9" s="54" customFormat="1" ht="15" x14ac:dyDescent="0.25">
      <c r="A211" s="48"/>
      <c r="B211" s="28" t="s">
        <v>221</v>
      </c>
      <c r="C211" s="42">
        <v>17</v>
      </c>
      <c r="D211" s="42">
        <v>0</v>
      </c>
      <c r="E211" s="27">
        <f t="shared" si="87"/>
        <v>3.7610619469026552E-2</v>
      </c>
      <c r="F211" s="27" t="str">
        <f t="shared" si="87"/>
        <v/>
      </c>
      <c r="G211" s="35">
        <f t="shared" si="65"/>
        <v>-1</v>
      </c>
      <c r="H211" s="25">
        <f t="shared" si="66"/>
        <v>-3.7610619469026552E-2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3</v>
      </c>
      <c r="E212" s="27" t="str">
        <f t="shared" si="87"/>
        <v/>
      </c>
      <c r="F212" s="27">
        <f t="shared" si="87"/>
        <v>3.4403669724770644E-3</v>
      </c>
      <c r="G212" s="35">
        <f t="shared" si="65"/>
        <v>1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1</v>
      </c>
      <c r="D213" s="42">
        <v>0</v>
      </c>
      <c r="E213" s="27">
        <f t="shared" si="87"/>
        <v>2.2123893805309734E-3</v>
      </c>
      <c r="F213" s="27" t="str">
        <f t="shared" si="87"/>
        <v/>
      </c>
      <c r="G213" s="35">
        <f t="shared" si="65"/>
        <v>-1</v>
      </c>
      <c r="H213" s="25">
        <f t="shared" si="66"/>
        <v>-2.2123893805309734E-3</v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1</v>
      </c>
      <c r="D221" s="42">
        <v>0</v>
      </c>
      <c r="E221" s="27">
        <f t="shared" si="95"/>
        <v>2.2123893805309734E-3</v>
      </c>
      <c r="F221" s="27" t="str">
        <f t="shared" si="96"/>
        <v/>
      </c>
      <c r="G221" s="35">
        <f t="shared" si="65"/>
        <v>-1</v>
      </c>
      <c r="H221" s="25">
        <f t="shared" si="66"/>
        <v>-2.2123893805309734E-3</v>
      </c>
      <c r="I221" s="2"/>
    </row>
    <row r="222" spans="1:9" s="54" customFormat="1" ht="15" x14ac:dyDescent="0.25">
      <c r="A222" s="48"/>
      <c r="B222" s="28" t="s">
        <v>606</v>
      </c>
      <c r="C222" s="42">
        <v>49</v>
      </c>
      <c r="D222" s="42">
        <v>273</v>
      </c>
      <c r="E222" s="27">
        <f t="shared" si="95"/>
        <v>0.1084070796460177</v>
      </c>
      <c r="F222" s="27">
        <f t="shared" si="96"/>
        <v>0.31307339449541283</v>
      </c>
      <c r="G222" s="35">
        <f t="shared" si="65"/>
        <v>4.5714285714285712</v>
      </c>
      <c r="H222" s="25">
        <f t="shared" si="66"/>
        <v>0.49557522123893805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1</v>
      </c>
      <c r="D225" s="42">
        <v>0</v>
      </c>
      <c r="E225" s="27">
        <f t="shared" si="95"/>
        <v>2.2123893805309734E-3</v>
      </c>
      <c r="F225" s="27" t="str">
        <f t="shared" si="96"/>
        <v/>
      </c>
      <c r="G225" s="35">
        <f t="shared" si="65"/>
        <v>-1</v>
      </c>
      <c r="H225" s="25">
        <f t="shared" si="66"/>
        <v>-2.2123893805309734E-3</v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1</v>
      </c>
      <c r="D234" s="42">
        <v>0</v>
      </c>
      <c r="E234" s="27">
        <f t="shared" si="95"/>
        <v>2.2123893805309734E-3</v>
      </c>
      <c r="F234" s="27" t="str">
        <f t="shared" si="96"/>
        <v/>
      </c>
      <c r="G234" s="35">
        <f t="shared" si="65"/>
        <v>-1</v>
      </c>
      <c r="H234" s="25">
        <f t="shared" si="66"/>
        <v>-2.2123893805309734E-3</v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4</v>
      </c>
      <c r="D236" s="42">
        <v>2</v>
      </c>
      <c r="E236" s="27">
        <f t="shared" si="95"/>
        <v>8.8495575221238937E-3</v>
      </c>
      <c r="F236" s="27">
        <f t="shared" si="96"/>
        <v>2.2935779816513763E-3</v>
      </c>
      <c r="G236" s="35">
        <f t="shared" si="65"/>
        <v>-0.5</v>
      </c>
      <c r="H236" s="25">
        <f t="shared" si="66"/>
        <v>-4.4247787610619468E-3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4</v>
      </c>
      <c r="D238" s="42">
        <v>0</v>
      </c>
      <c r="E238" s="27">
        <f t="shared" si="95"/>
        <v>8.8495575221238937E-3</v>
      </c>
      <c r="F238" s="27" t="str">
        <f t="shared" si="96"/>
        <v/>
      </c>
      <c r="G238" s="35">
        <f t="shared" si="102"/>
        <v>-1</v>
      </c>
      <c r="H238" s="25">
        <f t="shared" si="66"/>
        <v>-8.8495575221238937E-3</v>
      </c>
      <c r="I238" s="2"/>
    </row>
    <row r="239" spans="1:9" s="54" customFormat="1" ht="15" x14ac:dyDescent="0.25">
      <c r="A239" s="48"/>
      <c r="B239" s="28" t="s">
        <v>53</v>
      </c>
      <c r="C239" s="42">
        <v>27</v>
      </c>
      <c r="D239" s="42">
        <v>0</v>
      </c>
      <c r="E239" s="27">
        <f t="shared" si="95"/>
        <v>5.9734513274336286E-2</v>
      </c>
      <c r="F239" s="27" t="str">
        <f t="shared" si="96"/>
        <v/>
      </c>
      <c r="G239" s="35">
        <f t="shared" si="102"/>
        <v>-1</v>
      </c>
      <c r="H239" s="25">
        <f t="shared" si="66"/>
        <v>-5.9734513274336286E-2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2</v>
      </c>
      <c r="D242" s="42">
        <v>0</v>
      </c>
      <c r="E242" s="27">
        <f t="shared" si="95"/>
        <v>4.4247787610619468E-3</v>
      </c>
      <c r="F242" s="27" t="str">
        <f t="shared" si="96"/>
        <v/>
      </c>
      <c r="G242" s="35">
        <f t="shared" si="102"/>
        <v>-1</v>
      </c>
      <c r="H242" s="25">
        <f t="shared" si="66"/>
        <v>-4.4247787610619468E-3</v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1</v>
      </c>
      <c r="D248" s="42">
        <v>0</v>
      </c>
      <c r="E248" s="27">
        <f t="shared" si="95"/>
        <v>2.2123893805309734E-3</v>
      </c>
      <c r="F248" s="27" t="str">
        <f t="shared" si="96"/>
        <v/>
      </c>
      <c r="G248" s="35">
        <f t="shared" si="102"/>
        <v>-1</v>
      </c>
      <c r="H248" s="25">
        <f t="shared" si="103"/>
        <v>-2.2123893805309734E-3</v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7</v>
      </c>
      <c r="E258" s="27" t="str">
        <f t="shared" si="95"/>
        <v/>
      </c>
      <c r="F258" s="27">
        <f t="shared" si="96"/>
        <v>8.027522935779817E-3</v>
      </c>
      <c r="G258" s="35">
        <f t="shared" si="102"/>
        <v>1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2</v>
      </c>
      <c r="D259" s="42">
        <v>1</v>
      </c>
      <c r="E259" s="27">
        <f t="shared" si="95"/>
        <v>4.4247787610619468E-3</v>
      </c>
      <c r="F259" s="27">
        <f t="shared" si="96"/>
        <v>1.1467889908256881E-3</v>
      </c>
      <c r="G259" s="35">
        <f t="shared" si="102"/>
        <v>-0.5</v>
      </c>
      <c r="H259" s="25">
        <f t="shared" si="103"/>
        <v>-2.2123893805309734E-3</v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1</v>
      </c>
      <c r="E262" s="27" t="str">
        <f t="shared" ref="E262:F264" si="107">+IF(C262=0,"",C262/C$169)</f>
        <v/>
      </c>
      <c r="F262" s="27">
        <f t="shared" si="107"/>
        <v>1.1467889908256881E-3</v>
      </c>
      <c r="G262" s="35">
        <f t="shared" si="102"/>
        <v>1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2</v>
      </c>
      <c r="D263" s="42">
        <v>1</v>
      </c>
      <c r="E263" s="27">
        <f t="shared" si="107"/>
        <v>4.4247787610619468E-3</v>
      </c>
      <c r="F263" s="27">
        <f t="shared" si="107"/>
        <v>1.1467889908256881E-3</v>
      </c>
      <c r="G263" s="35">
        <f t="shared" si="102"/>
        <v>-0.5</v>
      </c>
      <c r="H263" s="25">
        <f t="shared" si="103"/>
        <v>-2.2123893805309734E-3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2</v>
      </c>
      <c r="D270" s="42">
        <v>1</v>
      </c>
      <c r="E270" s="26">
        <f t="shared" si="108"/>
        <v>4.4247787610619468E-3</v>
      </c>
      <c r="F270" s="26">
        <f t="shared" si="109"/>
        <v>1.1467889908256881E-3</v>
      </c>
      <c r="G270" s="35">
        <f t="shared" si="102"/>
        <v>-0.5</v>
      </c>
      <c r="H270" s="24">
        <f t="shared" si="110"/>
        <v>-2.2123893805309734E-3</v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27</v>
      </c>
      <c r="E274" s="26" t="str">
        <f t="shared" si="111"/>
        <v/>
      </c>
      <c r="F274" s="26">
        <f t="shared" si="112"/>
        <v>3.096330275229358E-2</v>
      </c>
      <c r="G274" s="35">
        <f t="shared" si="113"/>
        <v>1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20</v>
      </c>
      <c r="D275" s="42">
        <v>2</v>
      </c>
      <c r="E275" s="26">
        <f t="shared" si="111"/>
        <v>4.4247787610619468E-2</v>
      </c>
      <c r="F275" s="26">
        <f t="shared" si="112"/>
        <v>2.2935779816513763E-3</v>
      </c>
      <c r="G275" s="35">
        <f t="shared" si="113"/>
        <v>-0.9</v>
      </c>
      <c r="H275" s="24">
        <f t="shared" si="114"/>
        <v>-3.9823008849557522E-2</v>
      </c>
      <c r="I275" s="2"/>
    </row>
    <row r="276" spans="1:9" s="54" customFormat="1" ht="15" x14ac:dyDescent="0.25">
      <c r="A276" s="48"/>
      <c r="B276" s="28" t="s">
        <v>61</v>
      </c>
      <c r="C276" s="42">
        <v>2</v>
      </c>
      <c r="D276" s="42">
        <v>1</v>
      </c>
      <c r="E276" s="26">
        <f t="shared" si="111"/>
        <v>4.4247787610619468E-3</v>
      </c>
      <c r="F276" s="26">
        <f t="shared" si="112"/>
        <v>1.1467889908256881E-3</v>
      </c>
      <c r="G276" s="35">
        <f t="shared" si="113"/>
        <v>-0.5</v>
      </c>
      <c r="H276" s="24">
        <f t="shared" si="114"/>
        <v>-2.2123893805309734E-3</v>
      </c>
      <c r="I276" s="2"/>
    </row>
    <row r="277" spans="1:9" s="54" customFormat="1" ht="15" x14ac:dyDescent="0.25">
      <c r="A277" s="48"/>
      <c r="B277" s="28" t="s">
        <v>238</v>
      </c>
      <c r="C277" s="42">
        <v>1</v>
      </c>
      <c r="D277" s="42">
        <v>0</v>
      </c>
      <c r="E277" s="26">
        <f t="shared" si="111"/>
        <v>2.2123893805309734E-3</v>
      </c>
      <c r="F277" s="26" t="str">
        <f t="shared" si="112"/>
        <v/>
      </c>
      <c r="G277" s="35">
        <f t="shared" si="113"/>
        <v>-1</v>
      </c>
      <c r="H277" s="24">
        <f t="shared" si="114"/>
        <v>-2.2123893805309734E-3</v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2</v>
      </c>
      <c r="D282" s="42">
        <v>44</v>
      </c>
      <c r="E282" s="26">
        <f t="shared" si="111"/>
        <v>4.4247787610619468E-3</v>
      </c>
      <c r="F282" s="26">
        <f t="shared" si="112"/>
        <v>5.0458715596330278E-2</v>
      </c>
      <c r="G282" s="35">
        <f t="shared" si="113"/>
        <v>21</v>
      </c>
      <c r="H282" s="24">
        <f t="shared" si="114"/>
        <v>9.2920353982300891E-2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11</v>
      </c>
      <c r="D285" s="42">
        <v>0</v>
      </c>
      <c r="E285" s="26">
        <f t="shared" si="111"/>
        <v>2.4336283185840708E-2</v>
      </c>
      <c r="F285" s="26" t="str">
        <f t="shared" si="112"/>
        <v/>
      </c>
      <c r="G285" s="35">
        <f t="shared" si="113"/>
        <v>-1</v>
      </c>
      <c r="H285" s="24">
        <f t="shared" si="114"/>
        <v>-2.4336283185840708E-2</v>
      </c>
      <c r="I285" s="2"/>
    </row>
    <row r="286" spans="1:9" s="54" customFormat="1" ht="15" x14ac:dyDescent="0.25">
      <c r="A286" s="48"/>
      <c r="B286" s="28" t="s">
        <v>239</v>
      </c>
      <c r="C286" s="42">
        <v>2</v>
      </c>
      <c r="D286" s="42">
        <v>2</v>
      </c>
      <c r="E286" s="27">
        <f t="shared" ref="E286:F288" si="115">+IF(C286=0,"",C286/C$169)</f>
        <v>4.4247787610619468E-3</v>
      </c>
      <c r="F286" s="27">
        <f t="shared" si="115"/>
        <v>2.2935779816513763E-3</v>
      </c>
      <c r="G286" s="35">
        <f t="shared" si="102"/>
        <v>0</v>
      </c>
      <c r="H286" s="25">
        <f t="shared" si="103"/>
        <v>0</v>
      </c>
      <c r="I286" s="2"/>
    </row>
    <row r="287" spans="1:9" s="54" customFormat="1" ht="15" x14ac:dyDescent="0.25">
      <c r="A287" s="48"/>
      <c r="B287" s="28" t="s">
        <v>453</v>
      </c>
      <c r="C287" s="42">
        <v>2</v>
      </c>
      <c r="D287" s="42">
        <v>136</v>
      </c>
      <c r="E287" s="27">
        <f t="shared" si="115"/>
        <v>4.4247787610619468E-3</v>
      </c>
      <c r="F287" s="27">
        <f t="shared" si="115"/>
        <v>0.15596330275229359</v>
      </c>
      <c r="G287" s="35">
        <f t="shared" si="102"/>
        <v>67</v>
      </c>
      <c r="H287" s="25">
        <f t="shared" si="103"/>
        <v>0.29646017699115046</v>
      </c>
      <c r="I287" s="2"/>
    </row>
    <row r="288" spans="1:9" s="54" customFormat="1" ht="15" x14ac:dyDescent="0.25">
      <c r="A288" s="48"/>
      <c r="B288" s="28" t="s">
        <v>65</v>
      </c>
      <c r="C288" s="42">
        <v>1</v>
      </c>
      <c r="D288" s="42">
        <v>1</v>
      </c>
      <c r="E288" s="27">
        <f t="shared" si="115"/>
        <v>2.2123893805309734E-3</v>
      </c>
      <c r="F288" s="27">
        <f t="shared" si="115"/>
        <v>1.1467889908256881E-3</v>
      </c>
      <c r="G288" s="35">
        <f t="shared" si="102"/>
        <v>0</v>
      </c>
      <c r="H288" s="25">
        <f t="shared" si="103"/>
        <v>0</v>
      </c>
      <c r="I288" s="2"/>
    </row>
    <row r="289" spans="1:9" s="55" customFormat="1" ht="15" x14ac:dyDescent="0.25">
      <c r="A289" s="50"/>
      <c r="B289" s="21" t="s">
        <v>537</v>
      </c>
      <c r="C289" s="42">
        <v>11</v>
      </c>
      <c r="D289" s="42">
        <v>0</v>
      </c>
      <c r="E289" s="26">
        <f t="shared" ref="E289:E290" si="116">+IF(C289=0,"",C289/C$169)</f>
        <v>2.4336283185840708E-2</v>
      </c>
      <c r="F289" s="26" t="str">
        <f t="shared" ref="F289:F290" si="117">+IF(D289=0,"",D289/D$169)</f>
        <v/>
      </c>
      <c r="G289" s="35">
        <f t="shared" si="102"/>
        <v>-1</v>
      </c>
      <c r="H289" s="24">
        <f t="shared" ref="H289:H290" si="118">+IF(OR(AND(E289=""),(G289="")),"",E289*G289)</f>
        <v>-2.4336283185840708E-2</v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2</v>
      </c>
      <c r="E290" s="26" t="str">
        <f t="shared" si="116"/>
        <v/>
      </c>
      <c r="F290" s="26">
        <f t="shared" si="117"/>
        <v>2.2935779816513763E-3</v>
      </c>
      <c r="G290" s="35">
        <f t="shared" si="102"/>
        <v>1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3</v>
      </c>
      <c r="D291" s="42">
        <v>0</v>
      </c>
      <c r="E291" s="27">
        <f>+IF(C291=0,"",C291/C$169)</f>
        <v>6.6371681415929203E-3</v>
      </c>
      <c r="F291" s="27" t="str">
        <f>+IF(D291=0,"",D291/D$169)</f>
        <v/>
      </c>
      <c r="G291" s="35">
        <f t="shared" si="102"/>
        <v>-1</v>
      </c>
      <c r="H291" s="25">
        <f t="shared" si="103"/>
        <v>-6.6371681415929203E-3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1</v>
      </c>
      <c r="D294" s="42">
        <v>0</v>
      </c>
      <c r="E294" s="26">
        <f t="shared" si="119"/>
        <v>2.2123893805309734E-3</v>
      </c>
      <c r="F294" s="26" t="str">
        <f t="shared" si="120"/>
        <v/>
      </c>
      <c r="G294" s="35">
        <f t="shared" si="102"/>
        <v>-1</v>
      </c>
      <c r="H294" s="24">
        <f t="shared" si="121"/>
        <v>-2.2123893805309734E-3</v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1</v>
      </c>
      <c r="D297" s="42">
        <v>0</v>
      </c>
      <c r="E297" s="26">
        <f t="shared" si="122"/>
        <v>2.2123893805309734E-3</v>
      </c>
      <c r="F297" s="26" t="str">
        <f t="shared" si="123"/>
        <v/>
      </c>
      <c r="G297" s="35">
        <f t="shared" si="102"/>
        <v>-1</v>
      </c>
      <c r="H297" s="24">
        <f t="shared" si="124"/>
        <v>-2.2123893805309734E-3</v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1</v>
      </c>
      <c r="D299" s="42">
        <v>0</v>
      </c>
      <c r="E299" s="27">
        <f>+IF(C299=0,"",C299/C$169)</f>
        <v>2.2123893805309734E-3</v>
      </c>
      <c r="F299" s="27" t="str">
        <f>+IF(D299=0,"",D299/D$169)</f>
        <v/>
      </c>
      <c r="G299" s="35">
        <f t="shared" si="102"/>
        <v>-1</v>
      </c>
      <c r="H299" s="25">
        <f t="shared" si="103"/>
        <v>-2.2123893805309734E-3</v>
      </c>
      <c r="I299" s="2"/>
    </row>
    <row r="300" spans="1:9" s="55" customFormat="1" ht="15" x14ac:dyDescent="0.25">
      <c r="A300" s="50"/>
      <c r="B300" s="21" t="s">
        <v>613</v>
      </c>
      <c r="C300" s="42">
        <v>20</v>
      </c>
      <c r="D300" s="42">
        <v>0</v>
      </c>
      <c r="E300" s="26">
        <f t="shared" ref="E300" si="125">+IF(C300=0,"",C300/C$169)</f>
        <v>4.4247787610619468E-2</v>
      </c>
      <c r="F300" s="26" t="str">
        <f t="shared" ref="F300" si="126">+IF(D300=0,"",D300/D$169)</f>
        <v/>
      </c>
      <c r="G300" s="35">
        <f t="shared" si="102"/>
        <v>-1</v>
      </c>
      <c r="H300" s="24">
        <f t="shared" ref="H300" si="127">+IF(OR(AND(E300=""),(G300="")),"",E300*G300)</f>
        <v>-4.4247787610619468E-2</v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56</v>
      </c>
      <c r="E304" s="27" t="str">
        <f t="shared" si="128"/>
        <v/>
      </c>
      <c r="F304" s="27">
        <f t="shared" si="129"/>
        <v>6.4220183486238536E-2</v>
      </c>
      <c r="G304" s="35">
        <f t="shared" si="130"/>
        <v>1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1</v>
      </c>
      <c r="D305" s="42">
        <v>0</v>
      </c>
      <c r="E305" s="27">
        <f t="shared" si="128"/>
        <v>2.2123893805309734E-3</v>
      </c>
      <c r="F305" s="27" t="str">
        <f t="shared" si="129"/>
        <v/>
      </c>
      <c r="G305" s="35">
        <f t="shared" si="130"/>
        <v>-1</v>
      </c>
      <c r="H305" s="25">
        <f t="shared" si="103"/>
        <v>-2.2123893805309734E-3</v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1</v>
      </c>
      <c r="D309" s="42">
        <v>2</v>
      </c>
      <c r="E309" s="27">
        <f t="shared" si="128"/>
        <v>2.2123893805309734E-3</v>
      </c>
      <c r="F309" s="27">
        <f t="shared" si="129"/>
        <v>2.2935779816513763E-3</v>
      </c>
      <c r="G309" s="35">
        <f t="shared" si="130"/>
        <v>1</v>
      </c>
      <c r="H309" s="25">
        <f t="shared" si="103"/>
        <v>2.2123893805309734E-3</v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1</v>
      </c>
      <c r="E311" s="27" t="str">
        <f t="shared" si="128"/>
        <v/>
      </c>
      <c r="F311" s="27">
        <f t="shared" si="129"/>
        <v>1.1467889908256881E-3</v>
      </c>
      <c r="G311" s="35">
        <f t="shared" si="130"/>
        <v>1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2</v>
      </c>
      <c r="D313" s="42">
        <v>2</v>
      </c>
      <c r="E313" s="27">
        <f t="shared" si="128"/>
        <v>4.4247787610619468E-3</v>
      </c>
      <c r="F313" s="27">
        <f t="shared" si="129"/>
        <v>2.2935779816513763E-3</v>
      </c>
      <c r="G313" s="35">
        <f t="shared" si="130"/>
        <v>0</v>
      </c>
      <c r="H313" s="25">
        <f t="shared" si="103"/>
        <v>0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2</v>
      </c>
      <c r="D315" s="42">
        <v>3</v>
      </c>
      <c r="E315" s="27">
        <f t="shared" si="128"/>
        <v>4.4247787610619468E-3</v>
      </c>
      <c r="F315" s="27">
        <f t="shared" si="129"/>
        <v>3.4403669724770644E-3</v>
      </c>
      <c r="G315" s="35">
        <f t="shared" si="130"/>
        <v>0.5</v>
      </c>
      <c r="H315" s="25">
        <f t="shared" si="103"/>
        <v>2.2123893805309734E-3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5</v>
      </c>
      <c r="E320" s="27" t="str">
        <f t="shared" si="128"/>
        <v/>
      </c>
      <c r="F320" s="27">
        <f t="shared" si="129"/>
        <v>5.7339449541284407E-3</v>
      </c>
      <c r="G320" s="35">
        <f t="shared" si="130"/>
        <v>1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5</v>
      </c>
      <c r="D324" s="42">
        <v>1</v>
      </c>
      <c r="E324" s="26">
        <f t="shared" ref="E324" si="131">+IF(C324=0,"",C324/C$169)</f>
        <v>1.1061946902654867E-2</v>
      </c>
      <c r="F324" s="26">
        <f t="shared" ref="F324" si="132">+IF(D324=0,"",D324/D$169)</f>
        <v>1.1467889908256881E-3</v>
      </c>
      <c r="G324" s="35">
        <f t="shared" si="130"/>
        <v>-0.8</v>
      </c>
      <c r="H324" s="24">
        <f t="shared" ref="H324" si="133">+IF(OR(AND(E324=""),(G324="")),"",E324*G324)</f>
        <v>-8.8495575221238937E-3</v>
      </c>
      <c r="I324" s="2"/>
    </row>
    <row r="325" spans="1:9" s="54" customFormat="1" ht="15" x14ac:dyDescent="0.25">
      <c r="A325" s="48"/>
      <c r="B325" s="28" t="s">
        <v>472</v>
      </c>
      <c r="C325" s="42">
        <v>2</v>
      </c>
      <c r="D325" s="42">
        <v>0</v>
      </c>
      <c r="E325" s="27">
        <f t="shared" ref="E325:F328" si="134">+IF(C325=0,"",C325/C$169)</f>
        <v>4.4247787610619468E-3</v>
      </c>
      <c r="F325" s="27" t="str">
        <f t="shared" si="134"/>
        <v/>
      </c>
      <c r="G325" s="35">
        <f t="shared" si="130"/>
        <v>-1</v>
      </c>
      <c r="H325" s="25">
        <f t="shared" si="103"/>
        <v>-4.4247787610619468E-3</v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1</v>
      </c>
      <c r="E328" s="27" t="str">
        <f t="shared" si="134"/>
        <v/>
      </c>
      <c r="F328" s="27">
        <f t="shared" si="134"/>
        <v>1.1467889908256881E-3</v>
      </c>
      <c r="G328" s="35">
        <f t="shared" si="130"/>
        <v>1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6</v>
      </c>
      <c r="D329" s="42">
        <v>0</v>
      </c>
      <c r="E329" s="27">
        <f t="shared" ref="E329:E336" si="135">+IF(C329=0,"",C329/C$169)</f>
        <v>1.3274336283185841E-2</v>
      </c>
      <c r="F329" s="27" t="str">
        <f t="shared" ref="F329:F336" si="136">+IF(D329=0,"",D329/D$169)</f>
        <v/>
      </c>
      <c r="G329" s="35">
        <f t="shared" si="130"/>
        <v>-1</v>
      </c>
      <c r="H329" s="25">
        <f t="shared" ref="H329:H336" si="137">+IF(OR(AND(E329=""),(G329="")),"",E329*G329)</f>
        <v>-1.3274336283185841E-2</v>
      </c>
      <c r="I329" s="2"/>
    </row>
    <row r="330" spans="1:9" s="54" customFormat="1" ht="15" x14ac:dyDescent="0.25">
      <c r="A330" s="48"/>
      <c r="B330" s="28" t="s">
        <v>477</v>
      </c>
      <c r="C330" s="42">
        <v>1</v>
      </c>
      <c r="D330" s="42">
        <v>0</v>
      </c>
      <c r="E330" s="27">
        <f t="shared" si="135"/>
        <v>2.2123893805309734E-3</v>
      </c>
      <c r="F330" s="27" t="str">
        <f t="shared" si="136"/>
        <v/>
      </c>
      <c r="G330" s="35">
        <f t="shared" si="130"/>
        <v>-1</v>
      </c>
      <c r="H330" s="25">
        <f t="shared" si="137"/>
        <v>-2.2123893805309734E-3</v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2</v>
      </c>
      <c r="D337" s="42">
        <v>0</v>
      </c>
      <c r="E337" s="26">
        <f t="shared" ref="E337:E339" si="138">+IF(C337=0,"",C337/C$169)</f>
        <v>4.4247787610619468E-3</v>
      </c>
      <c r="F337" s="26" t="str">
        <f t="shared" ref="F337:F339" si="139">+IF(D337=0,"",D337/D$169)</f>
        <v/>
      </c>
      <c r="G337" s="35">
        <f t="shared" si="130"/>
        <v>-1</v>
      </c>
      <c r="H337" s="24">
        <f t="shared" ref="H337:H339" si="140">+IF(OR(AND(E337=""),(G337="")),"",E337*G337)</f>
        <v>-4.4247787610619468E-3</v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2</v>
      </c>
      <c r="D339" s="42">
        <v>0</v>
      </c>
      <c r="E339" s="26">
        <f t="shared" si="138"/>
        <v>4.4247787610619468E-3</v>
      </c>
      <c r="F339" s="26" t="str">
        <f t="shared" si="139"/>
        <v/>
      </c>
      <c r="G339" s="35">
        <f t="shared" si="130"/>
        <v>-1</v>
      </c>
      <c r="H339" s="24">
        <f t="shared" si="140"/>
        <v>-4.4247787610619468E-3</v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2193</v>
      </c>
      <c r="D345" s="38">
        <f>SUM(D346:D564)</f>
        <v>2392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9.0743274053807568E-2</v>
      </c>
      <c r="H345" s="40">
        <f>+IF(OR(AND(E345=""),(G345="")),"",E345*G345)</f>
        <v>9.0743274053807568E-2</v>
      </c>
    </row>
    <row r="346" spans="1:9" s="54" customFormat="1" ht="15" x14ac:dyDescent="0.25">
      <c r="A346" s="48"/>
      <c r="B346" s="41" t="s">
        <v>74</v>
      </c>
      <c r="C346" s="42">
        <v>22</v>
      </c>
      <c r="D346" s="42">
        <v>11</v>
      </c>
      <c r="E346" s="46">
        <f t="shared" si="141"/>
        <v>1.0031919744642043E-2</v>
      </c>
      <c r="F346" s="46">
        <f t="shared" si="142"/>
        <v>4.5986622073578599E-3</v>
      </c>
      <c r="G346" s="35">
        <f t="shared" ref="G346:G410" si="143">+IF(AND(C346=0,D346=0)," ",IF(C346=0,1,IF(D346=0,-1,(D346-C346)/C346)))</f>
        <v>-0.5</v>
      </c>
      <c r="H346" s="43">
        <f>+IF(OR(AND(E346=""),(G346="")),"",E346*G346)</f>
        <v>-5.0159598723210214E-3</v>
      </c>
      <c r="I346" s="2"/>
    </row>
    <row r="347" spans="1:9" s="54" customFormat="1" ht="15" x14ac:dyDescent="0.25">
      <c r="A347" s="48"/>
      <c r="B347" s="5" t="s">
        <v>77</v>
      </c>
      <c r="C347" s="42">
        <v>3</v>
      </c>
      <c r="D347" s="42">
        <v>15</v>
      </c>
      <c r="E347" s="27">
        <f t="shared" si="141"/>
        <v>1.3679890560875513E-3</v>
      </c>
      <c r="F347" s="27">
        <f t="shared" si="142"/>
        <v>6.270903010033445E-3</v>
      </c>
      <c r="G347" s="35">
        <f t="shared" si="143"/>
        <v>4</v>
      </c>
      <c r="H347" s="25">
        <f t="shared" ref="H347:H414" si="144">+IF(OR(AND(E347=""),(G347="")),"",E347*G347)</f>
        <v>5.4719562243502051E-3</v>
      </c>
      <c r="I347" s="2"/>
    </row>
    <row r="348" spans="1:9" s="54" customFormat="1" ht="15" x14ac:dyDescent="0.25">
      <c r="A348" s="48"/>
      <c r="B348" s="5" t="s">
        <v>70</v>
      </c>
      <c r="C348" s="42">
        <v>4</v>
      </c>
      <c r="D348" s="42">
        <v>50</v>
      </c>
      <c r="E348" s="27">
        <f t="shared" si="141"/>
        <v>1.823985408116735E-3</v>
      </c>
      <c r="F348" s="27">
        <f t="shared" si="142"/>
        <v>2.0903010033444816E-2</v>
      </c>
      <c r="G348" s="35">
        <f t="shared" si="143"/>
        <v>11.5</v>
      </c>
      <c r="H348" s="25">
        <f t="shared" si="144"/>
        <v>2.0975832193342453E-2</v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94</v>
      </c>
      <c r="E350" s="27" t="str">
        <f t="shared" si="141"/>
        <v/>
      </c>
      <c r="F350" s="27">
        <f t="shared" si="142"/>
        <v>3.9297658862876256E-2</v>
      </c>
      <c r="G350" s="35">
        <f t="shared" si="143"/>
        <v>1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73</v>
      </c>
      <c r="D351" s="42">
        <v>57</v>
      </c>
      <c r="E351" s="27">
        <f t="shared" si="141"/>
        <v>3.3287733698130414E-2</v>
      </c>
      <c r="F351" s="27">
        <f t="shared" si="142"/>
        <v>2.3829431438127092E-2</v>
      </c>
      <c r="G351" s="35">
        <f t="shared" si="143"/>
        <v>-0.21917808219178081</v>
      </c>
      <c r="H351" s="25">
        <f t="shared" si="144"/>
        <v>-7.2959416324669402E-3</v>
      </c>
      <c r="I351" s="2"/>
    </row>
    <row r="352" spans="1:9" s="54" customFormat="1" ht="15" x14ac:dyDescent="0.25">
      <c r="A352" s="48"/>
      <c r="B352" s="5" t="s">
        <v>80</v>
      </c>
      <c r="C352" s="42">
        <v>5</v>
      </c>
      <c r="D352" s="42">
        <v>3</v>
      </c>
      <c r="E352" s="27">
        <f t="shared" si="141"/>
        <v>2.2799817601459188E-3</v>
      </c>
      <c r="F352" s="27">
        <f t="shared" si="142"/>
        <v>1.254180602006689E-3</v>
      </c>
      <c r="G352" s="35">
        <f t="shared" si="143"/>
        <v>-0.4</v>
      </c>
      <c r="H352" s="25">
        <f t="shared" si="144"/>
        <v>-9.1199270405836752E-4</v>
      </c>
      <c r="I352" s="2"/>
    </row>
    <row r="353" spans="1:9" s="54" customFormat="1" ht="15" x14ac:dyDescent="0.25">
      <c r="A353" s="48"/>
      <c r="B353" s="5" t="s">
        <v>576</v>
      </c>
      <c r="C353" s="42">
        <v>6</v>
      </c>
      <c r="D353" s="42">
        <v>0</v>
      </c>
      <c r="E353" s="27">
        <f t="shared" si="141"/>
        <v>2.7359781121751026E-3</v>
      </c>
      <c r="F353" s="27" t="str">
        <f t="shared" si="142"/>
        <v/>
      </c>
      <c r="G353" s="35">
        <f t="shared" si="143"/>
        <v>-1</v>
      </c>
      <c r="H353" s="25">
        <f t="shared" si="144"/>
        <v>-2.7359781121751026E-3</v>
      </c>
      <c r="I353" s="2"/>
    </row>
    <row r="354" spans="1:9" s="54" customFormat="1" ht="15" x14ac:dyDescent="0.25">
      <c r="A354" s="48"/>
      <c r="B354" s="5" t="s">
        <v>79</v>
      </c>
      <c r="C354" s="42">
        <v>13</v>
      </c>
      <c r="D354" s="42">
        <v>3</v>
      </c>
      <c r="E354" s="27">
        <f t="shared" si="141"/>
        <v>5.9279525763793889E-3</v>
      </c>
      <c r="F354" s="27">
        <f t="shared" si="142"/>
        <v>1.254180602006689E-3</v>
      </c>
      <c r="G354" s="35">
        <f t="shared" si="143"/>
        <v>-0.76923076923076927</v>
      </c>
      <c r="H354" s="25">
        <f t="shared" si="144"/>
        <v>-4.5599635202918376E-3</v>
      </c>
      <c r="I354" s="2"/>
    </row>
    <row r="355" spans="1:9" s="54" customFormat="1" ht="15" x14ac:dyDescent="0.25">
      <c r="A355" s="48"/>
      <c r="B355" s="5" t="s">
        <v>247</v>
      </c>
      <c r="C355" s="42">
        <v>20</v>
      </c>
      <c r="D355" s="42">
        <v>1</v>
      </c>
      <c r="E355" s="27">
        <f t="shared" si="141"/>
        <v>9.1199270405836752E-3</v>
      </c>
      <c r="F355" s="27">
        <f t="shared" si="142"/>
        <v>4.1806020066889631E-4</v>
      </c>
      <c r="G355" s="35">
        <f t="shared" si="143"/>
        <v>-0.95</v>
      </c>
      <c r="H355" s="25">
        <f t="shared" si="144"/>
        <v>-8.6639306885544914E-3</v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48</v>
      </c>
      <c r="D357" s="42">
        <v>88</v>
      </c>
      <c r="E357" s="27">
        <f t="shared" si="141"/>
        <v>2.188782489740082E-2</v>
      </c>
      <c r="F357" s="27">
        <f t="shared" si="142"/>
        <v>3.678929765886288E-2</v>
      </c>
      <c r="G357" s="35">
        <f t="shared" si="143"/>
        <v>0.83333333333333337</v>
      </c>
      <c r="H357" s="25">
        <f t="shared" si="144"/>
        <v>1.823985408116735E-2</v>
      </c>
      <c r="I357" s="2"/>
    </row>
    <row r="358" spans="1:9" s="54" customFormat="1" ht="15" x14ac:dyDescent="0.25">
      <c r="A358" s="48"/>
      <c r="B358" s="5" t="s">
        <v>577</v>
      </c>
      <c r="C358" s="42">
        <v>18</v>
      </c>
      <c r="D358" s="42">
        <v>7</v>
      </c>
      <c r="E358" s="27">
        <f t="shared" si="141"/>
        <v>8.2079343365253077E-3</v>
      </c>
      <c r="F358" s="27">
        <f t="shared" si="142"/>
        <v>2.926421404682274E-3</v>
      </c>
      <c r="G358" s="35">
        <f t="shared" si="143"/>
        <v>-0.61111111111111116</v>
      </c>
      <c r="H358" s="25">
        <f t="shared" si="144"/>
        <v>-5.0159598723210214E-3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15</v>
      </c>
      <c r="D360" s="42">
        <v>36</v>
      </c>
      <c r="E360" s="27">
        <f t="shared" si="141"/>
        <v>6.8399452804377564E-3</v>
      </c>
      <c r="F360" s="27">
        <f t="shared" si="142"/>
        <v>1.5050167224080268E-2</v>
      </c>
      <c r="G360" s="35">
        <f t="shared" si="143"/>
        <v>1.4</v>
      </c>
      <c r="H360" s="25">
        <f t="shared" si="144"/>
        <v>9.575923392612859E-3</v>
      </c>
      <c r="I360" s="2"/>
    </row>
    <row r="361" spans="1:9" s="54" customFormat="1" ht="15" x14ac:dyDescent="0.25">
      <c r="A361" s="48"/>
      <c r="B361" s="5" t="s">
        <v>615</v>
      </c>
      <c r="C361" s="42">
        <v>3</v>
      </c>
      <c r="D361" s="42">
        <v>5</v>
      </c>
      <c r="E361" s="27">
        <f t="shared" si="141"/>
        <v>1.3679890560875513E-3</v>
      </c>
      <c r="F361" s="27">
        <f t="shared" si="142"/>
        <v>2.0903010033444815E-3</v>
      </c>
      <c r="G361" s="35">
        <f t="shared" si="143"/>
        <v>0.66666666666666663</v>
      </c>
      <c r="H361" s="25">
        <f t="shared" si="144"/>
        <v>9.1199270405836752E-4</v>
      </c>
      <c r="I361" s="2"/>
    </row>
    <row r="362" spans="1:9" s="55" customFormat="1" ht="15" x14ac:dyDescent="0.25">
      <c r="A362" s="50"/>
      <c r="B362" s="19" t="s">
        <v>587</v>
      </c>
      <c r="C362" s="42">
        <v>1</v>
      </c>
      <c r="D362" s="42">
        <v>1</v>
      </c>
      <c r="E362" s="26">
        <f t="shared" si="141"/>
        <v>4.5599635202918376E-4</v>
      </c>
      <c r="F362" s="26">
        <f t="shared" si="142"/>
        <v>4.1806020066889631E-4</v>
      </c>
      <c r="G362" s="35">
        <f t="shared" si="143"/>
        <v>0</v>
      </c>
      <c r="H362" s="24">
        <f t="shared" ref="H362" si="145">+IF(OR(AND(E362=""),(G362="")),"",E362*G362)</f>
        <v>0</v>
      </c>
      <c r="I362" s="2"/>
    </row>
    <row r="363" spans="1:9" s="54" customFormat="1" ht="15" x14ac:dyDescent="0.25">
      <c r="A363" s="48"/>
      <c r="B363" s="5" t="s">
        <v>72</v>
      </c>
      <c r="C363" s="42">
        <v>1</v>
      </c>
      <c r="D363" s="42">
        <v>0</v>
      </c>
      <c r="E363" s="27">
        <f t="shared" si="141"/>
        <v>4.5599635202918376E-4</v>
      </c>
      <c r="F363" s="27" t="str">
        <f t="shared" si="142"/>
        <v/>
      </c>
      <c r="G363" s="35">
        <f t="shared" si="143"/>
        <v>-1</v>
      </c>
      <c r="H363" s="25">
        <f t="shared" si="144"/>
        <v>-4.5599635202918376E-4</v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194</v>
      </c>
      <c r="D365" s="42">
        <v>185</v>
      </c>
      <c r="E365" s="27">
        <f t="shared" si="141"/>
        <v>8.8463292293661649E-2</v>
      </c>
      <c r="F365" s="27">
        <f t="shared" si="142"/>
        <v>7.7341137123745823E-2</v>
      </c>
      <c r="G365" s="35">
        <f t="shared" si="143"/>
        <v>-4.6391752577319589E-2</v>
      </c>
      <c r="H365" s="25">
        <f t="shared" si="144"/>
        <v>-4.1039671682626538E-3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84</v>
      </c>
      <c r="E366" s="27" t="str">
        <f t="shared" si="141"/>
        <v/>
      </c>
      <c r="F366" s="27">
        <f t="shared" si="142"/>
        <v>3.5117056856187288E-2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13</v>
      </c>
      <c r="D368" s="42">
        <v>8</v>
      </c>
      <c r="E368" s="27">
        <f t="shared" si="141"/>
        <v>5.9279525763793889E-3</v>
      </c>
      <c r="F368" s="27">
        <f t="shared" si="142"/>
        <v>3.3444816053511705E-3</v>
      </c>
      <c r="G368" s="35">
        <f t="shared" si="143"/>
        <v>-0.38461538461538464</v>
      </c>
      <c r="H368" s="25">
        <f t="shared" si="144"/>
        <v>-2.2799817601459188E-3</v>
      </c>
      <c r="I368" s="2"/>
    </row>
    <row r="369" spans="1:9" s="54" customFormat="1" ht="15" x14ac:dyDescent="0.25">
      <c r="A369" s="48"/>
      <c r="B369" s="5" t="s">
        <v>578</v>
      </c>
      <c r="C369" s="42">
        <v>115</v>
      </c>
      <c r="D369" s="42">
        <v>54</v>
      </c>
      <c r="E369" s="27">
        <f t="shared" si="141"/>
        <v>5.2439580483356132E-2</v>
      </c>
      <c r="F369" s="27">
        <f t="shared" si="142"/>
        <v>2.25752508361204E-2</v>
      </c>
      <c r="G369" s="35">
        <f t="shared" si="143"/>
        <v>-0.5304347826086957</v>
      </c>
      <c r="H369" s="25">
        <f t="shared" si="144"/>
        <v>-2.7815777473780213E-2</v>
      </c>
      <c r="I369" s="2"/>
    </row>
    <row r="370" spans="1:9" s="54" customFormat="1" ht="15" x14ac:dyDescent="0.25">
      <c r="A370" s="48"/>
      <c r="B370" s="5" t="s">
        <v>85</v>
      </c>
      <c r="C370" s="42">
        <v>1</v>
      </c>
      <c r="D370" s="42">
        <v>210</v>
      </c>
      <c r="E370" s="27">
        <f t="shared" si="141"/>
        <v>4.5599635202918376E-4</v>
      </c>
      <c r="F370" s="27">
        <f t="shared" si="142"/>
        <v>8.7792642140468224E-2</v>
      </c>
      <c r="G370" s="35">
        <f t="shared" si="143"/>
        <v>209</v>
      </c>
      <c r="H370" s="25">
        <f t="shared" si="144"/>
        <v>9.5303237574099406E-2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1</v>
      </c>
      <c r="D372" s="42">
        <v>0</v>
      </c>
      <c r="E372" s="27">
        <f t="shared" si="141"/>
        <v>4.5599635202918376E-4</v>
      </c>
      <c r="F372" s="27" t="str">
        <f t="shared" si="142"/>
        <v/>
      </c>
      <c r="G372" s="35">
        <f t="shared" si="143"/>
        <v>-1</v>
      </c>
      <c r="H372" s="25">
        <f t="shared" si="144"/>
        <v>-4.5599635202918376E-4</v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7</v>
      </c>
      <c r="D375" s="42">
        <v>0</v>
      </c>
      <c r="E375" s="27">
        <f t="shared" si="141"/>
        <v>3.1919744642042863E-3</v>
      </c>
      <c r="F375" s="27" t="str">
        <f t="shared" si="142"/>
        <v/>
      </c>
      <c r="G375" s="35">
        <f t="shared" si="143"/>
        <v>-1</v>
      </c>
      <c r="H375" s="25">
        <f t="shared" si="144"/>
        <v>-3.1919744642042863E-3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1</v>
      </c>
      <c r="E377" s="27" t="str">
        <f t="shared" si="141"/>
        <v/>
      </c>
      <c r="F377" s="27">
        <f t="shared" si="142"/>
        <v>4.1806020066889631E-4</v>
      </c>
      <c r="G377" s="35">
        <f t="shared" si="143"/>
        <v>1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</v>
      </c>
      <c r="E378" s="26" t="str">
        <f t="shared" ref="E378:E381" si="150">+IF(C378=0,"",C378/C$345)</f>
        <v/>
      </c>
      <c r="F378" s="26">
        <f t="shared" ref="F378:F381" si="151">+IF(D378=0,"",D378/D$345)</f>
        <v>4.1806020066889631E-4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3</v>
      </c>
      <c r="D379" s="42">
        <v>21</v>
      </c>
      <c r="E379" s="27">
        <f t="shared" si="150"/>
        <v>1.3679890560875513E-3</v>
      </c>
      <c r="F379" s="27">
        <f t="shared" si="151"/>
        <v>8.7792642140468221E-3</v>
      </c>
      <c r="G379" s="35">
        <f t="shared" si="152"/>
        <v>6</v>
      </c>
      <c r="H379" s="25">
        <f t="shared" si="153"/>
        <v>8.2079343365253077E-3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15</v>
      </c>
      <c r="D383" s="42">
        <v>29</v>
      </c>
      <c r="E383" s="27">
        <f t="shared" si="154"/>
        <v>6.8399452804377564E-3</v>
      </c>
      <c r="F383" s="27">
        <f t="shared" si="155"/>
        <v>1.2123745819397994E-2</v>
      </c>
      <c r="G383" s="35">
        <f t="shared" si="143"/>
        <v>0.93333333333333335</v>
      </c>
      <c r="H383" s="25">
        <f t="shared" si="144"/>
        <v>6.3839489284085726E-3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325</v>
      </c>
      <c r="D385" s="42">
        <v>250</v>
      </c>
      <c r="E385" s="26">
        <f t="shared" si="154"/>
        <v>0.14819881440948474</v>
      </c>
      <c r="F385" s="26">
        <f t="shared" si="155"/>
        <v>0.10451505016722408</v>
      </c>
      <c r="G385" s="35">
        <f t="shared" si="143"/>
        <v>-0.23076923076923078</v>
      </c>
      <c r="H385" s="24">
        <f t="shared" ref="H385" si="156">+IF(OR(AND(E385=""),(G385="")),"",E385*G385)</f>
        <v>-3.4199726402188789E-2</v>
      </c>
      <c r="I385" s="2"/>
    </row>
    <row r="386" spans="1:9" s="54" customFormat="1" ht="15" x14ac:dyDescent="0.25">
      <c r="A386" s="48"/>
      <c r="B386" s="5" t="s">
        <v>486</v>
      </c>
      <c r="C386" s="42">
        <v>191</v>
      </c>
      <c r="D386" s="42">
        <v>347</v>
      </c>
      <c r="E386" s="27">
        <f t="shared" si="154"/>
        <v>8.7095303237574098E-2</v>
      </c>
      <c r="F386" s="27">
        <f t="shared" si="155"/>
        <v>0.14506688963210701</v>
      </c>
      <c r="G386" s="35">
        <f t="shared" si="143"/>
        <v>0.81675392670157065</v>
      </c>
      <c r="H386" s="25">
        <f t="shared" si="144"/>
        <v>7.1135430916552667E-2</v>
      </c>
      <c r="I386" s="2"/>
    </row>
    <row r="387" spans="1:9" s="54" customFormat="1" ht="15" x14ac:dyDescent="0.25">
      <c r="A387" s="48"/>
      <c r="B387" s="5" t="s">
        <v>93</v>
      </c>
      <c r="C387" s="42">
        <v>33</v>
      </c>
      <c r="D387" s="42">
        <v>11</v>
      </c>
      <c r="E387" s="27">
        <f t="shared" si="154"/>
        <v>1.5047879616963064E-2</v>
      </c>
      <c r="F387" s="27">
        <f t="shared" si="155"/>
        <v>4.5986622073578599E-3</v>
      </c>
      <c r="G387" s="35">
        <f t="shared" si="143"/>
        <v>-0.66666666666666663</v>
      </c>
      <c r="H387" s="25">
        <f t="shared" si="144"/>
        <v>-1.0031919744642043E-2</v>
      </c>
      <c r="I387" s="2"/>
    </row>
    <row r="388" spans="1:9" s="54" customFormat="1" ht="15" x14ac:dyDescent="0.25">
      <c r="A388" s="48"/>
      <c r="B388" s="5" t="s">
        <v>86</v>
      </c>
      <c r="C388" s="42">
        <v>82</v>
      </c>
      <c r="D388" s="42">
        <v>87</v>
      </c>
      <c r="E388" s="27">
        <f t="shared" si="154"/>
        <v>3.7391700866393068E-2</v>
      </c>
      <c r="F388" s="27">
        <f t="shared" si="155"/>
        <v>3.6371237458193977E-2</v>
      </c>
      <c r="G388" s="35">
        <f t="shared" si="143"/>
        <v>6.097560975609756E-2</v>
      </c>
      <c r="H388" s="25">
        <f t="shared" si="144"/>
        <v>2.2799817601459188E-3</v>
      </c>
      <c r="I388" s="2"/>
    </row>
    <row r="389" spans="1:9" s="54" customFormat="1" ht="15" x14ac:dyDescent="0.25">
      <c r="A389" s="48"/>
      <c r="B389" s="5" t="s">
        <v>92</v>
      </c>
      <c r="C389" s="42">
        <v>21</v>
      </c>
      <c r="D389" s="42">
        <v>28</v>
      </c>
      <c r="E389" s="27">
        <f t="shared" si="154"/>
        <v>9.575923392612859E-3</v>
      </c>
      <c r="F389" s="27">
        <f t="shared" si="155"/>
        <v>1.1705685618729096E-2</v>
      </c>
      <c r="G389" s="35">
        <f t="shared" si="143"/>
        <v>0.33333333333333331</v>
      </c>
      <c r="H389" s="25">
        <f t="shared" si="144"/>
        <v>3.1919744642042863E-3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32</v>
      </c>
      <c r="D391" s="42">
        <v>0</v>
      </c>
      <c r="E391" s="27">
        <f t="shared" si="154"/>
        <v>1.459188326493388E-2</v>
      </c>
      <c r="F391" s="27" t="str">
        <f t="shared" si="155"/>
        <v/>
      </c>
      <c r="G391" s="35">
        <f t="shared" si="143"/>
        <v>-1</v>
      </c>
      <c r="H391" s="25">
        <f t="shared" si="144"/>
        <v>-1.459188326493388E-2</v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6</v>
      </c>
      <c r="D393" s="42">
        <v>3</v>
      </c>
      <c r="E393" s="27">
        <f t="shared" si="154"/>
        <v>2.7359781121751026E-3</v>
      </c>
      <c r="F393" s="27">
        <f t="shared" si="155"/>
        <v>1.254180602006689E-3</v>
      </c>
      <c r="G393" s="35">
        <f t="shared" si="143"/>
        <v>-0.5</v>
      </c>
      <c r="H393" s="25">
        <f t="shared" si="144"/>
        <v>-1.3679890560875513E-3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4</v>
      </c>
      <c r="D395" s="42">
        <v>0</v>
      </c>
      <c r="E395" s="27">
        <f t="shared" si="154"/>
        <v>1.823985408116735E-3</v>
      </c>
      <c r="F395" s="27" t="str">
        <f t="shared" si="155"/>
        <v/>
      </c>
      <c r="G395" s="35">
        <f t="shared" si="143"/>
        <v>-1</v>
      </c>
      <c r="H395" s="25">
        <f t="shared" si="144"/>
        <v>-1.823985408116735E-3</v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2</v>
      </c>
      <c r="D397" s="42">
        <v>2</v>
      </c>
      <c r="E397" s="27">
        <f t="shared" si="154"/>
        <v>9.1199270405836752E-4</v>
      </c>
      <c r="F397" s="27">
        <f t="shared" si="155"/>
        <v>8.3612040133779263E-4</v>
      </c>
      <c r="G397" s="35">
        <f t="shared" si="143"/>
        <v>0</v>
      </c>
      <c r="H397" s="25">
        <f t="shared" si="144"/>
        <v>0</v>
      </c>
      <c r="I397" s="2"/>
    </row>
    <row r="398" spans="1:9" s="54" customFormat="1" ht="15" x14ac:dyDescent="0.25">
      <c r="A398" s="48"/>
      <c r="B398" s="5" t="s">
        <v>94</v>
      </c>
      <c r="C398" s="42">
        <v>3</v>
      </c>
      <c r="D398" s="42">
        <v>4</v>
      </c>
      <c r="E398" s="27">
        <f t="shared" si="154"/>
        <v>1.3679890560875513E-3</v>
      </c>
      <c r="F398" s="27">
        <f t="shared" si="155"/>
        <v>1.6722408026755853E-3</v>
      </c>
      <c r="G398" s="35">
        <f t="shared" si="143"/>
        <v>0.33333333333333331</v>
      </c>
      <c r="H398" s="25">
        <f t="shared" si="144"/>
        <v>4.5599635202918376E-4</v>
      </c>
      <c r="I398" s="2"/>
    </row>
    <row r="399" spans="1:9" s="54" customFormat="1" ht="15" x14ac:dyDescent="0.25">
      <c r="A399" s="48"/>
      <c r="B399" s="5" t="s">
        <v>257</v>
      </c>
      <c r="C399" s="42">
        <v>28</v>
      </c>
      <c r="D399" s="42">
        <v>56</v>
      </c>
      <c r="E399" s="27">
        <f t="shared" si="154"/>
        <v>1.2767897856817145E-2</v>
      </c>
      <c r="F399" s="27">
        <f t="shared" si="155"/>
        <v>2.3411371237458192E-2</v>
      </c>
      <c r="G399" s="35">
        <f t="shared" si="143"/>
        <v>1</v>
      </c>
      <c r="H399" s="25">
        <f t="shared" si="144"/>
        <v>1.2767897856817145E-2</v>
      </c>
      <c r="I399" s="2"/>
    </row>
    <row r="400" spans="1:9" s="54" customFormat="1" ht="15" x14ac:dyDescent="0.25">
      <c r="A400" s="48"/>
      <c r="B400" s="5" t="s">
        <v>581</v>
      </c>
      <c r="C400" s="42">
        <v>2</v>
      </c>
      <c r="D400" s="42">
        <v>2</v>
      </c>
      <c r="E400" s="27">
        <f t="shared" si="154"/>
        <v>9.1199270405836752E-4</v>
      </c>
      <c r="F400" s="27">
        <f t="shared" si="155"/>
        <v>8.3612040133779263E-4</v>
      </c>
      <c r="G400" s="35">
        <f t="shared" si="143"/>
        <v>0</v>
      </c>
      <c r="H400" s="25">
        <f t="shared" si="144"/>
        <v>0</v>
      </c>
      <c r="I400" s="2"/>
    </row>
    <row r="401" spans="1:9" s="54" customFormat="1" ht="15" x14ac:dyDescent="0.25">
      <c r="A401" s="48"/>
      <c r="B401" s="5" t="s">
        <v>88</v>
      </c>
      <c r="C401" s="42">
        <v>3</v>
      </c>
      <c r="D401" s="42">
        <v>6</v>
      </c>
      <c r="E401" s="27">
        <f t="shared" si="154"/>
        <v>1.3679890560875513E-3</v>
      </c>
      <c r="F401" s="27">
        <f t="shared" si="155"/>
        <v>2.508361204013378E-3</v>
      </c>
      <c r="G401" s="35">
        <f t="shared" si="143"/>
        <v>1</v>
      </c>
      <c r="H401" s="25">
        <f t="shared" si="144"/>
        <v>1.3679890560875513E-3</v>
      </c>
      <c r="I401" s="2"/>
    </row>
    <row r="402" spans="1:9" s="55" customFormat="1" ht="15" x14ac:dyDescent="0.25">
      <c r="A402" s="50"/>
      <c r="B402" s="19" t="s">
        <v>545</v>
      </c>
      <c r="C402" s="42">
        <v>1</v>
      </c>
      <c r="D402" s="42">
        <v>8</v>
      </c>
      <c r="E402" s="26">
        <f t="shared" ref="E402" si="157">+IF(C402=0,"",C402/C$345)</f>
        <v>4.5599635202918376E-4</v>
      </c>
      <c r="F402" s="26">
        <f t="shared" ref="F402" si="158">+IF(D402=0,"",D402/D$345)</f>
        <v>3.3444816053511705E-3</v>
      </c>
      <c r="G402" s="35">
        <f t="shared" si="143"/>
        <v>7</v>
      </c>
      <c r="H402" s="24">
        <f t="shared" ref="H402" si="159">+IF(OR(AND(E402=""),(G402="")),"",E402*G402)</f>
        <v>3.1919744642042863E-3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11</v>
      </c>
      <c r="D404" s="42">
        <v>0</v>
      </c>
      <c r="E404" s="27">
        <f t="shared" si="160"/>
        <v>5.0159598723210214E-3</v>
      </c>
      <c r="F404" s="27" t="str">
        <f t="shared" si="161"/>
        <v/>
      </c>
      <c r="G404" s="35">
        <f t="shared" si="143"/>
        <v>-1</v>
      </c>
      <c r="H404" s="25">
        <f t="shared" si="144"/>
        <v>-5.0159598723210214E-3</v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52</v>
      </c>
      <c r="D409" s="42">
        <v>102</v>
      </c>
      <c r="E409" s="27">
        <f t="shared" si="160"/>
        <v>2.3711810305517556E-2</v>
      </c>
      <c r="F409" s="27">
        <f t="shared" si="161"/>
        <v>4.2642140468227424E-2</v>
      </c>
      <c r="G409" s="35">
        <f t="shared" si="143"/>
        <v>0.96153846153846156</v>
      </c>
      <c r="H409" s="25">
        <f t="shared" si="144"/>
        <v>2.2799817601459188E-2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32</v>
      </c>
      <c r="D411" s="42">
        <v>0</v>
      </c>
      <c r="E411" s="27">
        <f t="shared" si="160"/>
        <v>1.459188326493388E-2</v>
      </c>
      <c r="F411" s="27" t="str">
        <f t="shared" si="161"/>
        <v/>
      </c>
      <c r="G411" s="35">
        <f t="shared" ref="G411:G477" si="162">+IF(AND(C411=0,D411=0)," ",IF(C411=0,1,IF(D411=0,-1,(D411-C411)/C411)))</f>
        <v>-1</v>
      </c>
      <c r="H411" s="25">
        <f t="shared" si="144"/>
        <v>-1.459188326493388E-2</v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25</v>
      </c>
      <c r="D413" s="42">
        <v>2</v>
      </c>
      <c r="E413" s="27">
        <f t="shared" si="160"/>
        <v>1.1399908800729594E-2</v>
      </c>
      <c r="F413" s="27">
        <f t="shared" si="161"/>
        <v>8.3612040133779263E-4</v>
      </c>
      <c r="G413" s="35">
        <f t="shared" si="162"/>
        <v>-0.92</v>
      </c>
      <c r="H413" s="25">
        <f t="shared" si="144"/>
        <v>-1.0487916096671226E-2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1</v>
      </c>
      <c r="E414" s="27" t="str">
        <f t="shared" si="160"/>
        <v/>
      </c>
      <c r="F414" s="27">
        <f t="shared" si="161"/>
        <v>4.1806020066889631E-4</v>
      </c>
      <c r="G414" s="35">
        <f t="shared" si="162"/>
        <v>1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1</v>
      </c>
      <c r="D415" s="42">
        <v>0</v>
      </c>
      <c r="E415" s="27">
        <f t="shared" ref="E415:E490" si="163">+IF(C415=0,"",C415/C$345)</f>
        <v>4.5599635202918376E-4</v>
      </c>
      <c r="F415" s="27" t="str">
        <f t="shared" ref="F415:F490" si="164">+IF(D415=0,"",D415/D$345)</f>
        <v/>
      </c>
      <c r="G415" s="35">
        <f t="shared" si="162"/>
        <v>-1</v>
      </c>
      <c r="H415" s="25">
        <f t="shared" ref="H415:H490" si="165">+IF(OR(AND(E415=""),(G415="")),"",E415*G415)</f>
        <v>-4.5599635202918376E-4</v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4</v>
      </c>
      <c r="D417" s="42">
        <v>5</v>
      </c>
      <c r="E417" s="26">
        <f t="shared" ref="E417:E419" si="166">+IF(C417=0,"",C417/C$345)</f>
        <v>1.823985408116735E-3</v>
      </c>
      <c r="F417" s="26">
        <f t="shared" ref="F417:F419" si="167">+IF(D417=0,"",D417/D$345)</f>
        <v>2.0903010033444815E-3</v>
      </c>
      <c r="G417" s="35">
        <f t="shared" si="162"/>
        <v>0.25</v>
      </c>
      <c r="H417" s="24">
        <f t="shared" ref="H417:H419" si="168">+IF(OR(AND(E417=""),(G417="")),"",E417*G417)</f>
        <v>4.5599635202918376E-4</v>
      </c>
      <c r="I417" s="2"/>
    </row>
    <row r="418" spans="1:9" s="55" customFormat="1" ht="15" x14ac:dyDescent="0.25">
      <c r="A418" s="50"/>
      <c r="B418" s="19" t="s">
        <v>547</v>
      </c>
      <c r="C418" s="42">
        <v>15</v>
      </c>
      <c r="D418" s="42">
        <v>8</v>
      </c>
      <c r="E418" s="26">
        <f t="shared" si="166"/>
        <v>6.8399452804377564E-3</v>
      </c>
      <c r="F418" s="26">
        <f t="shared" si="167"/>
        <v>3.3444816053511705E-3</v>
      </c>
      <c r="G418" s="35">
        <f t="shared" si="162"/>
        <v>-0.46666666666666667</v>
      </c>
      <c r="H418" s="24">
        <f t="shared" si="168"/>
        <v>-3.1919744642042863E-3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1</v>
      </c>
      <c r="D421" s="42">
        <v>0</v>
      </c>
      <c r="E421" s="27">
        <f t="shared" si="163"/>
        <v>4.5599635202918376E-4</v>
      </c>
      <c r="F421" s="27" t="str">
        <f t="shared" si="164"/>
        <v/>
      </c>
      <c r="G421" s="35">
        <f t="shared" si="162"/>
        <v>-1</v>
      </c>
      <c r="H421" s="25">
        <f t="shared" si="165"/>
        <v>-4.5599635202918376E-4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0</v>
      </c>
      <c r="D423" s="42">
        <v>0</v>
      </c>
      <c r="E423" s="27" t="str">
        <f t="shared" si="163"/>
        <v/>
      </c>
      <c r="F423" s="27" t="str">
        <f t="shared" si="164"/>
        <v/>
      </c>
      <c r="G423" s="35" t="str">
        <f t="shared" si="162"/>
        <v xml:space="preserve"> 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11</v>
      </c>
      <c r="D431" s="42">
        <v>0</v>
      </c>
      <c r="E431" s="27">
        <f t="shared" si="163"/>
        <v>5.0159598723210214E-3</v>
      </c>
      <c r="F431" s="27" t="str">
        <f t="shared" si="164"/>
        <v/>
      </c>
      <c r="G431" s="35">
        <f t="shared" si="162"/>
        <v>-1</v>
      </c>
      <c r="H431" s="25">
        <f t="shared" si="165"/>
        <v>-5.0159598723210214E-3</v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30</v>
      </c>
      <c r="E432" s="27" t="str">
        <f t="shared" si="163"/>
        <v/>
      </c>
      <c r="F432" s="27">
        <f t="shared" si="164"/>
        <v>1.254180602006689E-2</v>
      </c>
      <c r="G432" s="35">
        <f t="shared" si="162"/>
        <v>1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2</v>
      </c>
      <c r="D434" s="42">
        <v>1</v>
      </c>
      <c r="E434" s="27">
        <f t="shared" si="163"/>
        <v>9.1199270405836752E-4</v>
      </c>
      <c r="F434" s="27">
        <f t="shared" si="164"/>
        <v>4.1806020066889631E-4</v>
      </c>
      <c r="G434" s="35">
        <f t="shared" si="162"/>
        <v>-0.5</v>
      </c>
      <c r="H434" s="25">
        <f t="shared" si="165"/>
        <v>-4.5599635202918376E-4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4</v>
      </c>
      <c r="D444" s="42">
        <v>3</v>
      </c>
      <c r="E444" s="27">
        <f t="shared" si="163"/>
        <v>1.823985408116735E-3</v>
      </c>
      <c r="F444" s="27">
        <f t="shared" si="164"/>
        <v>1.254180602006689E-3</v>
      </c>
      <c r="G444" s="35">
        <f t="shared" si="162"/>
        <v>-0.25</v>
      </c>
      <c r="H444" s="25">
        <f t="shared" si="165"/>
        <v>-4.5599635202918376E-4</v>
      </c>
      <c r="I444" s="2"/>
    </row>
    <row r="445" spans="1:9" s="54" customFormat="1" ht="15" x14ac:dyDescent="0.25">
      <c r="A445" s="48"/>
      <c r="B445" s="5" t="s">
        <v>112</v>
      </c>
      <c r="C445" s="42">
        <v>2</v>
      </c>
      <c r="D445" s="42">
        <v>10</v>
      </c>
      <c r="E445" s="27">
        <f t="shared" si="163"/>
        <v>9.1199270405836752E-4</v>
      </c>
      <c r="F445" s="27">
        <f t="shared" si="164"/>
        <v>4.180602006688963E-3</v>
      </c>
      <c r="G445" s="35">
        <f t="shared" si="162"/>
        <v>4</v>
      </c>
      <c r="H445" s="25">
        <f t="shared" si="165"/>
        <v>3.6479708162334701E-3</v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1</v>
      </c>
      <c r="E447" s="27" t="str">
        <f t="shared" si="163"/>
        <v/>
      </c>
      <c r="F447" s="27">
        <f t="shared" si="164"/>
        <v>4.1806020066889631E-4</v>
      </c>
      <c r="G447" s="35">
        <f t="shared" si="162"/>
        <v>1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16</v>
      </c>
      <c r="E448" s="27" t="str">
        <f t="shared" si="163"/>
        <v/>
      </c>
      <c r="F448" s="27">
        <f t="shared" si="164"/>
        <v>6.688963210702341E-3</v>
      </c>
      <c r="G448" s="35">
        <f t="shared" si="162"/>
        <v>1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40</v>
      </c>
      <c r="D452" s="42">
        <v>0</v>
      </c>
      <c r="E452" s="27">
        <f t="shared" si="163"/>
        <v>1.823985408116735E-2</v>
      </c>
      <c r="F452" s="27" t="str">
        <f t="shared" si="164"/>
        <v/>
      </c>
      <c r="G452" s="35">
        <f t="shared" si="162"/>
        <v>-1</v>
      </c>
      <c r="H452" s="25">
        <f t="shared" si="165"/>
        <v>-1.823985408116735E-2</v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23</v>
      </c>
      <c r="D454" s="42">
        <v>55</v>
      </c>
      <c r="E454" s="27">
        <f t="shared" si="163"/>
        <v>1.0487916096671226E-2</v>
      </c>
      <c r="F454" s="27">
        <f t="shared" si="164"/>
        <v>2.2993311036789296E-2</v>
      </c>
      <c r="G454" s="35">
        <f t="shared" si="162"/>
        <v>1.3913043478260869</v>
      </c>
      <c r="H454" s="25">
        <f t="shared" si="165"/>
        <v>1.459188326493388E-2</v>
      </c>
      <c r="I454" s="2"/>
    </row>
    <row r="455" spans="1:9" s="54" customFormat="1" ht="15" x14ac:dyDescent="0.25">
      <c r="A455" s="48"/>
      <c r="B455" s="5" t="s">
        <v>272</v>
      </c>
      <c r="C455" s="42">
        <v>0</v>
      </c>
      <c r="D455" s="42">
        <v>3</v>
      </c>
      <c r="E455" s="27" t="str">
        <f t="shared" si="163"/>
        <v/>
      </c>
      <c r="F455" s="27">
        <f t="shared" si="164"/>
        <v>1.254180602006689E-3</v>
      </c>
      <c r="G455" s="35">
        <f t="shared" si="162"/>
        <v>1</v>
      </c>
      <c r="H455" s="25" t="str">
        <f t="shared" si="165"/>
        <v/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0</v>
      </c>
      <c r="D457" s="42">
        <v>0</v>
      </c>
      <c r="E457" s="27" t="str">
        <f t="shared" si="163"/>
        <v/>
      </c>
      <c r="F457" s="27" t="str">
        <f t="shared" si="164"/>
        <v/>
      </c>
      <c r="G457" s="35" t="str">
        <f t="shared" si="162"/>
        <v xml:space="preserve"> 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1</v>
      </c>
      <c r="D459" s="42">
        <v>1</v>
      </c>
      <c r="E459" s="27">
        <f t="shared" si="163"/>
        <v>4.5599635202918376E-4</v>
      </c>
      <c r="F459" s="27">
        <f t="shared" si="164"/>
        <v>4.1806020066889631E-4</v>
      </c>
      <c r="G459" s="35">
        <f t="shared" si="162"/>
        <v>0</v>
      </c>
      <c r="H459" s="25">
        <f t="shared" si="165"/>
        <v>0</v>
      </c>
      <c r="I459" s="2"/>
    </row>
    <row r="460" spans="1:9" s="54" customFormat="1" ht="15" x14ac:dyDescent="0.25">
      <c r="A460" s="48"/>
      <c r="B460" s="5" t="s">
        <v>273</v>
      </c>
      <c r="C460" s="42">
        <v>25</v>
      </c>
      <c r="D460" s="42">
        <v>16</v>
      </c>
      <c r="E460" s="27">
        <f t="shared" si="163"/>
        <v>1.1399908800729594E-2</v>
      </c>
      <c r="F460" s="27">
        <f t="shared" si="164"/>
        <v>6.688963210702341E-3</v>
      </c>
      <c r="G460" s="35">
        <f t="shared" si="162"/>
        <v>-0.36</v>
      </c>
      <c r="H460" s="25">
        <f t="shared" si="165"/>
        <v>-4.1039671682626538E-3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7</v>
      </c>
      <c r="D464" s="42">
        <v>0</v>
      </c>
      <c r="E464" s="27">
        <f t="shared" si="163"/>
        <v>3.1919744642042863E-3</v>
      </c>
      <c r="F464" s="27" t="str">
        <f t="shared" si="164"/>
        <v/>
      </c>
      <c r="G464" s="35">
        <f t="shared" si="162"/>
        <v>-1</v>
      </c>
      <c r="H464" s="25">
        <f t="shared" si="165"/>
        <v>-3.1919744642042863E-3</v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27</v>
      </c>
      <c r="E465" s="27" t="str">
        <f t="shared" si="163"/>
        <v/>
      </c>
      <c r="F465" s="27">
        <f t="shared" si="164"/>
        <v>1.12876254180602E-2</v>
      </c>
      <c r="G465" s="35">
        <f t="shared" si="162"/>
        <v>1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5</v>
      </c>
      <c r="D468" s="42">
        <v>6</v>
      </c>
      <c r="E468" s="27">
        <f t="shared" si="163"/>
        <v>2.2799817601459188E-3</v>
      </c>
      <c r="F468" s="27">
        <f t="shared" si="164"/>
        <v>2.508361204013378E-3</v>
      </c>
      <c r="G468" s="35">
        <f t="shared" si="162"/>
        <v>0.2</v>
      </c>
      <c r="H468" s="25">
        <f t="shared" si="165"/>
        <v>4.5599635202918376E-4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1</v>
      </c>
      <c r="D470" s="42">
        <v>2</v>
      </c>
      <c r="E470" s="27">
        <f t="shared" si="163"/>
        <v>4.5599635202918376E-4</v>
      </c>
      <c r="F470" s="27">
        <f t="shared" si="164"/>
        <v>8.3612040133779263E-4</v>
      </c>
      <c r="G470" s="35">
        <f t="shared" si="162"/>
        <v>1</v>
      </c>
      <c r="H470" s="25">
        <f t="shared" si="165"/>
        <v>4.5599635202918376E-4</v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2</v>
      </c>
      <c r="D472" s="42">
        <v>6</v>
      </c>
      <c r="E472" s="27">
        <f t="shared" si="163"/>
        <v>9.1199270405836752E-4</v>
      </c>
      <c r="F472" s="27">
        <f t="shared" si="164"/>
        <v>2.508361204013378E-3</v>
      </c>
      <c r="G472" s="35">
        <f t="shared" si="162"/>
        <v>2</v>
      </c>
      <c r="H472" s="25">
        <f t="shared" si="165"/>
        <v>1.823985408116735E-3</v>
      </c>
      <c r="I472" s="2"/>
    </row>
    <row r="473" spans="1:9" s="54" customFormat="1" ht="15" x14ac:dyDescent="0.25">
      <c r="A473" s="48"/>
      <c r="B473" s="5" t="s">
        <v>277</v>
      </c>
      <c r="C473" s="42">
        <v>2</v>
      </c>
      <c r="D473" s="42">
        <v>8</v>
      </c>
      <c r="E473" s="27">
        <f t="shared" si="163"/>
        <v>9.1199270405836752E-4</v>
      </c>
      <c r="F473" s="27">
        <f t="shared" si="164"/>
        <v>3.3444816053511705E-3</v>
      </c>
      <c r="G473" s="35">
        <f t="shared" si="162"/>
        <v>3</v>
      </c>
      <c r="H473" s="25">
        <f t="shared" si="165"/>
        <v>2.7359781121751026E-3</v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1</v>
      </c>
      <c r="D475" s="42">
        <v>0</v>
      </c>
      <c r="E475" s="27">
        <f t="shared" si="163"/>
        <v>4.5599635202918376E-4</v>
      </c>
      <c r="F475" s="27" t="str">
        <f t="shared" si="164"/>
        <v/>
      </c>
      <c r="G475" s="35">
        <f t="shared" si="162"/>
        <v>-1</v>
      </c>
      <c r="H475" s="25">
        <f t="shared" si="165"/>
        <v>-4.5599635202918376E-4</v>
      </c>
      <c r="I475" s="2"/>
    </row>
    <row r="476" spans="1:9" s="54" customFormat="1" ht="15" x14ac:dyDescent="0.25">
      <c r="A476" s="48"/>
      <c r="B476" s="5" t="s">
        <v>102</v>
      </c>
      <c r="C476" s="42">
        <v>4</v>
      </c>
      <c r="D476" s="42">
        <v>0</v>
      </c>
      <c r="E476" s="27">
        <f t="shared" si="163"/>
        <v>1.823985408116735E-3</v>
      </c>
      <c r="F476" s="27" t="str">
        <f t="shared" si="164"/>
        <v/>
      </c>
      <c r="G476" s="35">
        <f t="shared" si="162"/>
        <v>-1</v>
      </c>
      <c r="H476" s="25">
        <f t="shared" si="165"/>
        <v>-1.823985408116735E-3</v>
      </c>
      <c r="I476" s="2"/>
    </row>
    <row r="477" spans="1:9" s="54" customFormat="1" ht="15" x14ac:dyDescent="0.25">
      <c r="A477" s="48"/>
      <c r="B477" s="5" t="s">
        <v>280</v>
      </c>
      <c r="C477" s="42">
        <v>2</v>
      </c>
      <c r="D477" s="42">
        <v>0</v>
      </c>
      <c r="E477" s="27">
        <f t="shared" si="163"/>
        <v>9.1199270405836752E-4</v>
      </c>
      <c r="F477" s="27" t="str">
        <f t="shared" si="164"/>
        <v/>
      </c>
      <c r="G477" s="35">
        <f t="shared" si="162"/>
        <v>-1</v>
      </c>
      <c r="H477" s="25">
        <f t="shared" si="165"/>
        <v>-9.1199270405836752E-4</v>
      </c>
      <c r="I477" s="2"/>
    </row>
    <row r="478" spans="1:9" s="54" customFormat="1" ht="15" x14ac:dyDescent="0.25">
      <c r="A478" s="48"/>
      <c r="B478" s="5" t="s">
        <v>281</v>
      </c>
      <c r="C478" s="42">
        <v>3</v>
      </c>
      <c r="D478" s="42">
        <v>14</v>
      </c>
      <c r="E478" s="27">
        <f t="shared" si="163"/>
        <v>1.3679890560875513E-3</v>
      </c>
      <c r="F478" s="27">
        <f t="shared" si="164"/>
        <v>5.8528428093645481E-3</v>
      </c>
      <c r="G478" s="35">
        <f t="shared" ref="G478:G541" si="182">+IF(AND(C478=0,D478=0)," ",IF(C478=0,1,IF(D478=0,-1,(D478-C478)/C478)))</f>
        <v>3.6666666666666665</v>
      </c>
      <c r="H478" s="25">
        <f t="shared" si="165"/>
        <v>5.0159598723210214E-3</v>
      </c>
      <c r="I478" s="2"/>
    </row>
    <row r="479" spans="1:9" s="54" customFormat="1" ht="15" x14ac:dyDescent="0.25">
      <c r="A479" s="48"/>
      <c r="B479" s="5" t="s">
        <v>499</v>
      </c>
      <c r="C479" s="42">
        <v>6</v>
      </c>
      <c r="D479" s="42">
        <v>1</v>
      </c>
      <c r="E479" s="27">
        <f t="shared" si="163"/>
        <v>2.7359781121751026E-3</v>
      </c>
      <c r="F479" s="27">
        <f t="shared" si="164"/>
        <v>4.1806020066889631E-4</v>
      </c>
      <c r="G479" s="35">
        <f t="shared" si="182"/>
        <v>-0.83333333333333337</v>
      </c>
      <c r="H479" s="25">
        <f t="shared" si="165"/>
        <v>-2.2799817601459188E-3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2</v>
      </c>
      <c r="E480" s="27" t="str">
        <f t="shared" si="163"/>
        <v/>
      </c>
      <c r="F480" s="27">
        <f t="shared" si="164"/>
        <v>8.3612040133779263E-4</v>
      </c>
      <c r="G480" s="35">
        <f t="shared" si="182"/>
        <v>1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8</v>
      </c>
      <c r="E482" s="27" t="str">
        <f t="shared" si="163"/>
        <v/>
      </c>
      <c r="F482" s="27">
        <f t="shared" si="164"/>
        <v>3.3444816053511705E-3</v>
      </c>
      <c r="G482" s="35">
        <f t="shared" si="182"/>
        <v>1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3</v>
      </c>
      <c r="D487" s="42">
        <v>1</v>
      </c>
      <c r="E487" s="27">
        <f t="shared" si="163"/>
        <v>1.3679890560875513E-3</v>
      </c>
      <c r="F487" s="27">
        <f t="shared" si="164"/>
        <v>4.1806020066889631E-4</v>
      </c>
      <c r="G487" s="35">
        <f t="shared" si="182"/>
        <v>-0.66666666666666663</v>
      </c>
      <c r="H487" s="25">
        <f t="shared" si="165"/>
        <v>-9.1199270405836752E-4</v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8</v>
      </c>
      <c r="D489" s="42">
        <v>3</v>
      </c>
      <c r="E489" s="27">
        <f t="shared" si="163"/>
        <v>3.6479708162334701E-3</v>
      </c>
      <c r="F489" s="27">
        <f t="shared" si="164"/>
        <v>1.254180602006689E-3</v>
      </c>
      <c r="G489" s="35">
        <f t="shared" si="182"/>
        <v>-0.625</v>
      </c>
      <c r="H489" s="25">
        <f t="shared" si="165"/>
        <v>-2.2799817601459188E-3</v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1</v>
      </c>
      <c r="E490" s="27" t="str">
        <f t="shared" si="163"/>
        <v/>
      </c>
      <c r="F490" s="27">
        <f t="shared" si="164"/>
        <v>4.1806020066889631E-4</v>
      </c>
      <c r="G490" s="35">
        <f t="shared" si="182"/>
        <v>1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4</v>
      </c>
      <c r="D497" s="42">
        <v>0</v>
      </c>
      <c r="E497" s="27">
        <f t="shared" si="183"/>
        <v>1.823985408116735E-3</v>
      </c>
      <c r="F497" s="27" t="str">
        <f t="shared" si="184"/>
        <v/>
      </c>
      <c r="G497" s="35">
        <f t="shared" si="182"/>
        <v>-1</v>
      </c>
      <c r="H497" s="25">
        <f t="shared" si="185"/>
        <v>-1.823985408116735E-3</v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98</v>
      </c>
      <c r="D499" s="42">
        <v>139</v>
      </c>
      <c r="E499" s="27">
        <f t="shared" si="183"/>
        <v>4.4687642498860008E-2</v>
      </c>
      <c r="F499" s="27">
        <f t="shared" si="184"/>
        <v>5.8110367892976592E-2</v>
      </c>
      <c r="G499" s="35">
        <f t="shared" si="182"/>
        <v>0.41836734693877553</v>
      </c>
      <c r="H499" s="25">
        <f t="shared" si="185"/>
        <v>1.8695850433196534E-2</v>
      </c>
      <c r="I499" s="2"/>
    </row>
    <row r="500" spans="1:9" s="54" customFormat="1" ht="15" x14ac:dyDescent="0.25">
      <c r="A500" s="48"/>
      <c r="B500" s="5" t="s">
        <v>122</v>
      </c>
      <c r="C500" s="42">
        <v>17</v>
      </c>
      <c r="D500" s="42">
        <v>1</v>
      </c>
      <c r="E500" s="27">
        <f t="shared" si="183"/>
        <v>7.7519379844961239E-3</v>
      </c>
      <c r="F500" s="27">
        <f t="shared" si="184"/>
        <v>4.1806020066889631E-4</v>
      </c>
      <c r="G500" s="35">
        <f t="shared" si="182"/>
        <v>-0.94117647058823528</v>
      </c>
      <c r="H500" s="25">
        <f t="shared" si="185"/>
        <v>-7.2959416324669402E-3</v>
      </c>
      <c r="I500" s="2"/>
    </row>
    <row r="501" spans="1:9" s="54" customFormat="1" ht="30" x14ac:dyDescent="0.25">
      <c r="A501" s="48"/>
      <c r="B501" s="5" t="s">
        <v>295</v>
      </c>
      <c r="C501" s="42">
        <v>6</v>
      </c>
      <c r="D501" s="42">
        <v>3</v>
      </c>
      <c r="E501" s="27">
        <f t="shared" si="183"/>
        <v>2.7359781121751026E-3</v>
      </c>
      <c r="F501" s="27">
        <f t="shared" si="184"/>
        <v>1.254180602006689E-3</v>
      </c>
      <c r="G501" s="35">
        <f t="shared" si="182"/>
        <v>-0.5</v>
      </c>
      <c r="H501" s="25">
        <f t="shared" si="185"/>
        <v>-1.3679890560875513E-3</v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1</v>
      </c>
      <c r="D503" s="42">
        <v>0</v>
      </c>
      <c r="E503" s="27">
        <f t="shared" si="183"/>
        <v>4.5599635202918376E-4</v>
      </c>
      <c r="F503" s="27" t="str">
        <f t="shared" si="184"/>
        <v/>
      </c>
      <c r="G503" s="35">
        <f t="shared" si="182"/>
        <v>-1</v>
      </c>
      <c r="H503" s="25">
        <f t="shared" si="185"/>
        <v>-4.5599635202918376E-4</v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5</v>
      </c>
      <c r="D504" s="42">
        <v>5</v>
      </c>
      <c r="E504" s="27">
        <f t="shared" si="183"/>
        <v>2.2799817601459188E-3</v>
      </c>
      <c r="F504" s="27">
        <f t="shared" si="184"/>
        <v>2.0903010033444815E-3</v>
      </c>
      <c r="G504" s="35">
        <f t="shared" si="182"/>
        <v>0</v>
      </c>
      <c r="H504" s="25">
        <f t="shared" si="185"/>
        <v>0</v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2</v>
      </c>
      <c r="D509" s="42">
        <v>0</v>
      </c>
      <c r="E509" s="27">
        <f t="shared" si="183"/>
        <v>9.1199270405836752E-4</v>
      </c>
      <c r="F509" s="27" t="str">
        <f t="shared" si="184"/>
        <v/>
      </c>
      <c r="G509" s="35">
        <f t="shared" si="182"/>
        <v>-1</v>
      </c>
      <c r="H509" s="25">
        <f t="shared" si="185"/>
        <v>-9.1199270405836752E-4</v>
      </c>
      <c r="I509" s="2"/>
    </row>
    <row r="510" spans="1:9" s="54" customFormat="1" ht="15" x14ac:dyDescent="0.25">
      <c r="A510" s="48"/>
      <c r="B510" s="5" t="s">
        <v>504</v>
      </c>
      <c r="C510" s="42">
        <v>1</v>
      </c>
      <c r="D510" s="42">
        <v>2</v>
      </c>
      <c r="E510" s="27">
        <f t="shared" si="183"/>
        <v>4.5599635202918376E-4</v>
      </c>
      <c r="F510" s="27">
        <f t="shared" si="184"/>
        <v>8.3612040133779263E-4</v>
      </c>
      <c r="G510" s="35">
        <f t="shared" si="182"/>
        <v>1</v>
      </c>
      <c r="H510" s="25">
        <f t="shared" si="185"/>
        <v>4.5599635202918376E-4</v>
      </c>
      <c r="I510" s="2"/>
    </row>
    <row r="511" spans="1:9" s="54" customFormat="1" ht="15" x14ac:dyDescent="0.25">
      <c r="A511" s="48"/>
      <c r="B511" s="5" t="s">
        <v>300</v>
      </c>
      <c r="C511" s="42">
        <v>10</v>
      </c>
      <c r="D511" s="42">
        <v>0</v>
      </c>
      <c r="E511" s="27">
        <f t="shared" si="183"/>
        <v>4.5599635202918376E-3</v>
      </c>
      <c r="F511" s="27" t="str">
        <f t="shared" si="184"/>
        <v/>
      </c>
      <c r="G511" s="35">
        <f t="shared" si="182"/>
        <v>-1</v>
      </c>
      <c r="H511" s="25">
        <f t="shared" si="185"/>
        <v>-4.5599635202918376E-3</v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1</v>
      </c>
      <c r="E517" s="27" t="str">
        <f t="shared" si="183"/>
        <v/>
      </c>
      <c r="F517" s="27">
        <f t="shared" si="184"/>
        <v>4.1806020066889631E-4</v>
      </c>
      <c r="G517" s="35">
        <f t="shared" si="182"/>
        <v>1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6</v>
      </c>
      <c r="E518" s="27" t="str">
        <f t="shared" si="183"/>
        <v/>
      </c>
      <c r="F518" s="27">
        <f t="shared" si="184"/>
        <v>2.508361204013378E-3</v>
      </c>
      <c r="G518" s="35">
        <f t="shared" si="182"/>
        <v>1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3</v>
      </c>
      <c r="D519" s="42">
        <v>2</v>
      </c>
      <c r="E519" s="27">
        <f t="shared" si="183"/>
        <v>1.3679890560875513E-3</v>
      </c>
      <c r="F519" s="27">
        <f t="shared" si="184"/>
        <v>8.3612040133779263E-4</v>
      </c>
      <c r="G519" s="35">
        <f t="shared" si="182"/>
        <v>-0.33333333333333331</v>
      </c>
      <c r="H519" s="25">
        <f t="shared" si="185"/>
        <v>-4.5599635202918376E-4</v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2</v>
      </c>
      <c r="D521" s="42">
        <v>2</v>
      </c>
      <c r="E521" s="27">
        <f t="shared" si="183"/>
        <v>9.1199270405836752E-4</v>
      </c>
      <c r="F521" s="27">
        <f t="shared" si="184"/>
        <v>8.3612040133779263E-4</v>
      </c>
      <c r="G521" s="35">
        <f t="shared" si="182"/>
        <v>0</v>
      </c>
      <c r="H521" s="25">
        <f t="shared" si="185"/>
        <v>0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1</v>
      </c>
      <c r="D523" s="42">
        <v>0</v>
      </c>
      <c r="E523" s="26">
        <f t="shared" ref="E523" si="186">+IF(C523=0,"",C523/C$345)</f>
        <v>4.5599635202918376E-4</v>
      </c>
      <c r="F523" s="26" t="str">
        <f t="shared" ref="F523" si="187">+IF(D523=0,"",D523/D$345)</f>
        <v/>
      </c>
      <c r="G523" s="35">
        <f t="shared" si="182"/>
        <v>-1</v>
      </c>
      <c r="H523" s="24">
        <f t="shared" ref="H523" si="188">+IF(OR(AND(E523=""),(G523="")),"",E523*G523)</f>
        <v>-4.5599635202918376E-4</v>
      </c>
      <c r="I523" s="2"/>
    </row>
    <row r="524" spans="1:9" s="54" customFormat="1" ht="15" x14ac:dyDescent="0.25">
      <c r="A524" s="48"/>
      <c r="B524" s="5" t="s">
        <v>135</v>
      </c>
      <c r="C524" s="42">
        <v>6</v>
      </c>
      <c r="D524" s="42">
        <v>8</v>
      </c>
      <c r="E524" s="27">
        <f t="shared" ref="E524:E549" si="189">+IF(C524=0,"",C524/C$345)</f>
        <v>2.7359781121751026E-3</v>
      </c>
      <c r="F524" s="27">
        <f t="shared" ref="F524:F549" si="190">+IF(D524=0,"",D524/D$345)</f>
        <v>3.3444816053511705E-3</v>
      </c>
      <c r="G524" s="35">
        <f t="shared" si="182"/>
        <v>0.33333333333333331</v>
      </c>
      <c r="H524" s="25">
        <f t="shared" si="185"/>
        <v>9.1199270405836752E-4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16</v>
      </c>
      <c r="D527" s="42">
        <v>12</v>
      </c>
      <c r="E527" s="27">
        <f t="shared" si="189"/>
        <v>7.2959416324669402E-3</v>
      </c>
      <c r="F527" s="27">
        <f t="shared" si="190"/>
        <v>5.016722408026756E-3</v>
      </c>
      <c r="G527" s="35">
        <f t="shared" si="182"/>
        <v>-0.25</v>
      </c>
      <c r="H527" s="25">
        <f t="shared" si="185"/>
        <v>-1.823985408116735E-3</v>
      </c>
      <c r="I527" s="2"/>
    </row>
    <row r="528" spans="1:9" s="54" customFormat="1" ht="15" x14ac:dyDescent="0.25">
      <c r="A528" s="48"/>
      <c r="B528" s="5" t="s">
        <v>339</v>
      </c>
      <c r="C528" s="42">
        <v>1</v>
      </c>
      <c r="D528" s="42">
        <v>2</v>
      </c>
      <c r="E528" s="27">
        <f t="shared" si="189"/>
        <v>4.5599635202918376E-4</v>
      </c>
      <c r="F528" s="27">
        <f t="shared" si="190"/>
        <v>8.3612040133779263E-4</v>
      </c>
      <c r="G528" s="35">
        <f t="shared" si="182"/>
        <v>1</v>
      </c>
      <c r="H528" s="25">
        <f t="shared" si="185"/>
        <v>4.5599635202918376E-4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2</v>
      </c>
      <c r="D530" s="42">
        <v>0</v>
      </c>
      <c r="E530" s="27">
        <f t="shared" si="189"/>
        <v>9.1199270405836752E-4</v>
      </c>
      <c r="F530" s="27" t="str">
        <f t="shared" si="190"/>
        <v/>
      </c>
      <c r="G530" s="35">
        <f t="shared" si="182"/>
        <v>-1</v>
      </c>
      <c r="H530" s="25">
        <f t="shared" si="185"/>
        <v>-9.1199270405836752E-4</v>
      </c>
      <c r="I530" s="2"/>
    </row>
    <row r="531" spans="1:9" s="54" customFormat="1" ht="15" x14ac:dyDescent="0.25">
      <c r="A531" s="48"/>
      <c r="B531" s="5" t="s">
        <v>340</v>
      </c>
      <c r="C531" s="42">
        <v>23</v>
      </c>
      <c r="D531" s="42">
        <v>0</v>
      </c>
      <c r="E531" s="27">
        <f t="shared" si="189"/>
        <v>1.0487916096671226E-2</v>
      </c>
      <c r="F531" s="27" t="str">
        <f t="shared" si="190"/>
        <v/>
      </c>
      <c r="G531" s="35">
        <f t="shared" si="182"/>
        <v>-1</v>
      </c>
      <c r="H531" s="25">
        <f t="shared" si="185"/>
        <v>-1.0487916096671226E-2</v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1</v>
      </c>
      <c r="D539" s="42">
        <v>0</v>
      </c>
      <c r="E539" s="27">
        <f t="shared" si="189"/>
        <v>4.5599635202918376E-4</v>
      </c>
      <c r="F539" s="27" t="str">
        <f t="shared" si="190"/>
        <v/>
      </c>
      <c r="G539" s="35">
        <f t="shared" si="182"/>
        <v>-1</v>
      </c>
      <c r="H539" s="25">
        <f t="shared" si="185"/>
        <v>-4.5599635202918376E-4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5</v>
      </c>
      <c r="D542" s="42">
        <v>2</v>
      </c>
      <c r="E542" s="27">
        <f t="shared" si="189"/>
        <v>2.2799817601459188E-3</v>
      </c>
      <c r="F542" s="27">
        <f t="shared" si="190"/>
        <v>8.3612040133779263E-4</v>
      </c>
      <c r="G542" s="35">
        <f t="shared" ref="G542:G564" si="191">+IF(AND(C542=0,D542=0)," ",IF(C542=0,1,IF(D542=0,-1,(D542-C542)/C542)))</f>
        <v>-0.6</v>
      </c>
      <c r="H542" s="25">
        <f t="shared" si="185"/>
        <v>-1.3679890560875513E-3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97</v>
      </c>
      <c r="D547" s="42">
        <v>25</v>
      </c>
      <c r="E547" s="27">
        <f t="shared" si="189"/>
        <v>4.4231646146830825E-2</v>
      </c>
      <c r="F547" s="27">
        <f t="shared" si="190"/>
        <v>1.0451505016722408E-2</v>
      </c>
      <c r="G547" s="35">
        <f t="shared" si="191"/>
        <v>-0.74226804123711343</v>
      </c>
      <c r="H547" s="25">
        <f t="shared" si="185"/>
        <v>-3.2831737346101231E-2</v>
      </c>
      <c r="I547" s="2"/>
    </row>
    <row r="548" spans="1:9" s="54" customFormat="1" ht="15" x14ac:dyDescent="0.25">
      <c r="A548" s="48"/>
      <c r="B548" s="5" t="s">
        <v>142</v>
      </c>
      <c r="C548" s="42">
        <v>109</v>
      </c>
      <c r="D548" s="42">
        <v>32</v>
      </c>
      <c r="E548" s="27">
        <f t="shared" si="189"/>
        <v>4.970360237118103E-2</v>
      </c>
      <c r="F548" s="27">
        <f t="shared" si="190"/>
        <v>1.3377926421404682E-2</v>
      </c>
      <c r="G548" s="35">
        <f t="shared" si="191"/>
        <v>-0.70642201834862384</v>
      </c>
      <c r="H548" s="25">
        <f t="shared" si="185"/>
        <v>-3.511171910624715E-2</v>
      </c>
      <c r="I548" s="2"/>
    </row>
    <row r="549" spans="1:9" s="54" customFormat="1" ht="15" x14ac:dyDescent="0.25">
      <c r="A549" s="48"/>
      <c r="B549" s="5" t="s">
        <v>314</v>
      </c>
      <c r="C549" s="42">
        <v>166</v>
      </c>
      <c r="D549" s="42">
        <v>18</v>
      </c>
      <c r="E549" s="27">
        <f t="shared" si="189"/>
        <v>7.5695394436844504E-2</v>
      </c>
      <c r="F549" s="27">
        <f t="shared" si="190"/>
        <v>7.525083612040134E-3</v>
      </c>
      <c r="G549" s="35">
        <f t="shared" si="191"/>
        <v>-0.89156626506024095</v>
      </c>
      <c r="H549" s="25">
        <f t="shared" si="185"/>
        <v>-6.7487460100319197E-2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3</v>
      </c>
      <c r="E550" s="26" t="str">
        <f t="shared" ref="E550" si="192">+IF(C550=0,"",C550/C$345)</f>
        <v/>
      </c>
      <c r="F550" s="26">
        <f t="shared" ref="F550" si="193">+IF(D550=0,"",D550/D$345)</f>
        <v>1.254180602006689E-3</v>
      </c>
      <c r="G550" s="35">
        <f t="shared" si="191"/>
        <v>1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2</v>
      </c>
      <c r="D556" s="42">
        <v>21</v>
      </c>
      <c r="E556" s="27">
        <f t="shared" si="195"/>
        <v>9.1199270405836752E-4</v>
      </c>
      <c r="F556" s="27">
        <f t="shared" si="196"/>
        <v>8.7792642140468221E-3</v>
      </c>
      <c r="G556" s="35">
        <f t="shared" si="191"/>
        <v>9.5</v>
      </c>
      <c r="H556" s="25">
        <f t="shared" si="197"/>
        <v>8.6639306885544914E-3</v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0</v>
      </c>
      <c r="E557" s="27" t="str">
        <f t="shared" si="195"/>
        <v/>
      </c>
      <c r="F557" s="27" t="str">
        <f t="shared" si="196"/>
        <v/>
      </c>
      <c r="G557" s="35" t="str">
        <f t="shared" si="191"/>
        <v xml:space="preserve"> 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1</v>
      </c>
      <c r="D558" s="42">
        <v>4</v>
      </c>
      <c r="E558" s="27">
        <f t="shared" si="195"/>
        <v>4.5599635202918376E-4</v>
      </c>
      <c r="F558" s="27">
        <f t="shared" si="196"/>
        <v>1.6722408026755853E-3</v>
      </c>
      <c r="G558" s="35">
        <f t="shared" si="191"/>
        <v>3</v>
      </c>
      <c r="H558" s="25">
        <f t="shared" si="197"/>
        <v>1.3679890560875513E-3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2</v>
      </c>
      <c r="E559" s="27" t="str">
        <f t="shared" si="195"/>
        <v/>
      </c>
      <c r="F559" s="27">
        <f t="shared" si="196"/>
        <v>8.3612040133779263E-4</v>
      </c>
      <c r="G559" s="35">
        <f t="shared" si="191"/>
        <v>1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2</v>
      </c>
      <c r="D560" s="42">
        <v>1</v>
      </c>
      <c r="E560" s="27">
        <f t="shared" si="195"/>
        <v>9.1199270405836752E-4</v>
      </c>
      <c r="F560" s="27">
        <f t="shared" si="196"/>
        <v>4.1806020066889631E-4</v>
      </c>
      <c r="G560" s="35">
        <f t="shared" si="191"/>
        <v>-0.5</v>
      </c>
      <c r="H560" s="25">
        <f t="shared" si="197"/>
        <v>-4.5599635202918376E-4</v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5</v>
      </c>
      <c r="D562" s="42">
        <v>0</v>
      </c>
      <c r="E562" s="27">
        <f t="shared" si="195"/>
        <v>2.2799817601459188E-3</v>
      </c>
      <c r="F562" s="27" t="str">
        <f t="shared" si="196"/>
        <v/>
      </c>
      <c r="G562" s="35">
        <f t="shared" si="191"/>
        <v>-1</v>
      </c>
      <c r="H562" s="25">
        <f t="shared" si="197"/>
        <v>-2.2799817601459188E-3</v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557</v>
      </c>
      <c r="D570" s="38">
        <f>SUM(D571:D596)</f>
        <v>419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-0.24775583482944344</v>
      </c>
      <c r="H570" s="40">
        <f>+IF(OR(AND(E570=""),(G570="")),"",E570*G570)</f>
        <v>-0.24775583482944344</v>
      </c>
    </row>
    <row r="571" spans="1:9" ht="15" x14ac:dyDescent="0.25">
      <c r="B571" s="41" t="s">
        <v>322</v>
      </c>
      <c r="C571" s="42">
        <v>19</v>
      </c>
      <c r="D571" s="42">
        <v>3</v>
      </c>
      <c r="E571" s="46">
        <f t="shared" si="198"/>
        <v>3.4111310592459608E-2</v>
      </c>
      <c r="F571" s="46">
        <f t="shared" si="199"/>
        <v>7.1599045346062056E-3</v>
      </c>
      <c r="G571" s="35">
        <f t="shared" ref="G571:G596" si="200">+IF(AND(C571=0,D571=0)," ",IF(C571=0,1,IF(D571=0,-1,(D571-C571)/C571)))</f>
        <v>-0.84210526315789469</v>
      </c>
      <c r="H571" s="43">
        <f>+IF(OR(AND(E571=""),(G571="")),"",E571*G571)</f>
        <v>-2.8725314183123879E-2</v>
      </c>
    </row>
    <row r="572" spans="1:9" ht="15" x14ac:dyDescent="0.25">
      <c r="B572" s="5" t="s">
        <v>144</v>
      </c>
      <c r="C572" s="42">
        <v>14</v>
      </c>
      <c r="D572" s="42">
        <v>59</v>
      </c>
      <c r="E572" s="27">
        <f t="shared" si="198"/>
        <v>2.5134649910233394E-2</v>
      </c>
      <c r="F572" s="27">
        <f t="shared" si="199"/>
        <v>0.14081145584725538</v>
      </c>
      <c r="G572" s="35">
        <f t="shared" si="200"/>
        <v>3.2142857142857144</v>
      </c>
      <c r="H572" s="25">
        <f t="shared" ref="H572:H596" si="201">+IF(OR(AND(E572=""),(G572="")),"",E572*G572)</f>
        <v>8.0789946140035915E-2</v>
      </c>
    </row>
    <row r="573" spans="1:9" ht="15" x14ac:dyDescent="0.25">
      <c r="B573" s="5" t="s">
        <v>584</v>
      </c>
      <c r="C573" s="42">
        <v>83</v>
      </c>
      <c r="D573" s="42">
        <v>31</v>
      </c>
      <c r="E573" s="27">
        <f t="shared" si="198"/>
        <v>0.1490125673249551</v>
      </c>
      <c r="F573" s="27">
        <f t="shared" si="199"/>
        <v>7.3985680190930783E-2</v>
      </c>
      <c r="G573" s="35">
        <f t="shared" si="200"/>
        <v>-0.62650602409638556</v>
      </c>
      <c r="H573" s="25">
        <f t="shared" si="201"/>
        <v>-9.33572710951526E-2</v>
      </c>
    </row>
    <row r="574" spans="1:9" ht="15" x14ac:dyDescent="0.25">
      <c r="B574" s="5" t="s">
        <v>323</v>
      </c>
      <c r="C574" s="42">
        <v>9</v>
      </c>
      <c r="D574" s="42">
        <v>21</v>
      </c>
      <c r="E574" s="27">
        <f t="shared" si="198"/>
        <v>1.615798922800718E-2</v>
      </c>
      <c r="F574" s="27">
        <f t="shared" si="199"/>
        <v>5.0119331742243436E-2</v>
      </c>
      <c r="G574" s="35">
        <f t="shared" si="200"/>
        <v>1.3333333333333333</v>
      </c>
      <c r="H574" s="25">
        <f t="shared" si="201"/>
        <v>2.1543985637342906E-2</v>
      </c>
    </row>
    <row r="575" spans="1:9" ht="15" x14ac:dyDescent="0.25">
      <c r="B575" s="5" t="s">
        <v>145</v>
      </c>
      <c r="C575" s="42">
        <v>0</v>
      </c>
      <c r="D575" s="42">
        <v>15</v>
      </c>
      <c r="E575" s="27" t="str">
        <f t="shared" si="198"/>
        <v/>
      </c>
      <c r="F575" s="27">
        <f t="shared" si="199"/>
        <v>3.5799522673031027E-2</v>
      </c>
      <c r="G575" s="35">
        <f t="shared" si="200"/>
        <v>1</v>
      </c>
      <c r="H575" s="25" t="str">
        <f t="shared" si="201"/>
        <v/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3</v>
      </c>
      <c r="E577" s="27" t="str">
        <f t="shared" si="198"/>
        <v/>
      </c>
      <c r="F577" s="27">
        <f t="shared" si="199"/>
        <v>7.1599045346062056E-3</v>
      </c>
      <c r="G577" s="35">
        <f t="shared" si="200"/>
        <v>1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2</v>
      </c>
      <c r="E579" s="27" t="str">
        <f t="shared" si="198"/>
        <v/>
      </c>
      <c r="F579" s="27">
        <f t="shared" si="199"/>
        <v>4.7732696897374704E-3</v>
      </c>
      <c r="G579" s="35">
        <f t="shared" si="200"/>
        <v>1</v>
      </c>
      <c r="H579" s="25" t="str">
        <f t="shared" si="201"/>
        <v/>
      </c>
    </row>
    <row r="580" spans="1:9" ht="15" x14ac:dyDescent="0.25">
      <c r="B580" s="5" t="s">
        <v>513</v>
      </c>
      <c r="C580" s="42">
        <v>1</v>
      </c>
      <c r="D580" s="42">
        <v>1</v>
      </c>
      <c r="E580" s="27">
        <f t="shared" si="198"/>
        <v>1.7953321364452424E-3</v>
      </c>
      <c r="F580" s="27">
        <f t="shared" si="199"/>
        <v>2.3866348448687352E-3</v>
      </c>
      <c r="G580" s="35">
        <f t="shared" si="200"/>
        <v>0</v>
      </c>
      <c r="H580" s="25">
        <f t="shared" si="201"/>
        <v>0</v>
      </c>
    </row>
    <row r="581" spans="1:9" s="20" customFormat="1" ht="15" x14ac:dyDescent="0.25">
      <c r="A581" s="50"/>
      <c r="B581" s="19" t="s">
        <v>557</v>
      </c>
      <c r="C581" s="42">
        <v>0</v>
      </c>
      <c r="D581" s="42">
        <v>7</v>
      </c>
      <c r="E581" s="26" t="str">
        <f t="shared" ref="E581" si="202">+IF(C581=0,"",C581/C$570)</f>
        <v/>
      </c>
      <c r="F581" s="26">
        <f t="shared" ref="F581" si="203">+IF(D581=0,"",D581/D$570)</f>
        <v>1.6706443914081145E-2</v>
      </c>
      <c r="G581" s="35">
        <f t="shared" si="200"/>
        <v>1</v>
      </c>
      <c r="H581" s="24" t="str">
        <f t="shared" ref="H581" si="204">+IF(OR(AND(E581=""),(G581="")),"",E581*G581)</f>
        <v/>
      </c>
      <c r="I581" s="2"/>
    </row>
    <row r="582" spans="1:9" s="20" customFormat="1" ht="15" x14ac:dyDescent="0.25">
      <c r="A582" s="50"/>
      <c r="B582" s="19" t="s">
        <v>595</v>
      </c>
      <c r="C582" s="42">
        <v>2</v>
      </c>
      <c r="D582" s="42">
        <v>0</v>
      </c>
      <c r="E582" s="26">
        <f t="shared" ref="E582" si="205">+IF(C582=0,"",C582/C$570)</f>
        <v>3.5906642728904849E-3</v>
      </c>
      <c r="F582" s="26" t="str">
        <f t="shared" ref="F582" si="206">+IF(D582=0,"",D582/D$570)</f>
        <v/>
      </c>
      <c r="G582" s="35">
        <f t="shared" si="200"/>
        <v>-1</v>
      </c>
      <c r="H582" s="24">
        <f t="shared" ref="H582" si="207">+IF(OR(AND(E582=""),(G582="")),"",E582*G582)</f>
        <v>-3.5906642728904849E-3</v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0</v>
      </c>
      <c r="D584" s="42">
        <v>3</v>
      </c>
      <c r="E584" s="27" t="str">
        <f t="shared" si="208"/>
        <v/>
      </c>
      <c r="F584" s="27">
        <f t="shared" si="209"/>
        <v>7.1599045346062056E-3</v>
      </c>
      <c r="G584" s="35">
        <f t="shared" si="200"/>
        <v>1</v>
      </c>
      <c r="H584" s="25" t="str">
        <f t="shared" si="201"/>
        <v/>
      </c>
    </row>
    <row r="585" spans="1:9" ht="15" x14ac:dyDescent="0.25">
      <c r="B585" s="5" t="s">
        <v>147</v>
      </c>
      <c r="C585" s="42">
        <v>0</v>
      </c>
      <c r="D585" s="42">
        <v>0</v>
      </c>
      <c r="E585" s="27" t="str">
        <f t="shared" si="208"/>
        <v/>
      </c>
      <c r="F585" s="27" t="str">
        <f t="shared" si="209"/>
        <v/>
      </c>
      <c r="G585" s="35" t="str">
        <f t="shared" si="200"/>
        <v xml:space="preserve"> </v>
      </c>
      <c r="H585" s="25" t="str">
        <f t="shared" si="201"/>
        <v/>
      </c>
    </row>
    <row r="586" spans="1:9" ht="15" x14ac:dyDescent="0.25">
      <c r="B586" s="5" t="s">
        <v>148</v>
      </c>
      <c r="C586" s="42">
        <v>0</v>
      </c>
      <c r="D586" s="42">
        <v>6</v>
      </c>
      <c r="E586" s="27" t="str">
        <f t="shared" si="208"/>
        <v/>
      </c>
      <c r="F586" s="27">
        <f t="shared" si="209"/>
        <v>1.4319809069212411E-2</v>
      </c>
      <c r="G586" s="35">
        <f t="shared" si="200"/>
        <v>1</v>
      </c>
      <c r="H586" s="25" t="str">
        <f t="shared" si="201"/>
        <v/>
      </c>
    </row>
    <row r="587" spans="1:9" ht="15" x14ac:dyDescent="0.25">
      <c r="B587" s="5" t="s">
        <v>328</v>
      </c>
      <c r="C587" s="42">
        <v>192</v>
      </c>
      <c r="D587" s="42">
        <v>59</v>
      </c>
      <c r="E587" s="27">
        <f t="shared" si="208"/>
        <v>0.34470377019748655</v>
      </c>
      <c r="F587" s="27">
        <f t="shared" si="209"/>
        <v>0.14081145584725538</v>
      </c>
      <c r="G587" s="35">
        <f t="shared" si="200"/>
        <v>-0.69270833333333337</v>
      </c>
      <c r="H587" s="25">
        <f t="shared" si="201"/>
        <v>-0.23877917414721725</v>
      </c>
    </row>
    <row r="588" spans="1:9" ht="15" x14ac:dyDescent="0.25">
      <c r="B588" s="5" t="s">
        <v>149</v>
      </c>
      <c r="C588" s="42">
        <v>98</v>
      </c>
      <c r="D588" s="42">
        <v>105</v>
      </c>
      <c r="E588" s="27">
        <f t="shared" si="208"/>
        <v>0.17594254937163376</v>
      </c>
      <c r="F588" s="27">
        <f t="shared" si="209"/>
        <v>0.25059665871121717</v>
      </c>
      <c r="G588" s="35">
        <f t="shared" si="200"/>
        <v>7.1428571428571425E-2</v>
      </c>
      <c r="H588" s="25">
        <f t="shared" si="201"/>
        <v>1.2567324955116695E-2</v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3</v>
      </c>
      <c r="D590" s="42">
        <v>3</v>
      </c>
      <c r="E590" s="27">
        <f t="shared" si="208"/>
        <v>5.3859964093357273E-3</v>
      </c>
      <c r="F590" s="27">
        <f t="shared" si="209"/>
        <v>7.1599045346062056E-3</v>
      </c>
      <c r="G590" s="35">
        <f t="shared" si="200"/>
        <v>0</v>
      </c>
      <c r="H590" s="25">
        <f t="shared" si="201"/>
        <v>0</v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1</v>
      </c>
      <c r="D592" s="42">
        <v>14</v>
      </c>
      <c r="E592" s="27">
        <f t="shared" si="208"/>
        <v>1.7953321364452424E-3</v>
      </c>
      <c r="F592" s="27">
        <f t="shared" si="209"/>
        <v>3.3412887828162291E-2</v>
      </c>
      <c r="G592" s="35">
        <f t="shared" si="200"/>
        <v>13</v>
      </c>
      <c r="H592" s="25">
        <f t="shared" si="201"/>
        <v>2.333931777378815E-2</v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91</v>
      </c>
      <c r="D595" s="42">
        <v>3</v>
      </c>
      <c r="E595" s="27">
        <f t="shared" si="208"/>
        <v>0.16337522441651706</v>
      </c>
      <c r="F595" s="27">
        <f t="shared" si="209"/>
        <v>7.1599045346062056E-3</v>
      </c>
      <c r="G595" s="35">
        <f t="shared" si="200"/>
        <v>-0.96703296703296704</v>
      </c>
      <c r="H595" s="25">
        <f t="shared" si="201"/>
        <v>-0.15798922800718132</v>
      </c>
    </row>
    <row r="596" spans="2:8" ht="15" x14ac:dyDescent="0.25">
      <c r="B596" s="5" t="s">
        <v>514</v>
      </c>
      <c r="C596" s="42">
        <v>44</v>
      </c>
      <c r="D596" s="42">
        <v>84</v>
      </c>
      <c r="E596" s="27">
        <f t="shared" si="208"/>
        <v>7.899461400359066E-2</v>
      </c>
      <c r="F596" s="27">
        <f t="shared" si="209"/>
        <v>0.20047732696897375</v>
      </c>
      <c r="G596" s="35">
        <f t="shared" si="200"/>
        <v>0.90909090909090906</v>
      </c>
      <c r="H596" s="25">
        <f t="shared" si="201"/>
        <v>7.1813285457809684E-2</v>
      </c>
    </row>
    <row r="597" spans="2:8" x14ac:dyDescent="0.2">
      <c r="B597" s="9" t="s">
        <v>383</v>
      </c>
      <c r="C597" s="8"/>
      <c r="D597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411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349</v>
      </c>
      <c r="C8" s="37">
        <f>+C18+C74+C169+C345+C570</f>
        <v>833</v>
      </c>
      <c r="D8" s="38">
        <f>+D18+D74+D169+D345+D570</f>
        <v>1157</v>
      </c>
      <c r="E8" s="39">
        <f>+C8/C$8</f>
        <v>1</v>
      </c>
      <c r="F8" s="39">
        <f>+D8/D$8</f>
        <v>1</v>
      </c>
      <c r="G8" s="39">
        <f>+(D8-C8)/C8</f>
        <v>0.38895558223289317</v>
      </c>
      <c r="H8" s="40">
        <f>+E8*G8</f>
        <v>0.38895558223289317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11</v>
      </c>
      <c r="D9" s="84">
        <f>+D18</f>
        <v>11</v>
      </c>
      <c r="E9" s="85">
        <f t="shared" ref="E9:E13" si="0">C9/$C$8</f>
        <v>1.3205282112845138E-2</v>
      </c>
      <c r="F9" s="85">
        <f>D9/$D$8</f>
        <v>9.5073465859982706E-3</v>
      </c>
      <c r="G9" s="86">
        <f>+IF(AND(C9=0,D9=0)," ",IF(C9=0,1,IF(D9=0,-1,(D9-C9)/C9)))</f>
        <v>0</v>
      </c>
      <c r="H9" s="87">
        <f>+IF(OR(AND(E9=""),(G9="")),"",E9*G9)</f>
        <v>0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366</v>
      </c>
      <c r="D10" s="23">
        <f>+D74</f>
        <v>165</v>
      </c>
      <c r="E10" s="24">
        <f t="shared" si="0"/>
        <v>0.43937575030012005</v>
      </c>
      <c r="F10" s="24">
        <f>D10/$D$8</f>
        <v>0.14261019878997408</v>
      </c>
      <c r="G10" s="35">
        <f t="shared" ref="G10:G13" si="1">+IF(AND(C10=0,D10=0)," ",IF(C10=0,1,IF(D10=0,-1,(D10-C10)/C10)))</f>
        <v>-0.54918032786885251</v>
      </c>
      <c r="H10" s="30">
        <f>+IF(OR(AND(E10=""),(G10="")),"",E10*G10)</f>
        <v>-0.241296518607443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81</v>
      </c>
      <c r="D11" s="23">
        <f>+D169</f>
        <v>303</v>
      </c>
      <c r="E11" s="24">
        <f t="shared" si="0"/>
        <v>9.7238895558223293E-2</v>
      </c>
      <c r="F11" s="24">
        <f>D11/$D$8</f>
        <v>0.26188418323249785</v>
      </c>
      <c r="G11" s="35">
        <f t="shared" si="1"/>
        <v>2.7407407407407409</v>
      </c>
      <c r="H11" s="30">
        <f>+IF(OR(AND(E11=""),(G11="")),"",E11*G11)</f>
        <v>0.26650660264105647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310</v>
      </c>
      <c r="D12" s="23">
        <f>+D345</f>
        <v>552</v>
      </c>
      <c r="E12" s="24">
        <f t="shared" si="0"/>
        <v>0.37214885954381755</v>
      </c>
      <c r="F12" s="24">
        <f>D12/$D$8</f>
        <v>0.47709593777009507</v>
      </c>
      <c r="G12" s="35">
        <f t="shared" si="1"/>
        <v>0.78064516129032258</v>
      </c>
      <c r="H12" s="30">
        <f>+IF(OR(AND(E12=""),(G12="")),"",E12*G12)</f>
        <v>0.29051620648259308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65</v>
      </c>
      <c r="D13" s="32">
        <f>+D570</f>
        <v>126</v>
      </c>
      <c r="E13" s="33">
        <f t="shared" si="0"/>
        <v>7.8031212484993992E-2</v>
      </c>
      <c r="F13" s="33">
        <f>D13/$D$8</f>
        <v>0.10890233362143474</v>
      </c>
      <c r="G13" s="88">
        <f t="shared" si="1"/>
        <v>0.93846153846153846</v>
      </c>
      <c r="H13" s="34">
        <f>+IF(OR(AND(E13=""),(G13="")),"",E13*G13)</f>
        <v>7.322929171668667E-2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11</v>
      </c>
      <c r="D18" s="38">
        <f>SUM(D19:D68)</f>
        <v>11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</v>
      </c>
      <c r="H18" s="40">
        <f>+IF(OR(AND(E18=""),(G18="")),"",E18*G18)</f>
        <v>0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1</v>
      </c>
      <c r="E23" s="25" t="str">
        <f t="shared" si="2"/>
        <v/>
      </c>
      <c r="F23" s="25">
        <f t="shared" si="3"/>
        <v>9.0909090909090912E-2</v>
      </c>
      <c r="G23" s="35">
        <f t="shared" si="4"/>
        <v>1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1</v>
      </c>
      <c r="E26" s="25" t="str">
        <f t="shared" si="2"/>
        <v/>
      </c>
      <c r="F26" s="25">
        <f t="shared" si="3"/>
        <v>9.0909090909090912E-2</v>
      </c>
      <c r="G26" s="35">
        <f t="shared" si="4"/>
        <v>1</v>
      </c>
      <c r="H26" s="25" t="str">
        <f t="shared" si="5"/>
        <v/>
      </c>
    </row>
    <row r="27" spans="1:9" ht="15" x14ac:dyDescent="0.25">
      <c r="B27" s="5" t="s">
        <v>559</v>
      </c>
      <c r="C27" s="42">
        <v>0</v>
      </c>
      <c r="D27" s="42">
        <v>2</v>
      </c>
      <c r="E27" s="25" t="str">
        <f t="shared" si="2"/>
        <v/>
      </c>
      <c r="F27" s="25">
        <f t="shared" si="3"/>
        <v>0.18181818181818182</v>
      </c>
      <c r="G27" s="35">
        <f t="shared" si="4"/>
        <v>1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2</v>
      </c>
      <c r="D29" s="42">
        <v>1</v>
      </c>
      <c r="E29" s="25">
        <f t="shared" si="2"/>
        <v>0.18181818181818182</v>
      </c>
      <c r="F29" s="25">
        <f t="shared" si="3"/>
        <v>9.0909090909090912E-2</v>
      </c>
      <c r="G29" s="35">
        <f t="shared" si="4"/>
        <v>-0.5</v>
      </c>
      <c r="H29" s="25">
        <f t="shared" si="5"/>
        <v>-9.0909090909090912E-2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0</v>
      </c>
      <c r="D49" s="42">
        <v>2</v>
      </c>
      <c r="E49" s="25" t="str">
        <f t="shared" si="2"/>
        <v/>
      </c>
      <c r="F49" s="25">
        <f t="shared" si="3"/>
        <v>0.18181818181818182</v>
      </c>
      <c r="G49" s="35">
        <f t="shared" si="4"/>
        <v>1</v>
      </c>
      <c r="H49" s="25" t="str">
        <f t="shared" si="5"/>
        <v/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1</v>
      </c>
      <c r="D52" s="42">
        <v>0</v>
      </c>
      <c r="E52" s="25">
        <f t="shared" si="2"/>
        <v>9.0909090909090912E-2</v>
      </c>
      <c r="F52" s="25" t="str">
        <f t="shared" si="3"/>
        <v/>
      </c>
      <c r="G52" s="35">
        <f t="shared" si="4"/>
        <v>-1</v>
      </c>
      <c r="H52" s="25">
        <f t="shared" si="5"/>
        <v>-9.0909090909090912E-2</v>
      </c>
    </row>
    <row r="53" spans="1:9" ht="15" x14ac:dyDescent="0.25">
      <c r="B53" s="5" t="s">
        <v>419</v>
      </c>
      <c r="C53" s="42">
        <v>2</v>
      </c>
      <c r="D53" s="42">
        <v>1</v>
      </c>
      <c r="E53" s="25">
        <f t="shared" si="2"/>
        <v>0.18181818181818182</v>
      </c>
      <c r="F53" s="25">
        <f t="shared" si="3"/>
        <v>9.0909090909090912E-2</v>
      </c>
      <c r="G53" s="35">
        <f t="shared" si="4"/>
        <v>-0.5</v>
      </c>
      <c r="H53" s="25">
        <f t="shared" si="5"/>
        <v>-9.0909090909090912E-2</v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1</v>
      </c>
      <c r="E58" s="25" t="str">
        <f t="shared" si="9"/>
        <v/>
      </c>
      <c r="F58" s="25">
        <f t="shared" si="10"/>
        <v>9.0909090909090912E-2</v>
      </c>
      <c r="G58" s="35">
        <f t="shared" si="11"/>
        <v>1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4</v>
      </c>
      <c r="D61" s="42">
        <v>1</v>
      </c>
      <c r="E61" s="25">
        <f t="shared" si="2"/>
        <v>0.36363636363636365</v>
      </c>
      <c r="F61" s="25">
        <f t="shared" si="3"/>
        <v>9.0909090909090912E-2</v>
      </c>
      <c r="G61" s="35">
        <f t="shared" si="4"/>
        <v>-0.75</v>
      </c>
      <c r="H61" s="25">
        <f t="shared" si="5"/>
        <v>-0.27272727272727271</v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2</v>
      </c>
      <c r="D66" s="42">
        <v>1</v>
      </c>
      <c r="E66" s="25">
        <f t="shared" si="2"/>
        <v>0.18181818181818182</v>
      </c>
      <c r="F66" s="25">
        <f t="shared" si="3"/>
        <v>9.0909090909090912E-2</v>
      </c>
      <c r="G66" s="35">
        <f t="shared" si="4"/>
        <v>-0.5</v>
      </c>
      <c r="H66" s="25">
        <f t="shared" si="5"/>
        <v>-9.0909090909090912E-2</v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366</v>
      </c>
      <c r="D74" s="38">
        <f>SUM(D75:D163)</f>
        <v>165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-0.54918032786885251</v>
      </c>
      <c r="H74" s="40">
        <f>+IF(OR(AND(E74=""),(G74="")),"",E74*G74)</f>
        <v>-0.54918032786885251</v>
      </c>
      <c r="I74" s="2"/>
    </row>
    <row r="75" spans="1:9" ht="15" x14ac:dyDescent="0.25">
      <c r="B75" s="41" t="s">
        <v>421</v>
      </c>
      <c r="C75" s="42">
        <v>1</v>
      </c>
      <c r="D75" s="42">
        <v>2</v>
      </c>
      <c r="E75" s="46">
        <f>+IF(C75=0,"",C75/C$74)</f>
        <v>2.7322404371584699E-3</v>
      </c>
      <c r="F75" s="46">
        <f>+IF(D75=0,"",D75/D$74)</f>
        <v>1.2121212121212121E-2</v>
      </c>
      <c r="G75" s="35">
        <f t="shared" ref="G75:G138" si="16">+IF(AND(C75=0,D75=0)," ",IF(C75=0,1,IF(D75=0,-1,(D75-C75)/C75)))</f>
        <v>1</v>
      </c>
      <c r="H75" s="43">
        <f>+IF(OR(AND(E75=""),(G75="")),"",E75*G75)</f>
        <v>2.7322404371584699E-3</v>
      </c>
    </row>
    <row r="76" spans="1:9" ht="15" x14ac:dyDescent="0.25">
      <c r="B76" s="5" t="s">
        <v>563</v>
      </c>
      <c r="C76" s="42">
        <v>0</v>
      </c>
      <c r="D76" s="42">
        <v>0</v>
      </c>
      <c r="E76" s="27" t="str">
        <f t="shared" ref="E76:E148" si="17">+IF(C76=0,"",C76/C$74)</f>
        <v/>
      </c>
      <c r="F76" s="27" t="str">
        <f t="shared" ref="F76:F148" si="18">+IF(D76=0,"",D76/D$74)</f>
        <v/>
      </c>
      <c r="G76" s="35" t="str">
        <f t="shared" si="16"/>
        <v xml:space="preserve"> </v>
      </c>
      <c r="H76" s="25" t="str">
        <f t="shared" ref="H76:H148" si="19">+IF(OR(AND(E76=""),(G76="")),"",E76*G76)</f>
        <v/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1</v>
      </c>
      <c r="E77" s="26" t="str">
        <f t="shared" ref="E77" si="20">+IF(C77=0,"",C77/C$74)</f>
        <v/>
      </c>
      <c r="F77" s="26">
        <f t="shared" ref="F77" si="21">+IF(D77=0,"",D77/D$74)</f>
        <v>6.0606060606060606E-3</v>
      </c>
      <c r="G77" s="35">
        <f t="shared" si="16"/>
        <v>1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1</v>
      </c>
      <c r="D78" s="42">
        <v>5</v>
      </c>
      <c r="E78" s="27">
        <f t="shared" si="17"/>
        <v>2.7322404371584699E-3</v>
      </c>
      <c r="F78" s="27">
        <f t="shared" si="18"/>
        <v>3.0303030303030304E-2</v>
      </c>
      <c r="G78" s="35">
        <f t="shared" si="16"/>
        <v>4</v>
      </c>
      <c r="H78" s="25">
        <f t="shared" si="19"/>
        <v>1.092896174863388E-2</v>
      </c>
    </row>
    <row r="79" spans="1:9" ht="15" x14ac:dyDescent="0.25">
      <c r="B79" s="5" t="s">
        <v>175</v>
      </c>
      <c r="C79" s="42">
        <v>1</v>
      </c>
      <c r="D79" s="42">
        <v>17</v>
      </c>
      <c r="E79" s="27">
        <f t="shared" si="17"/>
        <v>2.7322404371584699E-3</v>
      </c>
      <c r="F79" s="27">
        <f t="shared" si="18"/>
        <v>0.10303030303030303</v>
      </c>
      <c r="G79" s="35">
        <f t="shared" si="16"/>
        <v>16</v>
      </c>
      <c r="H79" s="25">
        <f t="shared" si="19"/>
        <v>4.3715846994535519E-2</v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3</v>
      </c>
      <c r="D81" s="42">
        <v>0</v>
      </c>
      <c r="E81" s="26">
        <f t="shared" ref="E81" si="23">+IF(C81=0,"",C81/C$74)</f>
        <v>8.1967213114754103E-3</v>
      </c>
      <c r="F81" s="26" t="str">
        <f t="shared" ref="F81" si="24">+IF(D81=0,"",D81/D$74)</f>
        <v/>
      </c>
      <c r="G81" s="35">
        <f t="shared" si="16"/>
        <v>-1</v>
      </c>
      <c r="H81" s="24">
        <f t="shared" ref="H81" si="25">+IF(OR(AND(E81=""),(G81="")),"",E81*G81)</f>
        <v>-8.1967213114754103E-3</v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1</v>
      </c>
      <c r="D83" s="42">
        <v>0</v>
      </c>
      <c r="E83" s="27">
        <f t="shared" si="17"/>
        <v>2.7322404371584699E-3</v>
      </c>
      <c r="F83" s="27" t="str">
        <f t="shared" si="18"/>
        <v/>
      </c>
      <c r="G83" s="35">
        <f t="shared" si="16"/>
        <v>-1</v>
      </c>
      <c r="H83" s="25">
        <f t="shared" si="19"/>
        <v>-2.7322404371584699E-3</v>
      </c>
    </row>
    <row r="84" spans="1:9" ht="15" x14ac:dyDescent="0.25">
      <c r="B84" s="5" t="s">
        <v>422</v>
      </c>
      <c r="C84" s="42">
        <v>0</v>
      </c>
      <c r="D84" s="42">
        <v>4</v>
      </c>
      <c r="E84" s="27" t="str">
        <f t="shared" si="17"/>
        <v/>
      </c>
      <c r="F84" s="27">
        <f t="shared" si="18"/>
        <v>2.4242424242424242E-2</v>
      </c>
      <c r="G84" s="35">
        <f t="shared" si="16"/>
        <v>1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2</v>
      </c>
      <c r="D86" s="42">
        <v>0</v>
      </c>
      <c r="E86" s="27">
        <f t="shared" si="17"/>
        <v>5.4644808743169399E-3</v>
      </c>
      <c r="F86" s="27" t="str">
        <f t="shared" si="18"/>
        <v/>
      </c>
      <c r="G86" s="35">
        <f t="shared" si="16"/>
        <v>-1</v>
      </c>
      <c r="H86" s="25">
        <f t="shared" si="19"/>
        <v>-5.4644808743169399E-3</v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0</v>
      </c>
      <c r="D88" s="42">
        <v>0</v>
      </c>
      <c r="E88" s="27" t="str">
        <f t="shared" si="17"/>
        <v/>
      </c>
      <c r="F88" s="27" t="str">
        <f t="shared" si="18"/>
        <v/>
      </c>
      <c r="G88" s="35" t="str">
        <f t="shared" si="16"/>
        <v xml:space="preserve"> 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0</v>
      </c>
      <c r="D89" s="42">
        <v>1</v>
      </c>
      <c r="E89" s="26" t="str">
        <f t="shared" ref="E89" si="26">+IF(C89=0,"",C89/C$74)</f>
        <v/>
      </c>
      <c r="F89" s="26">
        <f t="shared" ref="F89" si="27">+IF(D89=0,"",D89/D$74)</f>
        <v>6.0606060606060606E-3</v>
      </c>
      <c r="G89" s="35">
        <f t="shared" si="16"/>
        <v>1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2">
        <v>11</v>
      </c>
      <c r="D90" s="42">
        <v>10</v>
      </c>
      <c r="E90" s="27">
        <f t="shared" si="17"/>
        <v>3.0054644808743168E-2</v>
      </c>
      <c r="F90" s="27">
        <f t="shared" si="18"/>
        <v>6.0606060606060608E-2</v>
      </c>
      <c r="G90" s="35">
        <f t="shared" si="16"/>
        <v>-9.0909090909090912E-2</v>
      </c>
      <c r="H90" s="25">
        <f t="shared" si="19"/>
        <v>-2.7322404371584699E-3</v>
      </c>
    </row>
    <row r="91" spans="1:9" ht="15" x14ac:dyDescent="0.25">
      <c r="B91" s="5" t="s">
        <v>182</v>
      </c>
      <c r="C91" s="42">
        <v>0</v>
      </c>
      <c r="D91" s="42">
        <v>3</v>
      </c>
      <c r="E91" s="27" t="str">
        <f t="shared" si="17"/>
        <v/>
      </c>
      <c r="F91" s="27">
        <f t="shared" si="18"/>
        <v>1.8181818181818181E-2</v>
      </c>
      <c r="G91" s="35">
        <f t="shared" si="16"/>
        <v>1</v>
      </c>
      <c r="H91" s="25" t="str">
        <f t="shared" si="19"/>
        <v/>
      </c>
    </row>
    <row r="92" spans="1:9" ht="15" x14ac:dyDescent="0.25">
      <c r="B92" s="5" t="s">
        <v>21</v>
      </c>
      <c r="C92" s="42">
        <v>0</v>
      </c>
      <c r="D92" s="42">
        <v>0</v>
      </c>
      <c r="E92" s="27" t="str">
        <f t="shared" si="17"/>
        <v/>
      </c>
      <c r="F92" s="27" t="str">
        <f t="shared" si="18"/>
        <v/>
      </c>
      <c r="G92" s="35" t="str">
        <f t="shared" si="16"/>
        <v xml:space="preserve"> </v>
      </c>
      <c r="H92" s="25" t="str">
        <f t="shared" si="19"/>
        <v/>
      </c>
    </row>
    <row r="93" spans="1:9" ht="15" x14ac:dyDescent="0.25">
      <c r="B93" s="5" t="s">
        <v>423</v>
      </c>
      <c r="C93" s="42">
        <v>0</v>
      </c>
      <c r="D93" s="42">
        <v>3</v>
      </c>
      <c r="E93" s="27" t="str">
        <f t="shared" si="17"/>
        <v/>
      </c>
      <c r="F93" s="27">
        <f t="shared" si="18"/>
        <v>1.8181818181818181E-2</v>
      </c>
      <c r="G93" s="35">
        <f t="shared" si="16"/>
        <v>1</v>
      </c>
      <c r="H93" s="25" t="str">
        <f t="shared" si="19"/>
        <v/>
      </c>
    </row>
    <row r="94" spans="1:9" ht="15" x14ac:dyDescent="0.25">
      <c r="B94" s="5" t="s">
        <v>183</v>
      </c>
      <c r="C94" s="42">
        <v>2</v>
      </c>
      <c r="D94" s="42">
        <v>0</v>
      </c>
      <c r="E94" s="27">
        <f t="shared" si="17"/>
        <v>5.4644808743169399E-3</v>
      </c>
      <c r="F94" s="27" t="str">
        <f t="shared" si="18"/>
        <v/>
      </c>
      <c r="G94" s="35">
        <f t="shared" si="16"/>
        <v>-1</v>
      </c>
      <c r="H94" s="25">
        <f t="shared" si="19"/>
        <v>-5.4644808743169399E-3</v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1</v>
      </c>
      <c r="E95" s="26" t="str">
        <f t="shared" ref="E95:E96" si="29">+IF(C95=0,"",C95/C$74)</f>
        <v/>
      </c>
      <c r="F95" s="26">
        <f t="shared" ref="F95:F96" si="30">+IF(D95=0,"",D95/D$74)</f>
        <v>6.0606060606060606E-3</v>
      </c>
      <c r="G95" s="35">
        <f t="shared" si="16"/>
        <v>1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2</v>
      </c>
      <c r="D98" s="42">
        <v>0</v>
      </c>
      <c r="E98" s="26">
        <f t="shared" si="32"/>
        <v>5.4644808743169399E-3</v>
      </c>
      <c r="F98" s="26" t="str">
        <f t="shared" si="33"/>
        <v/>
      </c>
      <c r="G98" s="35">
        <f t="shared" si="34"/>
        <v>-1</v>
      </c>
      <c r="H98" s="24">
        <f t="shared" si="35"/>
        <v>-5.4644808743169399E-3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1</v>
      </c>
      <c r="D101" s="42">
        <v>0</v>
      </c>
      <c r="E101" s="27">
        <f t="shared" si="17"/>
        <v>2.7322404371584699E-3</v>
      </c>
      <c r="F101" s="27" t="str">
        <f t="shared" si="18"/>
        <v/>
      </c>
      <c r="G101" s="35">
        <f t="shared" si="16"/>
        <v>-1</v>
      </c>
      <c r="H101" s="25">
        <f t="shared" si="19"/>
        <v>-2.7322404371584699E-3</v>
      </c>
    </row>
    <row r="102" spans="1:9" ht="15" x14ac:dyDescent="0.25">
      <c r="B102" s="5" t="s">
        <v>602</v>
      </c>
      <c r="C102" s="42">
        <v>5</v>
      </c>
      <c r="D102" s="42">
        <v>2</v>
      </c>
      <c r="E102" s="27">
        <f t="shared" si="17"/>
        <v>1.3661202185792349E-2</v>
      </c>
      <c r="F102" s="27">
        <f t="shared" si="18"/>
        <v>1.2121212121212121E-2</v>
      </c>
      <c r="G102" s="35">
        <f t="shared" si="16"/>
        <v>-0.6</v>
      </c>
      <c r="H102" s="25">
        <f t="shared" si="19"/>
        <v>-8.1967213114754085E-3</v>
      </c>
    </row>
    <row r="103" spans="1:9" ht="15" x14ac:dyDescent="0.25">
      <c r="B103" s="5" t="s">
        <v>424</v>
      </c>
      <c r="C103" s="42">
        <v>1</v>
      </c>
      <c r="D103" s="42">
        <v>2</v>
      </c>
      <c r="E103" s="27">
        <f t="shared" si="17"/>
        <v>2.7322404371584699E-3</v>
      </c>
      <c r="F103" s="27">
        <f t="shared" si="18"/>
        <v>1.2121212121212121E-2</v>
      </c>
      <c r="G103" s="35">
        <f t="shared" si="16"/>
        <v>1</v>
      </c>
      <c r="H103" s="25">
        <f t="shared" si="19"/>
        <v>2.7322404371584699E-3</v>
      </c>
    </row>
    <row r="104" spans="1:9" ht="15" x14ac:dyDescent="0.25">
      <c r="B104" s="5" t="s">
        <v>18</v>
      </c>
      <c r="C104" s="42">
        <v>2</v>
      </c>
      <c r="D104" s="42">
        <v>3</v>
      </c>
      <c r="E104" s="27">
        <f t="shared" si="17"/>
        <v>5.4644808743169399E-3</v>
      </c>
      <c r="F104" s="27">
        <f t="shared" si="18"/>
        <v>1.8181818181818181E-2</v>
      </c>
      <c r="G104" s="35">
        <f t="shared" si="16"/>
        <v>0.5</v>
      </c>
      <c r="H104" s="25">
        <f t="shared" si="19"/>
        <v>2.7322404371584699E-3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1</v>
      </c>
      <c r="E106" s="27" t="str">
        <f t="shared" si="17"/>
        <v/>
      </c>
      <c r="F106" s="27">
        <f t="shared" si="18"/>
        <v>6.0606060606060606E-3</v>
      </c>
      <c r="G106" s="35">
        <f t="shared" si="16"/>
        <v>1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1</v>
      </c>
      <c r="E107" s="26" t="str">
        <f t="shared" ref="E107" si="36">+IF(C107=0,"",C107/C$74)</f>
        <v/>
      </c>
      <c r="F107" s="26">
        <f t="shared" ref="F107" si="37">+IF(D107=0,"",D107/D$74)</f>
        <v>6.0606060606060606E-3</v>
      </c>
      <c r="G107" s="35">
        <f t="shared" si="16"/>
        <v>1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1</v>
      </c>
      <c r="E108" s="27" t="str">
        <f t="shared" si="17"/>
        <v/>
      </c>
      <c r="F108" s="27">
        <f t="shared" si="18"/>
        <v>6.0606060606060606E-3</v>
      </c>
      <c r="G108" s="35">
        <f t="shared" si="16"/>
        <v>1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10</v>
      </c>
      <c r="E109" s="27" t="str">
        <f t="shared" si="17"/>
        <v/>
      </c>
      <c r="F109" s="27">
        <f t="shared" si="18"/>
        <v>6.0606060606060608E-2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0</v>
      </c>
      <c r="D111" s="42">
        <v>0</v>
      </c>
      <c r="E111" s="27" t="str">
        <f t="shared" si="17"/>
        <v/>
      </c>
      <c r="F111" s="27" t="str">
        <f t="shared" si="18"/>
        <v/>
      </c>
      <c r="G111" s="35" t="str">
        <f t="shared" si="16"/>
        <v xml:space="preserve"> </v>
      </c>
      <c r="H111" s="25" t="str">
        <f t="shared" si="19"/>
        <v/>
      </c>
    </row>
    <row r="112" spans="1:9" ht="15" x14ac:dyDescent="0.25">
      <c r="B112" s="5" t="s">
        <v>189</v>
      </c>
      <c r="C112" s="42">
        <v>3</v>
      </c>
      <c r="D112" s="42">
        <v>0</v>
      </c>
      <c r="E112" s="27">
        <f t="shared" si="17"/>
        <v>8.1967213114754103E-3</v>
      </c>
      <c r="F112" s="27" t="str">
        <f t="shared" si="18"/>
        <v/>
      </c>
      <c r="G112" s="35">
        <f t="shared" si="16"/>
        <v>-1</v>
      </c>
      <c r="H112" s="25">
        <f t="shared" si="19"/>
        <v>-8.1967213114754103E-3</v>
      </c>
    </row>
    <row r="113" spans="2:8" ht="15" x14ac:dyDescent="0.25">
      <c r="B113" s="5" t="s">
        <v>190</v>
      </c>
      <c r="C113" s="42">
        <v>0</v>
      </c>
      <c r="D113" s="42">
        <v>2</v>
      </c>
      <c r="E113" s="27" t="str">
        <f t="shared" si="17"/>
        <v/>
      </c>
      <c r="F113" s="27">
        <f t="shared" si="18"/>
        <v>1.2121212121212121E-2</v>
      </c>
      <c r="G113" s="35">
        <f t="shared" si="16"/>
        <v>1</v>
      </c>
      <c r="H113" s="25" t="str">
        <f t="shared" si="19"/>
        <v/>
      </c>
    </row>
    <row r="114" spans="2:8" ht="15" x14ac:dyDescent="0.25">
      <c r="B114" s="5" t="s">
        <v>191</v>
      </c>
      <c r="C114" s="42">
        <v>2</v>
      </c>
      <c r="D114" s="42">
        <v>0</v>
      </c>
      <c r="E114" s="27">
        <f t="shared" si="17"/>
        <v>5.4644808743169399E-3</v>
      </c>
      <c r="F114" s="27" t="str">
        <f t="shared" si="18"/>
        <v/>
      </c>
      <c r="G114" s="35">
        <f t="shared" si="16"/>
        <v>-1</v>
      </c>
      <c r="H114" s="25">
        <f t="shared" si="19"/>
        <v>-5.4644808743169399E-3</v>
      </c>
    </row>
    <row r="115" spans="2:8" ht="15" x14ac:dyDescent="0.25">
      <c r="B115" s="5" t="s">
        <v>27</v>
      </c>
      <c r="C115" s="42">
        <v>0</v>
      </c>
      <c r="D115" s="42">
        <v>0</v>
      </c>
      <c r="E115" s="27" t="str">
        <f t="shared" si="17"/>
        <v/>
      </c>
      <c r="F115" s="27" t="str">
        <f t="shared" si="18"/>
        <v/>
      </c>
      <c r="G115" s="35" t="str">
        <f t="shared" si="16"/>
        <v xml:space="preserve"> 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1</v>
      </c>
      <c r="D118" s="42">
        <v>0</v>
      </c>
      <c r="E118" s="27">
        <f t="shared" si="17"/>
        <v>2.7322404371584699E-3</v>
      </c>
      <c r="F118" s="27" t="str">
        <f t="shared" si="18"/>
        <v/>
      </c>
      <c r="G118" s="35">
        <f t="shared" si="16"/>
        <v>-1</v>
      </c>
      <c r="H118" s="25">
        <f t="shared" si="19"/>
        <v>-2.7322404371584699E-3</v>
      </c>
    </row>
    <row r="119" spans="2:8" ht="15" x14ac:dyDescent="0.25">
      <c r="B119" s="5" t="s">
        <v>24</v>
      </c>
      <c r="C119" s="42">
        <v>0</v>
      </c>
      <c r="D119" s="42">
        <v>0</v>
      </c>
      <c r="E119" s="27" t="str">
        <f t="shared" si="17"/>
        <v/>
      </c>
      <c r="F119" s="27" t="str">
        <f t="shared" si="18"/>
        <v/>
      </c>
      <c r="G119" s="35" t="str">
        <f t="shared" si="16"/>
        <v xml:space="preserve"> 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8</v>
      </c>
      <c r="D121" s="42">
        <v>0</v>
      </c>
      <c r="E121" s="27">
        <f t="shared" si="17"/>
        <v>2.185792349726776E-2</v>
      </c>
      <c r="F121" s="27" t="str">
        <f t="shared" si="18"/>
        <v/>
      </c>
      <c r="G121" s="35">
        <f t="shared" si="16"/>
        <v>-1</v>
      </c>
      <c r="H121" s="25">
        <f t="shared" si="19"/>
        <v>-2.185792349726776E-2</v>
      </c>
    </row>
    <row r="122" spans="2:8" ht="15" x14ac:dyDescent="0.25">
      <c r="B122" s="5" t="s">
        <v>23</v>
      </c>
      <c r="C122" s="42">
        <v>1</v>
      </c>
      <c r="D122" s="42">
        <v>0</v>
      </c>
      <c r="E122" s="27">
        <f t="shared" si="17"/>
        <v>2.7322404371584699E-3</v>
      </c>
      <c r="F122" s="27" t="str">
        <f t="shared" si="18"/>
        <v/>
      </c>
      <c r="G122" s="35">
        <f t="shared" si="16"/>
        <v>-1</v>
      </c>
      <c r="H122" s="25">
        <f t="shared" si="19"/>
        <v>-2.7322404371584699E-3</v>
      </c>
    </row>
    <row r="123" spans="2:8" ht="15" x14ac:dyDescent="0.25">
      <c r="B123" s="5" t="s">
        <v>26</v>
      </c>
      <c r="C123" s="42">
        <v>11</v>
      </c>
      <c r="D123" s="42">
        <v>2</v>
      </c>
      <c r="E123" s="27">
        <f t="shared" si="17"/>
        <v>3.0054644808743168E-2</v>
      </c>
      <c r="F123" s="27">
        <f t="shared" si="18"/>
        <v>1.2121212121212121E-2</v>
      </c>
      <c r="G123" s="35">
        <f t="shared" si="16"/>
        <v>-0.81818181818181823</v>
      </c>
      <c r="H123" s="25">
        <f t="shared" si="19"/>
        <v>-2.4590163934426229E-2</v>
      </c>
    </row>
    <row r="124" spans="2:8" ht="15" x14ac:dyDescent="0.25">
      <c r="B124" s="5" t="s">
        <v>195</v>
      </c>
      <c r="C124" s="42">
        <v>1</v>
      </c>
      <c r="D124" s="42">
        <v>7</v>
      </c>
      <c r="E124" s="27">
        <f t="shared" si="17"/>
        <v>2.7322404371584699E-3</v>
      </c>
      <c r="F124" s="27">
        <f t="shared" si="18"/>
        <v>4.2424242424242427E-2</v>
      </c>
      <c r="G124" s="35">
        <f t="shared" si="16"/>
        <v>6</v>
      </c>
      <c r="H124" s="25">
        <f t="shared" si="19"/>
        <v>1.6393442622950821E-2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4</v>
      </c>
      <c r="E126" s="27" t="str">
        <f t="shared" si="17"/>
        <v/>
      </c>
      <c r="F126" s="27">
        <f t="shared" si="18"/>
        <v>2.4242424242424242E-2</v>
      </c>
      <c r="G126" s="35">
        <f t="shared" si="16"/>
        <v>1</v>
      </c>
      <c r="H126" s="25" t="str">
        <f t="shared" si="19"/>
        <v/>
      </c>
    </row>
    <row r="127" spans="2:8" ht="15" x14ac:dyDescent="0.25">
      <c r="B127" s="5" t="s">
        <v>196</v>
      </c>
      <c r="C127" s="42">
        <v>0</v>
      </c>
      <c r="D127" s="42">
        <v>0</v>
      </c>
      <c r="E127" s="27" t="str">
        <f t="shared" si="17"/>
        <v/>
      </c>
      <c r="F127" s="27" t="str">
        <f t="shared" si="18"/>
        <v/>
      </c>
      <c r="G127" s="35" t="str">
        <f t="shared" si="16"/>
        <v xml:space="preserve"> </v>
      </c>
      <c r="H127" s="25" t="str">
        <f t="shared" si="19"/>
        <v/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294</v>
      </c>
      <c r="D129" s="42">
        <v>8</v>
      </c>
      <c r="E129" s="27">
        <f t="shared" si="17"/>
        <v>0.80327868852459017</v>
      </c>
      <c r="F129" s="27">
        <f t="shared" si="18"/>
        <v>4.8484848484848485E-2</v>
      </c>
      <c r="G129" s="35">
        <f t="shared" si="16"/>
        <v>-0.97278911564625847</v>
      </c>
      <c r="H129" s="25">
        <f t="shared" si="19"/>
        <v>-0.78142076502732238</v>
      </c>
    </row>
    <row r="130" spans="1:9" ht="15" x14ac:dyDescent="0.25">
      <c r="B130" s="5" t="s">
        <v>197</v>
      </c>
      <c r="C130" s="42">
        <v>4</v>
      </c>
      <c r="D130" s="42">
        <v>15</v>
      </c>
      <c r="E130" s="27">
        <f t="shared" si="17"/>
        <v>1.092896174863388E-2</v>
      </c>
      <c r="F130" s="27">
        <f t="shared" si="18"/>
        <v>9.0909090909090912E-2</v>
      </c>
      <c r="G130" s="35">
        <f t="shared" si="16"/>
        <v>2.75</v>
      </c>
      <c r="H130" s="25">
        <f t="shared" si="19"/>
        <v>3.0054644808743168E-2</v>
      </c>
    </row>
    <row r="131" spans="1:9" ht="15" x14ac:dyDescent="0.25">
      <c r="B131" s="5" t="s">
        <v>198</v>
      </c>
      <c r="C131" s="42">
        <v>0</v>
      </c>
      <c r="D131" s="42">
        <v>3</v>
      </c>
      <c r="E131" s="27" t="str">
        <f t="shared" si="17"/>
        <v/>
      </c>
      <c r="F131" s="27">
        <f t="shared" si="18"/>
        <v>1.8181818181818181E-2</v>
      </c>
      <c r="G131" s="35">
        <f t="shared" si="16"/>
        <v>1</v>
      </c>
      <c r="H131" s="25" t="str">
        <f t="shared" si="19"/>
        <v/>
      </c>
    </row>
    <row r="132" spans="1:9" ht="15" x14ac:dyDescent="0.25">
      <c r="B132" s="5" t="s">
        <v>28</v>
      </c>
      <c r="C132" s="42">
        <v>1</v>
      </c>
      <c r="D132" s="42">
        <v>0</v>
      </c>
      <c r="E132" s="27">
        <f t="shared" si="17"/>
        <v>2.7322404371584699E-3</v>
      </c>
      <c r="F132" s="27" t="str">
        <f t="shared" si="18"/>
        <v/>
      </c>
      <c r="G132" s="35">
        <f t="shared" si="16"/>
        <v>-1</v>
      </c>
      <c r="H132" s="25">
        <f t="shared" si="19"/>
        <v>-2.7322404371584699E-3</v>
      </c>
    </row>
    <row r="133" spans="1:9" ht="15" x14ac:dyDescent="0.25">
      <c r="B133" s="5" t="s">
        <v>32</v>
      </c>
      <c r="C133" s="42">
        <v>0</v>
      </c>
      <c r="D133" s="42">
        <v>1</v>
      </c>
      <c r="E133" s="27" t="str">
        <f t="shared" si="17"/>
        <v/>
      </c>
      <c r="F133" s="27">
        <f t="shared" si="18"/>
        <v>6.0606060606060606E-3</v>
      </c>
      <c r="G133" s="35">
        <f t="shared" si="16"/>
        <v>1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39</v>
      </c>
      <c r="E134" s="26" t="str">
        <f t="shared" ref="E134" si="39">+IF(C134=0,"",C134/C$74)</f>
        <v/>
      </c>
      <c r="F134" s="26">
        <f t="shared" ref="F134" si="40">+IF(D134=0,"",D134/D$74)</f>
        <v>0.23636363636363636</v>
      </c>
      <c r="G134" s="35">
        <f t="shared" si="16"/>
        <v>1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0</v>
      </c>
      <c r="D135" s="42">
        <v>9</v>
      </c>
      <c r="E135" s="27" t="str">
        <f t="shared" si="17"/>
        <v/>
      </c>
      <c r="F135" s="27">
        <f t="shared" si="18"/>
        <v>5.4545454545454543E-2</v>
      </c>
      <c r="G135" s="35">
        <f t="shared" si="16"/>
        <v>1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1</v>
      </c>
      <c r="D137" s="42">
        <v>1</v>
      </c>
      <c r="E137" s="27">
        <f t="shared" si="17"/>
        <v>2.7322404371584699E-3</v>
      </c>
      <c r="F137" s="27">
        <f t="shared" si="18"/>
        <v>6.0606060606060606E-3</v>
      </c>
      <c r="G137" s="35">
        <f t="shared" si="16"/>
        <v>0</v>
      </c>
      <c r="H137" s="25">
        <f t="shared" si="19"/>
        <v>0</v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3</v>
      </c>
      <c r="E139" s="27" t="str">
        <f t="shared" si="17"/>
        <v/>
      </c>
      <c r="F139" s="27">
        <f t="shared" si="18"/>
        <v>1.8181818181818181E-2</v>
      </c>
      <c r="G139" s="35">
        <f t="shared" ref="G139:G163" si="42">+IF(AND(C139=0,D139=0)," ",IF(C139=0,1,IF(D139=0,-1,(D139-C139)/C139)))</f>
        <v>1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4</v>
      </c>
      <c r="E145" s="27" t="str">
        <f t="shared" si="17"/>
        <v/>
      </c>
      <c r="F145" s="27">
        <f t="shared" si="18"/>
        <v>2.4242424242424242E-2</v>
      </c>
      <c r="G145" s="35">
        <f t="shared" si="42"/>
        <v>1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3</v>
      </c>
      <c r="D155" s="42">
        <v>0</v>
      </c>
      <c r="E155" s="27">
        <f t="shared" si="49"/>
        <v>8.1967213114754103E-3</v>
      </c>
      <c r="F155" s="27" t="str">
        <f t="shared" si="50"/>
        <v/>
      </c>
      <c r="G155" s="35">
        <f t="shared" si="42"/>
        <v>-1</v>
      </c>
      <c r="H155" s="25">
        <f t="shared" si="51"/>
        <v>-8.1967213114754103E-3</v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3</v>
      </c>
      <c r="D160" s="42">
        <v>0</v>
      </c>
      <c r="E160" s="26">
        <f t="shared" ref="E160:E163" si="60">+IF(C160=0,"",C160/C$74)</f>
        <v>8.1967213114754103E-3</v>
      </c>
      <c r="F160" s="26" t="str">
        <f t="shared" ref="F160:F163" si="61">+IF(D160=0,"",D160/D$74)</f>
        <v/>
      </c>
      <c r="G160" s="35">
        <f t="shared" si="42"/>
        <v>-1</v>
      </c>
      <c r="H160" s="24">
        <f t="shared" ref="H160:H163" si="62">+IF(OR(AND(E160=""),(G160="")),"",E160*G160)</f>
        <v>-8.1967213114754103E-3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5.25" customHeight="1" thickBot="1" x14ac:dyDescent="0.25">
      <c r="A169" s="48"/>
      <c r="B169" s="36" t="s">
        <v>380</v>
      </c>
      <c r="C169" s="37">
        <f>SUM(C170:C339)</f>
        <v>81</v>
      </c>
      <c r="D169" s="38">
        <f>SUM(D170:D339)</f>
        <v>303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2.7407407407407409</v>
      </c>
      <c r="H169" s="40">
        <f>+IF(OR(AND(E169=""),(G169="")),"",E169*G169)</f>
        <v>2.7407407407407409</v>
      </c>
      <c r="I169" s="2"/>
    </row>
    <row r="170" spans="1:9" s="54" customFormat="1" ht="15" x14ac:dyDescent="0.25">
      <c r="A170" s="48"/>
      <c r="B170" s="47" t="s">
        <v>430</v>
      </c>
      <c r="C170" s="42">
        <v>1</v>
      </c>
      <c r="D170" s="42">
        <v>1</v>
      </c>
      <c r="E170" s="46">
        <f t="shared" si="63"/>
        <v>1.2345679012345678E-2</v>
      </c>
      <c r="F170" s="46">
        <f t="shared" si="64"/>
        <v>3.3003300330033004E-3</v>
      </c>
      <c r="G170" s="35">
        <f t="shared" ref="G170:G236" si="65">+IF(AND(C170=0,D170=0)," ",IF(C170=0,1,IF(D170=0,-1,(D170-C170)/C170)))</f>
        <v>0</v>
      </c>
      <c r="H170" s="43">
        <f>+IF(OR(AND(E170=""),(G170="")),"",E170*G170)</f>
        <v>0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40</v>
      </c>
      <c r="E172" s="27" t="str">
        <f t="shared" si="63"/>
        <v/>
      </c>
      <c r="F172" s="27">
        <f t="shared" si="64"/>
        <v>0.132013201320132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1</v>
      </c>
      <c r="E173" s="27" t="str">
        <f t="shared" si="63"/>
        <v/>
      </c>
      <c r="F173" s="27">
        <f t="shared" si="64"/>
        <v>3.3003300330033004E-3</v>
      </c>
      <c r="G173" s="35">
        <f t="shared" si="65"/>
        <v>1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0</v>
      </c>
      <c r="D174" s="42">
        <v>2</v>
      </c>
      <c r="E174" s="27" t="str">
        <f t="shared" si="63"/>
        <v/>
      </c>
      <c r="F174" s="27">
        <f t="shared" si="64"/>
        <v>6.6006600660066007E-3</v>
      </c>
      <c r="G174" s="35">
        <f t="shared" si="65"/>
        <v>1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2">
        <v>1</v>
      </c>
      <c r="D175" s="42">
        <v>8</v>
      </c>
      <c r="E175" s="27">
        <f t="shared" si="63"/>
        <v>1.2345679012345678E-2</v>
      </c>
      <c r="F175" s="27">
        <f t="shared" si="64"/>
        <v>2.6402640264026403E-2</v>
      </c>
      <c r="G175" s="35">
        <f t="shared" si="65"/>
        <v>7</v>
      </c>
      <c r="H175" s="25">
        <f t="shared" si="66"/>
        <v>8.6419753086419748E-2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1</v>
      </c>
      <c r="D177" s="42">
        <v>1</v>
      </c>
      <c r="E177" s="27">
        <f t="shared" si="63"/>
        <v>1.2345679012345678E-2</v>
      </c>
      <c r="F177" s="27">
        <f t="shared" si="64"/>
        <v>3.3003300330033004E-3</v>
      </c>
      <c r="G177" s="35">
        <f t="shared" si="65"/>
        <v>0</v>
      </c>
      <c r="H177" s="25">
        <f t="shared" si="66"/>
        <v>0</v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1</v>
      </c>
      <c r="E183" s="26" t="str">
        <f t="shared" ref="E183" si="67">+IF(C183=0,"",C183/C$169)</f>
        <v/>
      </c>
      <c r="F183" s="26">
        <f t="shared" ref="F183" si="68">+IF(D183=0,"",D183/D$169)</f>
        <v>3.3003300330033004E-3</v>
      </c>
      <c r="G183" s="35">
        <f t="shared" si="65"/>
        <v>1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1</v>
      </c>
      <c r="D184" s="42">
        <v>4</v>
      </c>
      <c r="E184" s="27">
        <f t="shared" ref="E184:F187" si="70">+IF(C184=0,"",C184/C$169)</f>
        <v>1.2345679012345678E-2</v>
      </c>
      <c r="F184" s="27">
        <f t="shared" si="70"/>
        <v>1.3201320132013201E-2</v>
      </c>
      <c r="G184" s="35">
        <f t="shared" si="65"/>
        <v>3</v>
      </c>
      <c r="H184" s="25">
        <f t="shared" si="66"/>
        <v>3.7037037037037035E-2</v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0</v>
      </c>
      <c r="E191" s="27" t="str">
        <f t="shared" ref="E191:F196" si="78">+IF(C191=0,"",C191/C$169)</f>
        <v/>
      </c>
      <c r="F191" s="27" t="str">
        <f t="shared" si="78"/>
        <v/>
      </c>
      <c r="G191" s="35" t="str">
        <f t="shared" si="65"/>
        <v xml:space="preserve"> 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1</v>
      </c>
      <c r="D194" s="42">
        <v>0</v>
      </c>
      <c r="E194" s="26">
        <f t="shared" si="78"/>
        <v>1.2345679012345678E-2</v>
      </c>
      <c r="F194" s="26" t="str">
        <f t="shared" si="78"/>
        <v/>
      </c>
      <c r="G194" s="35">
        <f t="shared" si="65"/>
        <v>-1</v>
      </c>
      <c r="H194" s="24">
        <f t="shared" ref="H194" si="79">+IF(OR(AND(E194=""),(G194="")),"",E194*G194)</f>
        <v>-1.2345679012345678E-2</v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0</v>
      </c>
      <c r="D196" s="42">
        <v>0</v>
      </c>
      <c r="E196" s="27" t="str">
        <f t="shared" si="78"/>
        <v/>
      </c>
      <c r="F196" s="27" t="str">
        <f t="shared" si="78"/>
        <v/>
      </c>
      <c r="G196" s="35" t="str">
        <f t="shared" si="65"/>
        <v xml:space="preserve"> 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2">
        <v>1</v>
      </c>
      <c r="D197" s="42">
        <v>1</v>
      </c>
      <c r="E197" s="26">
        <f t="shared" ref="E197" si="80">+IF(C197=0,"",C197/C$169)</f>
        <v>1.2345679012345678E-2</v>
      </c>
      <c r="F197" s="26">
        <f t="shared" ref="F197" si="81">+IF(D197=0,"",D197/D$169)</f>
        <v>3.3003300330033004E-3</v>
      </c>
      <c r="G197" s="35">
        <f t="shared" si="65"/>
        <v>0</v>
      </c>
      <c r="H197" s="24">
        <f t="shared" ref="H197" si="82">+IF(OR(AND(E197=""),(G197="")),"",E197*G197)</f>
        <v>0</v>
      </c>
      <c r="I197" s="2"/>
    </row>
    <row r="198" spans="1:9" s="54" customFormat="1" ht="15" x14ac:dyDescent="0.25">
      <c r="A198" s="48"/>
      <c r="B198" s="28" t="s">
        <v>213</v>
      </c>
      <c r="C198" s="42">
        <v>8</v>
      </c>
      <c r="D198" s="42">
        <v>2</v>
      </c>
      <c r="E198" s="27">
        <f t="shared" ref="E198:F204" si="83">+IF(C198=0,"",C198/C$169)</f>
        <v>9.8765432098765427E-2</v>
      </c>
      <c r="F198" s="27">
        <f t="shared" si="83"/>
        <v>6.6006600660066007E-3</v>
      </c>
      <c r="G198" s="35">
        <f t="shared" si="65"/>
        <v>-0.75</v>
      </c>
      <c r="H198" s="25">
        <f t="shared" si="66"/>
        <v>-7.407407407407407E-2</v>
      </c>
      <c r="I198" s="2"/>
    </row>
    <row r="199" spans="1:9" s="54" customFormat="1" ht="15" x14ac:dyDescent="0.25">
      <c r="A199" s="48"/>
      <c r="B199" s="28" t="s">
        <v>214</v>
      </c>
      <c r="C199" s="42">
        <v>2</v>
      </c>
      <c r="D199" s="42">
        <v>4</v>
      </c>
      <c r="E199" s="27">
        <f t="shared" si="83"/>
        <v>2.4691358024691357E-2</v>
      </c>
      <c r="F199" s="27">
        <f t="shared" si="83"/>
        <v>1.3201320132013201E-2</v>
      </c>
      <c r="G199" s="35">
        <f t="shared" si="65"/>
        <v>1</v>
      </c>
      <c r="H199" s="25">
        <f t="shared" si="66"/>
        <v>2.4691358024691357E-2</v>
      </c>
      <c r="I199" s="2"/>
    </row>
    <row r="200" spans="1:9" s="54" customFormat="1" ht="15" x14ac:dyDescent="0.25">
      <c r="A200" s="48"/>
      <c r="B200" s="28" t="s">
        <v>215</v>
      </c>
      <c r="C200" s="42">
        <v>0</v>
      </c>
      <c r="D200" s="42">
        <v>3</v>
      </c>
      <c r="E200" s="27" t="str">
        <f t="shared" si="83"/>
        <v/>
      </c>
      <c r="F200" s="27">
        <f t="shared" si="83"/>
        <v>9.9009900990099011E-3</v>
      </c>
      <c r="G200" s="35">
        <f t="shared" si="65"/>
        <v>1</v>
      </c>
      <c r="H200" s="25" t="str">
        <f t="shared" si="66"/>
        <v/>
      </c>
      <c r="I200" s="2"/>
    </row>
    <row r="201" spans="1:9" s="54" customFormat="1" ht="15" x14ac:dyDescent="0.25">
      <c r="A201" s="48"/>
      <c r="B201" s="28" t="s">
        <v>216</v>
      </c>
      <c r="C201" s="42">
        <v>2</v>
      </c>
      <c r="D201" s="42">
        <v>3</v>
      </c>
      <c r="E201" s="27">
        <f t="shared" si="83"/>
        <v>2.4691358024691357E-2</v>
      </c>
      <c r="F201" s="27">
        <f t="shared" si="83"/>
        <v>9.9009900990099011E-3</v>
      </c>
      <c r="G201" s="35">
        <f t="shared" si="65"/>
        <v>0.5</v>
      </c>
      <c r="H201" s="25">
        <f t="shared" si="66"/>
        <v>1.2345679012345678E-2</v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2</v>
      </c>
      <c r="E202" s="27" t="str">
        <f t="shared" si="83"/>
        <v/>
      </c>
      <c r="F202" s="27">
        <f t="shared" si="83"/>
        <v>6.6006600660066007E-3</v>
      </c>
      <c r="G202" s="35">
        <f t="shared" si="65"/>
        <v>1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2</v>
      </c>
      <c r="D203" s="42">
        <v>0</v>
      </c>
      <c r="E203" s="27">
        <f t="shared" si="83"/>
        <v>2.4691358024691357E-2</v>
      </c>
      <c r="F203" s="27" t="str">
        <f t="shared" si="83"/>
        <v/>
      </c>
      <c r="G203" s="35">
        <f t="shared" si="65"/>
        <v>-1</v>
      </c>
      <c r="H203" s="25">
        <f t="shared" si="66"/>
        <v>-2.4691358024691357E-2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8</v>
      </c>
      <c r="D205" s="42">
        <v>3</v>
      </c>
      <c r="E205" s="26">
        <f t="shared" ref="E205" si="84">+IF(C205=0,"",C205/C$169)</f>
        <v>9.8765432098765427E-2</v>
      </c>
      <c r="F205" s="26">
        <f t="shared" ref="F205" si="85">+IF(D205=0,"",D205/D$169)</f>
        <v>9.9009900990099011E-3</v>
      </c>
      <c r="G205" s="35">
        <f t="shared" si="65"/>
        <v>-0.625</v>
      </c>
      <c r="H205" s="24">
        <f t="shared" ref="H205" si="86">+IF(OR(AND(E205=""),(G205="")),"",E205*G205)</f>
        <v>-6.1728395061728392E-2</v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0</v>
      </c>
      <c r="E206" s="27" t="str">
        <f t="shared" ref="E206:F213" si="87">+IF(C206=0,"",C206/C$169)</f>
        <v/>
      </c>
      <c r="F206" s="27" t="str">
        <f t="shared" si="87"/>
        <v/>
      </c>
      <c r="G206" s="35" t="str">
        <f t="shared" si="65"/>
        <v xml:space="preserve"> 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2</v>
      </c>
      <c r="D207" s="42">
        <v>0</v>
      </c>
      <c r="E207" s="27">
        <f t="shared" si="87"/>
        <v>2.4691358024691357E-2</v>
      </c>
      <c r="F207" s="27" t="str">
        <f t="shared" si="87"/>
        <v/>
      </c>
      <c r="G207" s="35">
        <f t="shared" si="65"/>
        <v>-1</v>
      </c>
      <c r="H207" s="25">
        <f t="shared" si="66"/>
        <v>-2.4691358024691357E-2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3</v>
      </c>
      <c r="D210" s="42">
        <v>6</v>
      </c>
      <c r="E210" s="27">
        <f t="shared" si="87"/>
        <v>3.7037037037037035E-2</v>
      </c>
      <c r="F210" s="27">
        <f t="shared" si="87"/>
        <v>1.9801980198019802E-2</v>
      </c>
      <c r="G210" s="35">
        <f t="shared" si="65"/>
        <v>1</v>
      </c>
      <c r="H210" s="25">
        <f t="shared" si="66"/>
        <v>3.7037037037037035E-2</v>
      </c>
      <c r="I210" s="2"/>
    </row>
    <row r="211" spans="1:9" s="54" customFormat="1" ht="15" x14ac:dyDescent="0.25">
      <c r="A211" s="48"/>
      <c r="B211" s="28" t="s">
        <v>221</v>
      </c>
      <c r="C211" s="42">
        <v>3</v>
      </c>
      <c r="D211" s="42">
        <v>1</v>
      </c>
      <c r="E211" s="27">
        <f t="shared" si="87"/>
        <v>3.7037037037037035E-2</v>
      </c>
      <c r="F211" s="27">
        <f t="shared" si="87"/>
        <v>3.3003300330033004E-3</v>
      </c>
      <c r="G211" s="35">
        <f t="shared" si="65"/>
        <v>-0.66666666666666663</v>
      </c>
      <c r="H211" s="25">
        <f t="shared" si="66"/>
        <v>-2.4691358024691357E-2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1</v>
      </c>
      <c r="D218" s="42">
        <v>3</v>
      </c>
      <c r="E218" s="27">
        <f t="shared" si="95"/>
        <v>1.2345679012345678E-2</v>
      </c>
      <c r="F218" s="27">
        <f t="shared" si="96"/>
        <v>9.9009900990099011E-3</v>
      </c>
      <c r="G218" s="35">
        <f t="shared" si="65"/>
        <v>2</v>
      </c>
      <c r="H218" s="25">
        <f t="shared" si="66"/>
        <v>2.4691358024691357E-2</v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3</v>
      </c>
      <c r="D222" s="42">
        <v>1</v>
      </c>
      <c r="E222" s="27">
        <f t="shared" si="95"/>
        <v>3.7037037037037035E-2</v>
      </c>
      <c r="F222" s="27">
        <f t="shared" si="96"/>
        <v>3.3003300330033004E-3</v>
      </c>
      <c r="G222" s="35">
        <f t="shared" si="65"/>
        <v>-0.66666666666666663</v>
      </c>
      <c r="H222" s="25">
        <f t="shared" si="66"/>
        <v>-2.4691358024691357E-2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6</v>
      </c>
      <c r="D224" s="42">
        <v>0</v>
      </c>
      <c r="E224" s="27">
        <f t="shared" si="95"/>
        <v>7.407407407407407E-2</v>
      </c>
      <c r="F224" s="27" t="str">
        <f t="shared" si="96"/>
        <v/>
      </c>
      <c r="G224" s="35">
        <f t="shared" si="65"/>
        <v>-1</v>
      </c>
      <c r="H224" s="25">
        <f t="shared" si="66"/>
        <v>-7.407407407407407E-2</v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1</v>
      </c>
      <c r="D227" s="42">
        <v>0</v>
      </c>
      <c r="E227" s="27">
        <f t="shared" si="95"/>
        <v>1.2345679012345678E-2</v>
      </c>
      <c r="F227" s="27" t="str">
        <f t="shared" si="96"/>
        <v/>
      </c>
      <c r="G227" s="35">
        <f t="shared" si="65"/>
        <v>-1</v>
      </c>
      <c r="H227" s="25">
        <f t="shared" si="66"/>
        <v>-1.2345679012345678E-2</v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3</v>
      </c>
      <c r="D231" s="42">
        <v>0</v>
      </c>
      <c r="E231" s="27">
        <f t="shared" si="95"/>
        <v>3.7037037037037035E-2</v>
      </c>
      <c r="F231" s="27" t="str">
        <f t="shared" si="96"/>
        <v/>
      </c>
      <c r="G231" s="35">
        <f t="shared" si="65"/>
        <v>-1</v>
      </c>
      <c r="H231" s="25">
        <f t="shared" si="66"/>
        <v>-3.7037037037037035E-2</v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1</v>
      </c>
      <c r="E233" s="27" t="str">
        <f t="shared" si="95"/>
        <v/>
      </c>
      <c r="F233" s="27">
        <f t="shared" si="96"/>
        <v>3.3003300330033004E-3</v>
      </c>
      <c r="G233" s="35">
        <f t="shared" si="65"/>
        <v>1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2</v>
      </c>
      <c r="D236" s="42">
        <v>0</v>
      </c>
      <c r="E236" s="27">
        <f t="shared" si="95"/>
        <v>2.4691358024691357E-2</v>
      </c>
      <c r="F236" s="27" t="str">
        <f t="shared" si="96"/>
        <v/>
      </c>
      <c r="G236" s="35">
        <f t="shared" si="65"/>
        <v>-1</v>
      </c>
      <c r="H236" s="25">
        <f t="shared" si="66"/>
        <v>-2.4691358024691357E-2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8</v>
      </c>
      <c r="D239" s="42">
        <v>1</v>
      </c>
      <c r="E239" s="27">
        <f t="shared" si="95"/>
        <v>9.8765432098765427E-2</v>
      </c>
      <c r="F239" s="27">
        <f t="shared" si="96"/>
        <v>3.3003300330033004E-3</v>
      </c>
      <c r="G239" s="35">
        <f t="shared" si="102"/>
        <v>-0.875</v>
      </c>
      <c r="H239" s="25">
        <f t="shared" si="66"/>
        <v>-8.6419753086419748E-2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1</v>
      </c>
      <c r="D242" s="42">
        <v>0</v>
      </c>
      <c r="E242" s="27">
        <f t="shared" si="95"/>
        <v>1.2345679012345678E-2</v>
      </c>
      <c r="F242" s="27" t="str">
        <f t="shared" si="96"/>
        <v/>
      </c>
      <c r="G242" s="35">
        <f t="shared" si="102"/>
        <v>-1</v>
      </c>
      <c r="H242" s="25">
        <f t="shared" si="66"/>
        <v>-1.2345679012345678E-2</v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1</v>
      </c>
      <c r="E258" s="27" t="str">
        <f t="shared" si="95"/>
        <v/>
      </c>
      <c r="F258" s="27">
        <f t="shared" si="96"/>
        <v>3.3003300330033004E-3</v>
      </c>
      <c r="G258" s="35">
        <f t="shared" si="102"/>
        <v>1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4</v>
      </c>
      <c r="D263" s="42">
        <v>2</v>
      </c>
      <c r="E263" s="27">
        <f t="shared" si="107"/>
        <v>4.9382716049382713E-2</v>
      </c>
      <c r="F263" s="27">
        <f t="shared" si="107"/>
        <v>6.6006600660066007E-3</v>
      </c>
      <c r="G263" s="35">
        <f t="shared" si="102"/>
        <v>-0.5</v>
      </c>
      <c r="H263" s="25">
        <f t="shared" si="103"/>
        <v>-2.4691358024691357E-2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1</v>
      </c>
      <c r="D267" s="42">
        <v>0</v>
      </c>
      <c r="E267" s="26">
        <f t="shared" si="108"/>
        <v>1.2345679012345678E-2</v>
      </c>
      <c r="F267" s="26" t="str">
        <f t="shared" si="109"/>
        <v/>
      </c>
      <c r="G267" s="35">
        <f t="shared" si="102"/>
        <v>-1</v>
      </c>
      <c r="H267" s="24">
        <f t="shared" si="110"/>
        <v>-1.2345679012345678E-2</v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1</v>
      </c>
      <c r="D270" s="42">
        <v>0</v>
      </c>
      <c r="E270" s="26">
        <f t="shared" si="108"/>
        <v>1.2345679012345678E-2</v>
      </c>
      <c r="F270" s="26" t="str">
        <f t="shared" si="109"/>
        <v/>
      </c>
      <c r="G270" s="35">
        <f t="shared" si="102"/>
        <v>-1</v>
      </c>
      <c r="H270" s="24">
        <f t="shared" si="110"/>
        <v>-1.2345679012345678E-2</v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3</v>
      </c>
      <c r="D274" s="42">
        <v>1</v>
      </c>
      <c r="E274" s="26">
        <f t="shared" si="111"/>
        <v>3.7037037037037035E-2</v>
      </c>
      <c r="F274" s="26">
        <f t="shared" si="112"/>
        <v>3.3003300330033004E-3</v>
      </c>
      <c r="G274" s="35">
        <f t="shared" si="113"/>
        <v>-0.66666666666666663</v>
      </c>
      <c r="H274" s="24">
        <f t="shared" si="114"/>
        <v>-2.4691358024691357E-2</v>
      </c>
      <c r="I274" s="2"/>
    </row>
    <row r="275" spans="1:9" s="54" customFormat="1" ht="15" x14ac:dyDescent="0.25">
      <c r="A275" s="48"/>
      <c r="B275" s="28" t="s">
        <v>64</v>
      </c>
      <c r="C275" s="42">
        <v>0</v>
      </c>
      <c r="D275" s="42">
        <v>6</v>
      </c>
      <c r="E275" s="26" t="str">
        <f t="shared" si="111"/>
        <v/>
      </c>
      <c r="F275" s="26">
        <f t="shared" si="112"/>
        <v>1.9801980198019802E-2</v>
      </c>
      <c r="G275" s="35">
        <f t="shared" si="113"/>
        <v>1</v>
      </c>
      <c r="H275" s="24" t="str">
        <f t="shared" si="114"/>
        <v/>
      </c>
      <c r="I275" s="2"/>
    </row>
    <row r="276" spans="1:9" s="54" customFormat="1" ht="15" x14ac:dyDescent="0.25">
      <c r="A276" s="48"/>
      <c r="B276" s="28" t="s">
        <v>61</v>
      </c>
      <c r="C276" s="42">
        <v>0</v>
      </c>
      <c r="D276" s="42">
        <v>1</v>
      </c>
      <c r="E276" s="26" t="str">
        <f t="shared" si="111"/>
        <v/>
      </c>
      <c r="F276" s="26">
        <f t="shared" si="112"/>
        <v>3.3003300330033004E-3</v>
      </c>
      <c r="G276" s="35">
        <f t="shared" si="113"/>
        <v>1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1</v>
      </c>
      <c r="E277" s="26" t="str">
        <f t="shared" si="111"/>
        <v/>
      </c>
      <c r="F277" s="26">
        <f t="shared" si="112"/>
        <v>3.3003300330033004E-3</v>
      </c>
      <c r="G277" s="35">
        <f t="shared" si="113"/>
        <v>1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1</v>
      </c>
      <c r="E279" s="26" t="str">
        <f t="shared" si="111"/>
        <v/>
      </c>
      <c r="F279" s="26">
        <f t="shared" si="112"/>
        <v>3.3003300330033004E-3</v>
      </c>
      <c r="G279" s="35">
        <f t="shared" si="113"/>
        <v>1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5</v>
      </c>
      <c r="E281" s="26" t="str">
        <f t="shared" si="111"/>
        <v/>
      </c>
      <c r="F281" s="26">
        <f t="shared" si="112"/>
        <v>1.65016501650165E-2</v>
      </c>
      <c r="G281" s="35">
        <f t="shared" si="113"/>
        <v>1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0</v>
      </c>
      <c r="E282" s="26" t="str">
        <f t="shared" si="111"/>
        <v/>
      </c>
      <c r="F282" s="26" t="str">
        <f t="shared" si="112"/>
        <v/>
      </c>
      <c r="G282" s="35" t="str">
        <f t="shared" si="113"/>
        <v xml:space="preserve"> 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1</v>
      </c>
      <c r="E287" s="27" t="str">
        <f t="shared" si="115"/>
        <v/>
      </c>
      <c r="F287" s="27">
        <f t="shared" si="115"/>
        <v>3.3003300330033004E-3</v>
      </c>
      <c r="G287" s="35">
        <f t="shared" si="102"/>
        <v>1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179</v>
      </c>
      <c r="E288" s="27" t="str">
        <f t="shared" si="115"/>
        <v/>
      </c>
      <c r="F288" s="27">
        <f t="shared" si="115"/>
        <v>0.5907590759075908</v>
      </c>
      <c r="G288" s="35">
        <f t="shared" si="102"/>
        <v>1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2</v>
      </c>
      <c r="D291" s="42">
        <v>1</v>
      </c>
      <c r="E291" s="27">
        <f>+IF(C291=0,"",C291/C$169)</f>
        <v>2.4691358024691357E-2</v>
      </c>
      <c r="F291" s="27">
        <f>+IF(D291=0,"",D291/D$169)</f>
        <v>3.3003300330033004E-3</v>
      </c>
      <c r="G291" s="35">
        <f t="shared" si="102"/>
        <v>-0.5</v>
      </c>
      <c r="H291" s="25">
        <f t="shared" si="103"/>
        <v>-1.2345679012345678E-2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1</v>
      </c>
      <c r="D297" s="42">
        <v>0</v>
      </c>
      <c r="E297" s="26">
        <f t="shared" si="122"/>
        <v>1.2345679012345678E-2</v>
      </c>
      <c r="F297" s="26" t="str">
        <f t="shared" si="123"/>
        <v/>
      </c>
      <c r="G297" s="35">
        <f t="shared" si="102"/>
        <v>-1</v>
      </c>
      <c r="H297" s="24">
        <f t="shared" si="124"/>
        <v>-1.2345679012345678E-2</v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0</v>
      </c>
      <c r="D299" s="42">
        <v>0</v>
      </c>
      <c r="E299" s="27" t="str">
        <f>+IF(C299=0,"",C299/C$169)</f>
        <v/>
      </c>
      <c r="F299" s="27" t="str">
        <f>+IF(D299=0,"",D299/D$169)</f>
        <v/>
      </c>
      <c r="G299" s="35" t="str">
        <f t="shared" si="102"/>
        <v xml:space="preserve"> </v>
      </c>
      <c r="H299" s="25" t="str">
        <f t="shared" si="103"/>
        <v/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3</v>
      </c>
      <c r="D304" s="42">
        <v>1</v>
      </c>
      <c r="E304" s="27">
        <f t="shared" si="128"/>
        <v>3.7037037037037035E-2</v>
      </c>
      <c r="F304" s="27">
        <f t="shared" si="129"/>
        <v>3.3003300330033004E-3</v>
      </c>
      <c r="G304" s="35">
        <f t="shared" si="130"/>
        <v>-0.66666666666666663</v>
      </c>
      <c r="H304" s="25">
        <f t="shared" si="103"/>
        <v>-2.4691358024691357E-2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1</v>
      </c>
      <c r="E311" s="27" t="str">
        <f t="shared" si="128"/>
        <v/>
      </c>
      <c r="F311" s="27">
        <f t="shared" si="129"/>
        <v>3.3003300330033004E-3</v>
      </c>
      <c r="G311" s="35">
        <f t="shared" si="130"/>
        <v>1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1</v>
      </c>
      <c r="D313" s="42">
        <v>0</v>
      </c>
      <c r="E313" s="27">
        <f t="shared" si="128"/>
        <v>1.2345679012345678E-2</v>
      </c>
      <c r="F313" s="27" t="str">
        <f t="shared" si="129"/>
        <v/>
      </c>
      <c r="G313" s="35">
        <f t="shared" si="130"/>
        <v>-1</v>
      </c>
      <c r="H313" s="25">
        <f t="shared" si="103"/>
        <v>-1.2345679012345678E-2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2</v>
      </c>
      <c r="D315" s="42">
        <v>12</v>
      </c>
      <c r="E315" s="27">
        <f t="shared" si="128"/>
        <v>2.4691358024691357E-2</v>
      </c>
      <c r="F315" s="27">
        <f t="shared" si="129"/>
        <v>3.9603960396039604E-2</v>
      </c>
      <c r="G315" s="35">
        <f t="shared" si="130"/>
        <v>5</v>
      </c>
      <c r="H315" s="25">
        <f t="shared" si="103"/>
        <v>0.12345679012345678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2</v>
      </c>
      <c r="D332" s="42">
        <v>1</v>
      </c>
      <c r="E332" s="27">
        <f t="shared" si="135"/>
        <v>2.4691358024691357E-2</v>
      </c>
      <c r="F332" s="27">
        <f t="shared" si="136"/>
        <v>3.3003300330033004E-3</v>
      </c>
      <c r="G332" s="35">
        <f t="shared" si="130"/>
        <v>-0.5</v>
      </c>
      <c r="H332" s="25">
        <f t="shared" si="137"/>
        <v>-1.2345679012345678E-2</v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310</v>
      </c>
      <c r="D345" s="38">
        <f>SUM(D346:D564)</f>
        <v>552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0.78064516129032258</v>
      </c>
      <c r="H345" s="40">
        <f>+IF(OR(AND(E345=""),(G345="")),"",E345*G345)</f>
        <v>0.78064516129032258</v>
      </c>
    </row>
    <row r="346" spans="1:9" s="54" customFormat="1" ht="15" x14ac:dyDescent="0.25">
      <c r="A346" s="48"/>
      <c r="B346" s="41" t="s">
        <v>74</v>
      </c>
      <c r="C346" s="42">
        <v>3</v>
      </c>
      <c r="D346" s="42">
        <v>5</v>
      </c>
      <c r="E346" s="46">
        <f t="shared" si="141"/>
        <v>9.6774193548387101E-3</v>
      </c>
      <c r="F346" s="46">
        <f t="shared" si="142"/>
        <v>9.057971014492754E-3</v>
      </c>
      <c r="G346" s="35">
        <f t="shared" ref="G346:G410" si="143">+IF(AND(C346=0,D346=0)," ",IF(C346=0,1,IF(D346=0,-1,(D346-C346)/C346)))</f>
        <v>0.66666666666666663</v>
      </c>
      <c r="H346" s="43">
        <f>+IF(OR(AND(E346=""),(G346="")),"",E346*G346)</f>
        <v>6.4516129032258064E-3</v>
      </c>
      <c r="I346" s="2"/>
    </row>
    <row r="347" spans="1:9" s="54" customFormat="1" ht="15" x14ac:dyDescent="0.25">
      <c r="A347" s="48"/>
      <c r="B347" s="5" t="s">
        <v>77</v>
      </c>
      <c r="C347" s="42">
        <v>0</v>
      </c>
      <c r="D347" s="42">
        <v>8</v>
      </c>
      <c r="E347" s="27" t="str">
        <f t="shared" si="141"/>
        <v/>
      </c>
      <c r="F347" s="27">
        <f t="shared" si="142"/>
        <v>1.4492753623188406E-2</v>
      </c>
      <c r="G347" s="35">
        <f t="shared" si="143"/>
        <v>1</v>
      </c>
      <c r="H347" s="25" t="str">
        <f t="shared" ref="H347:H414" si="144">+IF(OR(AND(E347=""),(G347="")),"",E347*G347)</f>
        <v/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1</v>
      </c>
      <c r="D351" s="42">
        <v>7</v>
      </c>
      <c r="E351" s="27">
        <f t="shared" si="141"/>
        <v>3.2258064516129032E-3</v>
      </c>
      <c r="F351" s="27">
        <f t="shared" si="142"/>
        <v>1.2681159420289856E-2</v>
      </c>
      <c r="G351" s="35">
        <f t="shared" si="143"/>
        <v>6</v>
      </c>
      <c r="H351" s="25">
        <f t="shared" si="144"/>
        <v>1.935483870967742E-2</v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3</v>
      </c>
      <c r="E352" s="27" t="str">
        <f t="shared" si="141"/>
        <v/>
      </c>
      <c r="F352" s="27">
        <f t="shared" si="142"/>
        <v>5.434782608695652E-3</v>
      </c>
      <c r="G352" s="35">
        <f t="shared" si="143"/>
        <v>1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0</v>
      </c>
      <c r="D354" s="42">
        <v>0</v>
      </c>
      <c r="E354" s="27" t="str">
        <f t="shared" si="141"/>
        <v/>
      </c>
      <c r="F354" s="27" t="str">
        <f t="shared" si="142"/>
        <v/>
      </c>
      <c r="G354" s="35" t="str">
        <f t="shared" si="143"/>
        <v xml:space="preserve"> </v>
      </c>
      <c r="H354" s="25" t="str">
        <f t="shared" si="144"/>
        <v/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9</v>
      </c>
      <c r="D357" s="42">
        <v>14</v>
      </c>
      <c r="E357" s="27">
        <f t="shared" si="141"/>
        <v>2.903225806451613E-2</v>
      </c>
      <c r="F357" s="27">
        <f t="shared" si="142"/>
        <v>2.5362318840579712E-2</v>
      </c>
      <c r="G357" s="35">
        <f t="shared" si="143"/>
        <v>0.55555555555555558</v>
      </c>
      <c r="H357" s="25">
        <f t="shared" si="144"/>
        <v>1.6129032258064519E-2</v>
      </c>
      <c r="I357" s="2"/>
    </row>
    <row r="358" spans="1:9" s="54" customFormat="1" ht="15" x14ac:dyDescent="0.25">
      <c r="A358" s="48"/>
      <c r="B358" s="5" t="s">
        <v>577</v>
      </c>
      <c r="C358" s="42">
        <v>1</v>
      </c>
      <c r="D358" s="42">
        <v>2</v>
      </c>
      <c r="E358" s="27">
        <f t="shared" si="141"/>
        <v>3.2258064516129032E-3</v>
      </c>
      <c r="F358" s="27">
        <f t="shared" si="142"/>
        <v>3.6231884057971015E-3</v>
      </c>
      <c r="G358" s="35">
        <f t="shared" si="143"/>
        <v>1</v>
      </c>
      <c r="H358" s="25">
        <f t="shared" si="144"/>
        <v>3.2258064516129032E-3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4</v>
      </c>
      <c r="D360" s="42">
        <v>1</v>
      </c>
      <c r="E360" s="27">
        <f t="shared" si="141"/>
        <v>1.2903225806451613E-2</v>
      </c>
      <c r="F360" s="27">
        <f t="shared" si="142"/>
        <v>1.8115942028985507E-3</v>
      </c>
      <c r="G360" s="35">
        <f t="shared" si="143"/>
        <v>-0.75</v>
      </c>
      <c r="H360" s="25">
        <f t="shared" si="144"/>
        <v>-9.6774193548387101E-3</v>
      </c>
      <c r="I360" s="2"/>
    </row>
    <row r="361" spans="1:9" s="54" customFormat="1" ht="15" x14ac:dyDescent="0.25">
      <c r="A361" s="48"/>
      <c r="B361" s="5" t="s">
        <v>615</v>
      </c>
      <c r="C361" s="42">
        <v>0</v>
      </c>
      <c r="D361" s="42">
        <v>0</v>
      </c>
      <c r="E361" s="27" t="str">
        <f t="shared" si="141"/>
        <v/>
      </c>
      <c r="F361" s="27" t="str">
        <f t="shared" si="142"/>
        <v/>
      </c>
      <c r="G361" s="35" t="str">
        <f t="shared" si="143"/>
        <v xml:space="preserve"> 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4</v>
      </c>
      <c r="D365" s="42">
        <v>0</v>
      </c>
      <c r="E365" s="27">
        <f t="shared" si="141"/>
        <v>1.2903225806451613E-2</v>
      </c>
      <c r="F365" s="27" t="str">
        <f t="shared" si="142"/>
        <v/>
      </c>
      <c r="G365" s="35">
        <f t="shared" si="143"/>
        <v>-1</v>
      </c>
      <c r="H365" s="25">
        <f t="shared" si="144"/>
        <v>-1.2903225806451613E-2</v>
      </c>
      <c r="I365" s="2"/>
    </row>
    <row r="366" spans="1:9" s="54" customFormat="1" ht="15" x14ac:dyDescent="0.25">
      <c r="A366" s="48"/>
      <c r="B366" s="5" t="s">
        <v>250</v>
      </c>
      <c r="C366" s="42">
        <v>2</v>
      </c>
      <c r="D366" s="42">
        <v>168</v>
      </c>
      <c r="E366" s="27">
        <f t="shared" si="141"/>
        <v>6.4516129032258064E-3</v>
      </c>
      <c r="F366" s="27">
        <f t="shared" si="142"/>
        <v>0.30434782608695654</v>
      </c>
      <c r="G366" s="35">
        <f t="shared" si="143"/>
        <v>83</v>
      </c>
      <c r="H366" s="25">
        <f t="shared" si="144"/>
        <v>0.53548387096774197</v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1</v>
      </c>
      <c r="E368" s="27" t="str">
        <f t="shared" si="141"/>
        <v/>
      </c>
      <c r="F368" s="27">
        <f t="shared" si="142"/>
        <v>1.8115942028985507E-3</v>
      </c>
      <c r="G368" s="35">
        <f t="shared" si="143"/>
        <v>1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6</v>
      </c>
      <c r="D369" s="42">
        <v>10</v>
      </c>
      <c r="E369" s="27">
        <f t="shared" si="141"/>
        <v>1.935483870967742E-2</v>
      </c>
      <c r="F369" s="27">
        <f t="shared" si="142"/>
        <v>1.8115942028985508E-2</v>
      </c>
      <c r="G369" s="35">
        <f t="shared" si="143"/>
        <v>0.66666666666666663</v>
      </c>
      <c r="H369" s="25">
        <f t="shared" si="144"/>
        <v>1.2903225806451613E-2</v>
      </c>
      <c r="I369" s="2"/>
    </row>
    <row r="370" spans="1:9" s="54" customFormat="1" ht="15" x14ac:dyDescent="0.25">
      <c r="A370" s="48"/>
      <c r="B370" s="5" t="s">
        <v>85</v>
      </c>
      <c r="C370" s="42">
        <v>0</v>
      </c>
      <c r="D370" s="42">
        <v>1</v>
      </c>
      <c r="E370" s="27" t="str">
        <f t="shared" si="141"/>
        <v/>
      </c>
      <c r="F370" s="27">
        <f t="shared" si="142"/>
        <v>1.8115942028985507E-3</v>
      </c>
      <c r="G370" s="35">
        <f t="shared" si="143"/>
        <v>1</v>
      </c>
      <c r="H370" s="25" t="str">
        <f t="shared" si="144"/>
        <v/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3</v>
      </c>
      <c r="E372" s="27" t="str">
        <f t="shared" si="141"/>
        <v/>
      </c>
      <c r="F372" s="27">
        <f t="shared" si="142"/>
        <v>5.434782608695652E-3</v>
      </c>
      <c r="G372" s="35">
        <f t="shared" si="143"/>
        <v>1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0</v>
      </c>
      <c r="D375" s="42">
        <v>0</v>
      </c>
      <c r="E375" s="27" t="str">
        <f t="shared" si="141"/>
        <v/>
      </c>
      <c r="F375" s="27" t="str">
        <f t="shared" si="142"/>
        <v/>
      </c>
      <c r="G375" s="35" t="str">
        <f t="shared" si="143"/>
        <v xml:space="preserve"> 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</v>
      </c>
      <c r="E378" s="26" t="str">
        <f t="shared" ref="E378:E381" si="150">+IF(C378=0,"",C378/C$345)</f>
        <v/>
      </c>
      <c r="F378" s="26">
        <f t="shared" ref="F378:F381" si="151">+IF(D378=0,"",D378/D$345)</f>
        <v>1.8115942028985507E-3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92</v>
      </c>
      <c r="D379" s="42">
        <v>4</v>
      </c>
      <c r="E379" s="27">
        <f t="shared" si="150"/>
        <v>0.29677419354838708</v>
      </c>
      <c r="F379" s="27">
        <f t="shared" si="151"/>
        <v>7.246376811594203E-3</v>
      </c>
      <c r="G379" s="35">
        <f t="shared" si="152"/>
        <v>-0.95652173913043481</v>
      </c>
      <c r="H379" s="25">
        <f t="shared" si="153"/>
        <v>-0.28387096774193549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4</v>
      </c>
      <c r="D381" s="42">
        <v>0</v>
      </c>
      <c r="E381" s="27">
        <f t="shared" si="150"/>
        <v>1.2903225806451613E-2</v>
      </c>
      <c r="F381" s="27" t="str">
        <f t="shared" si="151"/>
        <v/>
      </c>
      <c r="G381" s="35">
        <f t="shared" si="152"/>
        <v>-1</v>
      </c>
      <c r="H381" s="25">
        <f t="shared" si="153"/>
        <v>-1.2903225806451613E-2</v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17</v>
      </c>
      <c r="D383" s="42">
        <v>2</v>
      </c>
      <c r="E383" s="27">
        <f t="shared" si="154"/>
        <v>5.4838709677419356E-2</v>
      </c>
      <c r="F383" s="27">
        <f t="shared" si="155"/>
        <v>3.6231884057971015E-3</v>
      </c>
      <c r="G383" s="35">
        <f t="shared" si="143"/>
        <v>-0.88235294117647056</v>
      </c>
      <c r="H383" s="25">
        <f t="shared" si="144"/>
        <v>-4.8387096774193547E-2</v>
      </c>
      <c r="I383" s="2"/>
    </row>
    <row r="384" spans="1:9" s="54" customFormat="1" ht="15" x14ac:dyDescent="0.25">
      <c r="A384" s="48"/>
      <c r="B384" s="5" t="s">
        <v>485</v>
      </c>
      <c r="C384" s="42">
        <v>5</v>
      </c>
      <c r="D384" s="42">
        <v>0</v>
      </c>
      <c r="E384" s="27">
        <f t="shared" si="154"/>
        <v>1.6129032258064516E-2</v>
      </c>
      <c r="F384" s="27" t="str">
        <f t="shared" si="155"/>
        <v/>
      </c>
      <c r="G384" s="35">
        <f t="shared" si="143"/>
        <v>-1</v>
      </c>
      <c r="H384" s="25">
        <f t="shared" si="144"/>
        <v>-1.6129032258064516E-2</v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3</v>
      </c>
      <c r="E385" s="26" t="str">
        <f t="shared" si="154"/>
        <v/>
      </c>
      <c r="F385" s="26">
        <f t="shared" si="155"/>
        <v>5.434782608695652E-3</v>
      </c>
      <c r="G385" s="35">
        <f t="shared" si="143"/>
        <v>1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16</v>
      </c>
      <c r="D386" s="42">
        <v>29</v>
      </c>
      <c r="E386" s="27">
        <f t="shared" si="154"/>
        <v>5.1612903225806452E-2</v>
      </c>
      <c r="F386" s="27">
        <f t="shared" si="155"/>
        <v>5.2536231884057968E-2</v>
      </c>
      <c r="G386" s="35">
        <f t="shared" si="143"/>
        <v>0.8125</v>
      </c>
      <c r="H386" s="25">
        <f t="shared" si="144"/>
        <v>4.1935483870967745E-2</v>
      </c>
      <c r="I386" s="2"/>
    </row>
    <row r="387" spans="1:9" s="54" customFormat="1" ht="15" x14ac:dyDescent="0.25">
      <c r="A387" s="48"/>
      <c r="B387" s="5" t="s">
        <v>93</v>
      </c>
      <c r="C387" s="42">
        <v>12</v>
      </c>
      <c r="D387" s="42">
        <v>4</v>
      </c>
      <c r="E387" s="27">
        <f t="shared" si="154"/>
        <v>3.870967741935484E-2</v>
      </c>
      <c r="F387" s="27">
        <f t="shared" si="155"/>
        <v>7.246376811594203E-3</v>
      </c>
      <c r="G387" s="35">
        <f t="shared" si="143"/>
        <v>-0.66666666666666663</v>
      </c>
      <c r="H387" s="25">
        <f t="shared" si="144"/>
        <v>-2.5806451612903226E-2</v>
      </c>
      <c r="I387" s="2"/>
    </row>
    <row r="388" spans="1:9" s="54" customFormat="1" ht="15" x14ac:dyDescent="0.25">
      <c r="A388" s="48"/>
      <c r="B388" s="5" t="s">
        <v>86</v>
      </c>
      <c r="C388" s="42">
        <v>0</v>
      </c>
      <c r="D388" s="42">
        <v>11</v>
      </c>
      <c r="E388" s="27" t="str">
        <f t="shared" si="154"/>
        <v/>
      </c>
      <c r="F388" s="27">
        <f t="shared" si="155"/>
        <v>1.9927536231884056E-2</v>
      </c>
      <c r="G388" s="35">
        <f t="shared" si="143"/>
        <v>1</v>
      </c>
      <c r="H388" s="25" t="str">
        <f t="shared" si="144"/>
        <v/>
      </c>
      <c r="I388" s="2"/>
    </row>
    <row r="389" spans="1:9" s="54" customFormat="1" ht="15" x14ac:dyDescent="0.25">
      <c r="A389" s="48"/>
      <c r="B389" s="5" t="s">
        <v>92</v>
      </c>
      <c r="C389" s="42">
        <v>4</v>
      </c>
      <c r="D389" s="42">
        <v>7</v>
      </c>
      <c r="E389" s="27">
        <f t="shared" si="154"/>
        <v>1.2903225806451613E-2</v>
      </c>
      <c r="F389" s="27">
        <f t="shared" si="155"/>
        <v>1.2681159420289856E-2</v>
      </c>
      <c r="G389" s="35">
        <f t="shared" si="143"/>
        <v>0.75</v>
      </c>
      <c r="H389" s="25">
        <f t="shared" si="144"/>
        <v>9.6774193548387101E-3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2</v>
      </c>
      <c r="D391" s="42">
        <v>0</v>
      </c>
      <c r="E391" s="27">
        <f t="shared" si="154"/>
        <v>6.4516129032258064E-3</v>
      </c>
      <c r="F391" s="27" t="str">
        <f t="shared" si="155"/>
        <v/>
      </c>
      <c r="G391" s="35">
        <f t="shared" si="143"/>
        <v>-1</v>
      </c>
      <c r="H391" s="25">
        <f t="shared" si="144"/>
        <v>-6.4516129032258064E-3</v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3</v>
      </c>
      <c r="D393" s="42">
        <v>2</v>
      </c>
      <c r="E393" s="27">
        <f t="shared" si="154"/>
        <v>9.6774193548387101E-3</v>
      </c>
      <c r="F393" s="27">
        <f t="shared" si="155"/>
        <v>3.6231884057971015E-3</v>
      </c>
      <c r="G393" s="35">
        <f t="shared" si="143"/>
        <v>-0.33333333333333331</v>
      </c>
      <c r="H393" s="25">
        <f t="shared" si="144"/>
        <v>-3.2258064516129032E-3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3</v>
      </c>
      <c r="E394" s="27" t="str">
        <f t="shared" si="154"/>
        <v/>
      </c>
      <c r="F394" s="27">
        <f t="shared" si="155"/>
        <v>5.434782608695652E-3</v>
      </c>
      <c r="G394" s="35">
        <f t="shared" si="143"/>
        <v>1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3</v>
      </c>
      <c r="D397" s="42">
        <v>1</v>
      </c>
      <c r="E397" s="27">
        <f t="shared" si="154"/>
        <v>9.6774193548387101E-3</v>
      </c>
      <c r="F397" s="27">
        <f t="shared" si="155"/>
        <v>1.8115942028985507E-3</v>
      </c>
      <c r="G397" s="35">
        <f t="shared" si="143"/>
        <v>-0.66666666666666663</v>
      </c>
      <c r="H397" s="25">
        <f t="shared" si="144"/>
        <v>-6.4516129032258064E-3</v>
      </c>
      <c r="I397" s="2"/>
    </row>
    <row r="398" spans="1:9" s="54" customFormat="1" ht="15" x14ac:dyDescent="0.25">
      <c r="A398" s="48"/>
      <c r="B398" s="5" t="s">
        <v>94</v>
      </c>
      <c r="C398" s="42">
        <v>0</v>
      </c>
      <c r="D398" s="42">
        <v>2</v>
      </c>
      <c r="E398" s="27" t="str">
        <f t="shared" si="154"/>
        <v/>
      </c>
      <c r="F398" s="27">
        <f t="shared" si="155"/>
        <v>3.6231884057971015E-3</v>
      </c>
      <c r="G398" s="35">
        <f t="shared" si="143"/>
        <v>1</v>
      </c>
      <c r="H398" s="25" t="str">
        <f t="shared" si="144"/>
        <v/>
      </c>
      <c r="I398" s="2"/>
    </row>
    <row r="399" spans="1:9" s="54" customFormat="1" ht="15" x14ac:dyDescent="0.25">
      <c r="A399" s="48"/>
      <c r="B399" s="5" t="s">
        <v>257</v>
      </c>
      <c r="C399" s="42">
        <v>26</v>
      </c>
      <c r="D399" s="42">
        <v>15</v>
      </c>
      <c r="E399" s="27">
        <f t="shared" si="154"/>
        <v>8.387096774193549E-2</v>
      </c>
      <c r="F399" s="27">
        <f t="shared" si="155"/>
        <v>2.717391304347826E-2</v>
      </c>
      <c r="G399" s="35">
        <f t="shared" si="143"/>
        <v>-0.42307692307692307</v>
      </c>
      <c r="H399" s="25">
        <f t="shared" si="144"/>
        <v>-3.5483870967741936E-2</v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5</v>
      </c>
      <c r="D401" s="42">
        <v>0</v>
      </c>
      <c r="E401" s="27">
        <f t="shared" si="154"/>
        <v>1.6129032258064516E-2</v>
      </c>
      <c r="F401" s="27" t="str">
        <f t="shared" si="155"/>
        <v/>
      </c>
      <c r="G401" s="35">
        <f t="shared" si="143"/>
        <v>-1</v>
      </c>
      <c r="H401" s="25">
        <f t="shared" si="144"/>
        <v>-1.6129032258064516E-2</v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24</v>
      </c>
      <c r="E405" s="27" t="str">
        <f t="shared" si="160"/>
        <v/>
      </c>
      <c r="F405" s="27">
        <f t="shared" si="161"/>
        <v>4.3478260869565216E-2</v>
      </c>
      <c r="G405" s="35">
        <f t="shared" si="143"/>
        <v>1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1</v>
      </c>
      <c r="D406" s="42">
        <v>0</v>
      </c>
      <c r="E406" s="27">
        <f t="shared" si="160"/>
        <v>3.2258064516129032E-3</v>
      </c>
      <c r="F406" s="27" t="str">
        <f t="shared" si="161"/>
        <v/>
      </c>
      <c r="G406" s="35">
        <f t="shared" si="143"/>
        <v>-1</v>
      </c>
      <c r="H406" s="25">
        <f t="shared" si="144"/>
        <v>-3.2258064516129032E-3</v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15</v>
      </c>
      <c r="D409" s="42">
        <v>32</v>
      </c>
      <c r="E409" s="27">
        <f t="shared" si="160"/>
        <v>4.8387096774193547E-2</v>
      </c>
      <c r="F409" s="27">
        <f t="shared" si="161"/>
        <v>5.7971014492753624E-2</v>
      </c>
      <c r="G409" s="35">
        <f t="shared" si="143"/>
        <v>1.1333333333333333</v>
      </c>
      <c r="H409" s="25">
        <f t="shared" si="144"/>
        <v>5.4838709677419349E-2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2</v>
      </c>
      <c r="D411" s="42">
        <v>0</v>
      </c>
      <c r="E411" s="27">
        <f t="shared" si="160"/>
        <v>6.4516129032258064E-3</v>
      </c>
      <c r="F411" s="27" t="str">
        <f t="shared" si="161"/>
        <v/>
      </c>
      <c r="G411" s="35">
        <f t="shared" ref="G411:G477" si="162">+IF(AND(C411=0,D411=0)," ",IF(C411=0,1,IF(D411=0,-1,(D411-C411)/C411)))</f>
        <v>-1</v>
      </c>
      <c r="H411" s="25">
        <f t="shared" si="144"/>
        <v>-6.4516129032258064E-3</v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1</v>
      </c>
      <c r="D413" s="42">
        <v>0</v>
      </c>
      <c r="E413" s="27">
        <f t="shared" si="160"/>
        <v>3.2258064516129032E-3</v>
      </c>
      <c r="F413" s="27" t="str">
        <f t="shared" si="161"/>
        <v/>
      </c>
      <c r="G413" s="35">
        <f t="shared" si="162"/>
        <v>-1</v>
      </c>
      <c r="H413" s="25">
        <f t="shared" si="144"/>
        <v>-3.2258064516129032E-3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1</v>
      </c>
      <c r="D417" s="42">
        <v>0</v>
      </c>
      <c r="E417" s="26">
        <f t="shared" ref="E417:E419" si="166">+IF(C417=0,"",C417/C$345)</f>
        <v>3.2258064516129032E-3</v>
      </c>
      <c r="F417" s="26" t="str">
        <f t="shared" ref="F417:F419" si="167">+IF(D417=0,"",D417/D$345)</f>
        <v/>
      </c>
      <c r="G417" s="35">
        <f t="shared" si="162"/>
        <v>-1</v>
      </c>
      <c r="H417" s="24">
        <f t="shared" ref="H417:H419" si="168">+IF(OR(AND(E417=""),(G417="")),"",E417*G417)</f>
        <v>-3.2258064516129032E-3</v>
      </c>
      <c r="I417" s="2"/>
    </row>
    <row r="418" spans="1:9" s="55" customFormat="1" ht="15" x14ac:dyDescent="0.25">
      <c r="A418" s="50"/>
      <c r="B418" s="19" t="s">
        <v>547</v>
      </c>
      <c r="C418" s="42">
        <v>1</v>
      </c>
      <c r="D418" s="42">
        <v>1</v>
      </c>
      <c r="E418" s="26">
        <f t="shared" si="166"/>
        <v>3.2258064516129032E-3</v>
      </c>
      <c r="F418" s="26">
        <f t="shared" si="167"/>
        <v>1.8115942028985507E-3</v>
      </c>
      <c r="G418" s="35">
        <f t="shared" si="162"/>
        <v>0</v>
      </c>
      <c r="H418" s="24">
        <f t="shared" si="168"/>
        <v>0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0</v>
      </c>
      <c r="D421" s="42">
        <v>0</v>
      </c>
      <c r="E421" s="27" t="str">
        <f t="shared" si="163"/>
        <v/>
      </c>
      <c r="F421" s="27" t="str">
        <f t="shared" si="164"/>
        <v/>
      </c>
      <c r="G421" s="35" t="str">
        <f t="shared" si="162"/>
        <v xml:space="preserve"> </v>
      </c>
      <c r="H421" s="25" t="str">
        <f t="shared" si="165"/>
        <v/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3</v>
      </c>
      <c r="D423" s="42">
        <v>0</v>
      </c>
      <c r="E423" s="27">
        <f t="shared" si="163"/>
        <v>9.6774193548387101E-3</v>
      </c>
      <c r="F423" s="27" t="str">
        <f t="shared" si="164"/>
        <v/>
      </c>
      <c r="G423" s="35">
        <f t="shared" si="162"/>
        <v>-1</v>
      </c>
      <c r="H423" s="25">
        <f t="shared" si="165"/>
        <v>-9.6774193548387101E-3</v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0</v>
      </c>
      <c r="D434" s="42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0</v>
      </c>
      <c r="E444" s="27" t="str">
        <f t="shared" si="163"/>
        <v/>
      </c>
      <c r="F444" s="27" t="str">
        <f t="shared" si="164"/>
        <v/>
      </c>
      <c r="G444" s="35" t="str">
        <f t="shared" si="162"/>
        <v xml:space="preserve"> 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0</v>
      </c>
      <c r="D445" s="42">
        <v>4</v>
      </c>
      <c r="E445" s="27" t="str">
        <f t="shared" si="163"/>
        <v/>
      </c>
      <c r="F445" s="27">
        <f t="shared" si="164"/>
        <v>7.246376811594203E-3</v>
      </c>
      <c r="G445" s="35">
        <f t="shared" si="162"/>
        <v>1</v>
      </c>
      <c r="H445" s="25" t="str">
        <f t="shared" si="165"/>
        <v/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3</v>
      </c>
      <c r="D448" s="42">
        <v>6</v>
      </c>
      <c r="E448" s="27">
        <f t="shared" si="163"/>
        <v>9.6774193548387101E-3</v>
      </c>
      <c r="F448" s="27">
        <f t="shared" si="164"/>
        <v>1.0869565217391304E-2</v>
      </c>
      <c r="G448" s="35">
        <f t="shared" si="162"/>
        <v>1</v>
      </c>
      <c r="H448" s="25">
        <f t="shared" si="165"/>
        <v>9.6774193548387101E-3</v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10</v>
      </c>
      <c r="E450" s="27" t="str">
        <f t="shared" si="163"/>
        <v/>
      </c>
      <c r="F450" s="27">
        <f t="shared" si="164"/>
        <v>1.8115942028985508E-2</v>
      </c>
      <c r="G450" s="35">
        <f t="shared" si="162"/>
        <v>1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1</v>
      </c>
      <c r="D454" s="42">
        <v>16</v>
      </c>
      <c r="E454" s="27">
        <f t="shared" si="163"/>
        <v>3.2258064516129032E-3</v>
      </c>
      <c r="F454" s="27">
        <f t="shared" si="164"/>
        <v>2.8985507246376812E-2</v>
      </c>
      <c r="G454" s="35">
        <f t="shared" si="162"/>
        <v>15</v>
      </c>
      <c r="H454" s="25">
        <f t="shared" si="165"/>
        <v>4.8387096774193547E-2</v>
      </c>
      <c r="I454" s="2"/>
    </row>
    <row r="455" spans="1:9" s="54" customFormat="1" ht="15" x14ac:dyDescent="0.25">
      <c r="A455" s="48"/>
      <c r="B455" s="5" t="s">
        <v>272</v>
      </c>
      <c r="C455" s="42">
        <v>1</v>
      </c>
      <c r="D455" s="42">
        <v>25</v>
      </c>
      <c r="E455" s="27">
        <f t="shared" si="163"/>
        <v>3.2258064516129032E-3</v>
      </c>
      <c r="F455" s="27">
        <f t="shared" si="164"/>
        <v>4.5289855072463768E-2</v>
      </c>
      <c r="G455" s="35">
        <f t="shared" si="162"/>
        <v>24</v>
      </c>
      <c r="H455" s="25">
        <f t="shared" si="165"/>
        <v>7.7419354838709681E-2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0</v>
      </c>
      <c r="D457" s="42">
        <v>0</v>
      </c>
      <c r="E457" s="27" t="str">
        <f t="shared" si="163"/>
        <v/>
      </c>
      <c r="F457" s="27" t="str">
        <f t="shared" si="164"/>
        <v/>
      </c>
      <c r="G457" s="35" t="str">
        <f t="shared" si="162"/>
        <v xml:space="preserve"> 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22</v>
      </c>
      <c r="D460" s="42">
        <v>42</v>
      </c>
      <c r="E460" s="27">
        <f t="shared" si="163"/>
        <v>7.0967741935483872E-2</v>
      </c>
      <c r="F460" s="27">
        <f t="shared" si="164"/>
        <v>7.6086956521739135E-2</v>
      </c>
      <c r="G460" s="35">
        <f t="shared" si="162"/>
        <v>0.90909090909090906</v>
      </c>
      <c r="H460" s="25">
        <f t="shared" si="165"/>
        <v>6.4516129032258063E-2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3</v>
      </c>
      <c r="D466" s="42">
        <v>0</v>
      </c>
      <c r="E466" s="27">
        <f t="shared" si="163"/>
        <v>9.6774193548387101E-3</v>
      </c>
      <c r="F466" s="27" t="str">
        <f t="shared" si="164"/>
        <v/>
      </c>
      <c r="G466" s="35">
        <f t="shared" si="162"/>
        <v>-1</v>
      </c>
      <c r="H466" s="25">
        <f t="shared" si="165"/>
        <v>-9.6774193548387101E-3</v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2</v>
      </c>
      <c r="D468" s="42">
        <v>27</v>
      </c>
      <c r="E468" s="27">
        <f t="shared" si="163"/>
        <v>6.4516129032258064E-3</v>
      </c>
      <c r="F468" s="27">
        <f t="shared" si="164"/>
        <v>4.8913043478260872E-2</v>
      </c>
      <c r="G468" s="35">
        <f t="shared" si="162"/>
        <v>12.5</v>
      </c>
      <c r="H468" s="25">
        <f t="shared" si="165"/>
        <v>8.0645161290322578E-2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1</v>
      </c>
      <c r="D470" s="42">
        <v>0</v>
      </c>
      <c r="E470" s="27">
        <f t="shared" si="163"/>
        <v>3.2258064516129032E-3</v>
      </c>
      <c r="F470" s="27" t="str">
        <f t="shared" si="164"/>
        <v/>
      </c>
      <c r="G470" s="35">
        <f t="shared" si="162"/>
        <v>-1</v>
      </c>
      <c r="H470" s="25">
        <f t="shared" si="165"/>
        <v>-3.2258064516129032E-3</v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1</v>
      </c>
      <c r="D472" s="42">
        <v>10</v>
      </c>
      <c r="E472" s="27">
        <f t="shared" si="163"/>
        <v>3.2258064516129032E-3</v>
      </c>
      <c r="F472" s="27">
        <f t="shared" si="164"/>
        <v>1.8115942028985508E-2</v>
      </c>
      <c r="G472" s="35">
        <f t="shared" si="162"/>
        <v>9</v>
      </c>
      <c r="H472" s="25">
        <f t="shared" si="165"/>
        <v>2.903225806451613E-2</v>
      </c>
      <c r="I472" s="2"/>
    </row>
    <row r="473" spans="1:9" s="54" customFormat="1" ht="15" x14ac:dyDescent="0.25">
      <c r="A473" s="48"/>
      <c r="B473" s="5" t="s">
        <v>277</v>
      </c>
      <c r="C473" s="42">
        <v>0</v>
      </c>
      <c r="D473" s="42">
        <v>1</v>
      </c>
      <c r="E473" s="27" t="str">
        <f t="shared" si="163"/>
        <v/>
      </c>
      <c r="F473" s="27">
        <f t="shared" si="164"/>
        <v>1.8115942028985507E-3</v>
      </c>
      <c r="G473" s="35">
        <f t="shared" si="162"/>
        <v>1</v>
      </c>
      <c r="H473" s="25" t="str">
        <f t="shared" si="165"/>
        <v/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0</v>
      </c>
      <c r="D475" s="42">
        <v>0</v>
      </c>
      <c r="E475" s="27" t="str">
        <f t="shared" si="163"/>
        <v/>
      </c>
      <c r="F475" s="27" t="str">
        <f t="shared" si="164"/>
        <v/>
      </c>
      <c r="G475" s="35" t="str">
        <f t="shared" si="162"/>
        <v xml:space="preserve"> 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2">
        <v>1</v>
      </c>
      <c r="D476" s="42">
        <v>0</v>
      </c>
      <c r="E476" s="27">
        <f t="shared" si="163"/>
        <v>3.2258064516129032E-3</v>
      </c>
      <c r="F476" s="27" t="str">
        <f t="shared" si="164"/>
        <v/>
      </c>
      <c r="G476" s="35">
        <f t="shared" si="162"/>
        <v>-1</v>
      </c>
      <c r="H476" s="25">
        <f t="shared" si="165"/>
        <v>-3.2258064516129032E-3</v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0</v>
      </c>
      <c r="D478" s="42">
        <v>0</v>
      </c>
      <c r="E478" s="27" t="str">
        <f t="shared" si="163"/>
        <v/>
      </c>
      <c r="F478" s="27" t="str">
        <f t="shared" si="164"/>
        <v/>
      </c>
      <c r="G478" s="35" t="str">
        <f t="shared" ref="G478:G541" si="182">+IF(AND(C478=0,D478=0)," ",IF(C478=0,1,IF(D478=0,-1,(D478-C478)/C478)))</f>
        <v xml:space="preserve"> </v>
      </c>
      <c r="H478" s="25" t="str">
        <f t="shared" si="165"/>
        <v/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2</v>
      </c>
      <c r="E479" s="27" t="str">
        <f t="shared" si="163"/>
        <v/>
      </c>
      <c r="F479" s="27">
        <f t="shared" si="164"/>
        <v>3.6231884057971015E-3</v>
      </c>
      <c r="G479" s="35">
        <f t="shared" si="182"/>
        <v>1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1</v>
      </c>
      <c r="D484" s="42">
        <v>0</v>
      </c>
      <c r="E484" s="27">
        <f t="shared" si="163"/>
        <v>3.2258064516129032E-3</v>
      </c>
      <c r="F484" s="27" t="str">
        <f t="shared" si="164"/>
        <v/>
      </c>
      <c r="G484" s="35">
        <f t="shared" si="182"/>
        <v>-1</v>
      </c>
      <c r="H484" s="25">
        <f t="shared" si="165"/>
        <v>-3.2258064516129032E-3</v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0</v>
      </c>
      <c r="E499" s="27" t="str">
        <f t="shared" si="183"/>
        <v/>
      </c>
      <c r="F499" s="27" t="str">
        <f t="shared" si="184"/>
        <v/>
      </c>
      <c r="G499" s="35" t="str">
        <f t="shared" si="182"/>
        <v xml:space="preserve"> 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3</v>
      </c>
      <c r="E516" s="27" t="str">
        <f t="shared" si="183"/>
        <v/>
      </c>
      <c r="F516" s="27">
        <f t="shared" si="184"/>
        <v>5.434782608695652E-3</v>
      </c>
      <c r="G516" s="35">
        <f t="shared" si="182"/>
        <v>1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0</v>
      </c>
      <c r="D521" s="42">
        <v>0</v>
      </c>
      <c r="E521" s="27" t="str">
        <f t="shared" si="183"/>
        <v/>
      </c>
      <c r="F521" s="27" t="str">
        <f t="shared" si="184"/>
        <v/>
      </c>
      <c r="G521" s="35" t="str">
        <f t="shared" si="182"/>
        <v xml:space="preserve"> 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1</v>
      </c>
      <c r="D523" s="42">
        <v>0</v>
      </c>
      <c r="E523" s="26">
        <f t="shared" ref="E523" si="186">+IF(C523=0,"",C523/C$345)</f>
        <v>3.2258064516129032E-3</v>
      </c>
      <c r="F523" s="26" t="str">
        <f t="shared" ref="F523" si="187">+IF(D523=0,"",D523/D$345)</f>
        <v/>
      </c>
      <c r="G523" s="35">
        <f t="shared" si="182"/>
        <v>-1</v>
      </c>
      <c r="H523" s="24">
        <f t="shared" ref="H523" si="188">+IF(OR(AND(E523=""),(G523="")),"",E523*G523)</f>
        <v>-3.2258064516129032E-3</v>
      </c>
      <c r="I523" s="2"/>
    </row>
    <row r="524" spans="1:9" s="54" customFormat="1" ht="15" x14ac:dyDescent="0.25">
      <c r="A524" s="48"/>
      <c r="B524" s="5" t="s">
        <v>135</v>
      </c>
      <c r="C524" s="42">
        <v>2</v>
      </c>
      <c r="D524" s="42">
        <v>22</v>
      </c>
      <c r="E524" s="27">
        <f t="shared" ref="E524:E549" si="189">+IF(C524=0,"",C524/C$345)</f>
        <v>6.4516129032258064E-3</v>
      </c>
      <c r="F524" s="27">
        <f t="shared" ref="F524:F549" si="190">+IF(D524=0,"",D524/D$345)</f>
        <v>3.9855072463768113E-2</v>
      </c>
      <c r="G524" s="35">
        <f t="shared" si="182"/>
        <v>10</v>
      </c>
      <c r="H524" s="25">
        <f t="shared" si="185"/>
        <v>6.4516129032258063E-2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1</v>
      </c>
      <c r="E525" s="27" t="str">
        <f t="shared" si="189"/>
        <v/>
      </c>
      <c r="F525" s="27">
        <f t="shared" si="190"/>
        <v>1.8115942028985507E-3</v>
      </c>
      <c r="G525" s="35">
        <f t="shared" si="182"/>
        <v>1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6</v>
      </c>
      <c r="D527" s="42">
        <v>3</v>
      </c>
      <c r="E527" s="27">
        <f t="shared" si="189"/>
        <v>1.935483870967742E-2</v>
      </c>
      <c r="F527" s="27">
        <f t="shared" si="190"/>
        <v>5.434782608695652E-3</v>
      </c>
      <c r="G527" s="35">
        <f t="shared" si="182"/>
        <v>-0.5</v>
      </c>
      <c r="H527" s="25">
        <f t="shared" si="185"/>
        <v>-9.6774193548387101E-3</v>
      </c>
      <c r="I527" s="2"/>
    </row>
    <row r="528" spans="1:9" s="54" customFormat="1" ht="15" x14ac:dyDescent="0.25">
      <c r="A528" s="48"/>
      <c r="B528" s="5" t="s">
        <v>339</v>
      </c>
      <c r="C528" s="42">
        <v>0</v>
      </c>
      <c r="D528" s="42">
        <v>2</v>
      </c>
      <c r="E528" s="27" t="str">
        <f t="shared" si="189"/>
        <v/>
      </c>
      <c r="F528" s="27">
        <f t="shared" si="190"/>
        <v>3.6231884057971015E-3</v>
      </c>
      <c r="G528" s="35">
        <f t="shared" si="182"/>
        <v>1</v>
      </c>
      <c r="H528" s="25" t="str">
        <f t="shared" si="185"/>
        <v/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0</v>
      </c>
      <c r="E539" s="27" t="str">
        <f t="shared" si="189"/>
        <v/>
      </c>
      <c r="F539" s="27" t="str">
        <f t="shared" si="190"/>
        <v/>
      </c>
      <c r="G539" s="35" t="str">
        <f t="shared" si="182"/>
        <v xml:space="preserve"> 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1</v>
      </c>
      <c r="E541" s="27" t="str">
        <f t="shared" si="189"/>
        <v/>
      </c>
      <c r="F541" s="27">
        <f t="shared" si="190"/>
        <v>1.8115942028985507E-3</v>
      </c>
      <c r="G541" s="35">
        <f t="shared" si="182"/>
        <v>1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10</v>
      </c>
      <c r="D542" s="42">
        <v>2</v>
      </c>
      <c r="E542" s="27">
        <f t="shared" si="189"/>
        <v>3.2258064516129031E-2</v>
      </c>
      <c r="F542" s="27">
        <f t="shared" si="190"/>
        <v>3.6231884057971015E-3</v>
      </c>
      <c r="G542" s="35">
        <f t="shared" ref="G542:G564" si="191">+IF(AND(C542=0,D542=0)," ",IF(C542=0,1,IF(D542=0,-1,(D542-C542)/C542)))</f>
        <v>-0.8</v>
      </c>
      <c r="H542" s="25">
        <f t="shared" si="185"/>
        <v>-2.5806451612903226E-2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0</v>
      </c>
      <c r="D547" s="42">
        <v>1</v>
      </c>
      <c r="E547" s="27" t="str">
        <f t="shared" si="189"/>
        <v/>
      </c>
      <c r="F547" s="27">
        <f t="shared" si="190"/>
        <v>1.8115942028985507E-3</v>
      </c>
      <c r="G547" s="35">
        <f t="shared" si="191"/>
        <v>1</v>
      </c>
      <c r="H547" s="25" t="str">
        <f t="shared" si="185"/>
        <v/>
      </c>
      <c r="I547" s="2"/>
    </row>
    <row r="548" spans="1:9" s="54" customFormat="1" ht="15" x14ac:dyDescent="0.25">
      <c r="A548" s="48"/>
      <c r="B548" s="5" t="s">
        <v>142</v>
      </c>
      <c r="C548" s="42">
        <v>0</v>
      </c>
      <c r="D548" s="42">
        <v>1</v>
      </c>
      <c r="E548" s="27" t="str">
        <f t="shared" si="189"/>
        <v/>
      </c>
      <c r="F548" s="27">
        <f t="shared" si="190"/>
        <v>1.8115942028985507E-3</v>
      </c>
      <c r="G548" s="35">
        <f t="shared" si="191"/>
        <v>1</v>
      </c>
      <c r="H548" s="25" t="str">
        <f t="shared" si="185"/>
        <v/>
      </c>
      <c r="I548" s="2"/>
    </row>
    <row r="549" spans="1:9" s="54" customFormat="1" ht="15" x14ac:dyDescent="0.25">
      <c r="A549" s="48"/>
      <c r="B549" s="5" t="s">
        <v>314</v>
      </c>
      <c r="C549" s="42">
        <v>5</v>
      </c>
      <c r="D549" s="42">
        <v>1</v>
      </c>
      <c r="E549" s="27">
        <f t="shared" si="189"/>
        <v>1.6129032258064516E-2</v>
      </c>
      <c r="F549" s="27">
        <f t="shared" si="190"/>
        <v>1.8115942028985507E-3</v>
      </c>
      <c r="G549" s="35">
        <f t="shared" si="191"/>
        <v>-0.8</v>
      </c>
      <c r="H549" s="25">
        <f t="shared" si="185"/>
        <v>-1.2903225806451613E-2</v>
      </c>
      <c r="I549" s="2"/>
    </row>
    <row r="550" spans="1:9" s="55" customFormat="1" ht="15" x14ac:dyDescent="0.25">
      <c r="A550" s="50"/>
      <c r="B550" s="19" t="s">
        <v>556</v>
      </c>
      <c r="C550" s="42">
        <v>1</v>
      </c>
      <c r="D550" s="42">
        <v>0</v>
      </c>
      <c r="E550" s="26">
        <f t="shared" ref="E550" si="192">+IF(C550=0,"",C550/C$345)</f>
        <v>3.2258064516129032E-3</v>
      </c>
      <c r="F550" s="26" t="str">
        <f t="shared" ref="F550" si="193">+IF(D550=0,"",D550/D$345)</f>
        <v/>
      </c>
      <c r="G550" s="35">
        <f t="shared" si="191"/>
        <v>-1</v>
      </c>
      <c r="H550" s="24">
        <f t="shared" ref="H550" si="194">+IF(OR(AND(E550=""),(G550="")),"",E550*G550)</f>
        <v>-3.2258064516129032E-3</v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1</v>
      </c>
      <c r="E552" s="27" t="str">
        <f>+IF(C552=0,"",C552/C$345)</f>
        <v/>
      </c>
      <c r="F552" s="27">
        <f>+IF(D552=0,"",D552/D$345)</f>
        <v>1.8115942028985507E-3</v>
      </c>
      <c r="G552" s="35">
        <f t="shared" si="191"/>
        <v>1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1</v>
      </c>
      <c r="D554" s="42">
        <v>5</v>
      </c>
      <c r="E554" s="27">
        <f t="shared" si="195"/>
        <v>3.2258064516129032E-3</v>
      </c>
      <c r="F554" s="27">
        <f t="shared" si="196"/>
        <v>9.057971014492754E-3</v>
      </c>
      <c r="G554" s="35">
        <f t="shared" si="191"/>
        <v>4</v>
      </c>
      <c r="H554" s="25">
        <f t="shared" si="197"/>
        <v>1.2903225806451613E-2</v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5</v>
      </c>
      <c r="D556" s="42">
        <v>2</v>
      </c>
      <c r="E556" s="27">
        <f t="shared" si="195"/>
        <v>1.6129032258064516E-2</v>
      </c>
      <c r="F556" s="27">
        <f t="shared" si="196"/>
        <v>3.6231884057971015E-3</v>
      </c>
      <c r="G556" s="35">
        <f t="shared" si="191"/>
        <v>-0.6</v>
      </c>
      <c r="H556" s="25">
        <f t="shared" si="197"/>
        <v>-9.6774193548387084E-3</v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0</v>
      </c>
      <c r="E557" s="27" t="str">
        <f t="shared" si="195"/>
        <v/>
      </c>
      <c r="F557" s="27" t="str">
        <f t="shared" si="196"/>
        <v/>
      </c>
      <c r="G557" s="35" t="str">
        <f t="shared" si="191"/>
        <v xml:space="preserve"> 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0</v>
      </c>
      <c r="D558" s="42">
        <v>0</v>
      </c>
      <c r="E558" s="27" t="str">
        <f t="shared" si="195"/>
        <v/>
      </c>
      <c r="F558" s="27" t="str">
        <f t="shared" si="196"/>
        <v/>
      </c>
      <c r="G558" s="35" t="str">
        <f t="shared" si="191"/>
        <v xml:space="preserve"> </v>
      </c>
      <c r="H558" s="25" t="str">
        <f t="shared" si="197"/>
        <v/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65</v>
      </c>
      <c r="D570" s="38">
        <f>SUM(D571:D596)</f>
        <v>126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0.93846153846153846</v>
      </c>
      <c r="H570" s="40">
        <f>+IF(OR(AND(E570=""),(G570="")),"",E570*G570)</f>
        <v>0.93846153846153846</v>
      </c>
    </row>
    <row r="571" spans="1:9" ht="15" x14ac:dyDescent="0.25">
      <c r="B571" s="41" t="s">
        <v>322</v>
      </c>
      <c r="C571" s="42">
        <v>0</v>
      </c>
      <c r="D571" s="42">
        <v>0</v>
      </c>
      <c r="E571" s="46" t="str">
        <f t="shared" si="198"/>
        <v/>
      </c>
      <c r="F571" s="46" t="str">
        <f t="shared" si="199"/>
        <v/>
      </c>
      <c r="G571" s="35" t="str">
        <f t="shared" ref="G571:G596" si="200">+IF(AND(C571=0,D571=0)," ",IF(C571=0,1,IF(D571=0,-1,(D571-C571)/C571)))</f>
        <v xml:space="preserve"> 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6</v>
      </c>
      <c r="D572" s="42">
        <v>0</v>
      </c>
      <c r="E572" s="27">
        <f t="shared" si="198"/>
        <v>9.2307692307692313E-2</v>
      </c>
      <c r="F572" s="27" t="str">
        <f t="shared" si="199"/>
        <v/>
      </c>
      <c r="G572" s="35">
        <f t="shared" si="200"/>
        <v>-1</v>
      </c>
      <c r="H572" s="25">
        <f t="shared" ref="H572:H596" si="201">+IF(OR(AND(E572=""),(G572="")),"",E572*G572)</f>
        <v>-9.2307692307692313E-2</v>
      </c>
    </row>
    <row r="573" spans="1:9" ht="15" x14ac:dyDescent="0.25">
      <c r="B573" s="5" t="s">
        <v>584</v>
      </c>
      <c r="C573" s="42">
        <v>14</v>
      </c>
      <c r="D573" s="42">
        <v>39</v>
      </c>
      <c r="E573" s="27">
        <f t="shared" si="198"/>
        <v>0.2153846153846154</v>
      </c>
      <c r="F573" s="27">
        <f t="shared" si="199"/>
        <v>0.30952380952380953</v>
      </c>
      <c r="G573" s="35">
        <f t="shared" si="200"/>
        <v>1.7857142857142858</v>
      </c>
      <c r="H573" s="25">
        <f t="shared" si="201"/>
        <v>0.38461538461538464</v>
      </c>
    </row>
    <row r="574" spans="1:9" ht="15" x14ac:dyDescent="0.25">
      <c r="B574" s="5" t="s">
        <v>323</v>
      </c>
      <c r="C574" s="42">
        <v>7</v>
      </c>
      <c r="D574" s="42">
        <v>12</v>
      </c>
      <c r="E574" s="27">
        <f t="shared" si="198"/>
        <v>0.1076923076923077</v>
      </c>
      <c r="F574" s="27">
        <f t="shared" si="199"/>
        <v>9.5238095238095233E-2</v>
      </c>
      <c r="G574" s="35">
        <f t="shared" si="200"/>
        <v>0.7142857142857143</v>
      </c>
      <c r="H574" s="25">
        <f t="shared" si="201"/>
        <v>7.6923076923076927E-2</v>
      </c>
    </row>
    <row r="575" spans="1:9" ht="15" x14ac:dyDescent="0.25">
      <c r="B575" s="5" t="s">
        <v>145</v>
      </c>
      <c r="C575" s="42">
        <v>3</v>
      </c>
      <c r="D575" s="42">
        <v>0</v>
      </c>
      <c r="E575" s="27">
        <f t="shared" si="198"/>
        <v>4.6153846153846156E-2</v>
      </c>
      <c r="F575" s="27" t="str">
        <f t="shared" si="199"/>
        <v/>
      </c>
      <c r="G575" s="35">
        <f t="shared" si="200"/>
        <v>-1</v>
      </c>
      <c r="H575" s="25">
        <f t="shared" si="201"/>
        <v>-4.6153846153846156E-2</v>
      </c>
    </row>
    <row r="576" spans="1:9" ht="15" x14ac:dyDescent="0.25">
      <c r="B576" s="5" t="s">
        <v>617</v>
      </c>
      <c r="C576" s="42">
        <v>0</v>
      </c>
      <c r="D576" s="42">
        <v>1</v>
      </c>
      <c r="E576" s="27" t="str">
        <f t="shared" si="198"/>
        <v/>
      </c>
      <c r="F576" s="27">
        <f t="shared" si="199"/>
        <v>7.9365079365079361E-3</v>
      </c>
      <c r="G576" s="35">
        <f t="shared" si="200"/>
        <v>1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1</v>
      </c>
      <c r="D579" s="42">
        <v>0</v>
      </c>
      <c r="E579" s="27">
        <f t="shared" si="198"/>
        <v>1.5384615384615385E-2</v>
      </c>
      <c r="F579" s="27" t="str">
        <f t="shared" si="199"/>
        <v/>
      </c>
      <c r="G579" s="35">
        <f t="shared" si="200"/>
        <v>-1</v>
      </c>
      <c r="H579" s="25">
        <f t="shared" si="201"/>
        <v>-1.5384615384615385E-2</v>
      </c>
    </row>
    <row r="580" spans="1:9" ht="15" x14ac:dyDescent="0.25">
      <c r="B580" s="5" t="s">
        <v>513</v>
      </c>
      <c r="C580" s="42">
        <v>1</v>
      </c>
      <c r="D580" s="42">
        <v>0</v>
      </c>
      <c r="E580" s="27">
        <f t="shared" si="198"/>
        <v>1.5384615384615385E-2</v>
      </c>
      <c r="F580" s="27" t="str">
        <f t="shared" si="199"/>
        <v/>
      </c>
      <c r="G580" s="35">
        <f t="shared" si="200"/>
        <v>-1</v>
      </c>
      <c r="H580" s="25">
        <f t="shared" si="201"/>
        <v>-1.5384615384615385E-2</v>
      </c>
    </row>
    <row r="581" spans="1:9" s="20" customFormat="1" ht="15" x14ac:dyDescent="0.25">
      <c r="A581" s="50"/>
      <c r="B581" s="19" t="s">
        <v>557</v>
      </c>
      <c r="C581" s="42">
        <v>7</v>
      </c>
      <c r="D581" s="42">
        <v>13</v>
      </c>
      <c r="E581" s="26">
        <f t="shared" ref="E581" si="202">+IF(C581=0,"",C581/C$570)</f>
        <v>0.1076923076923077</v>
      </c>
      <c r="F581" s="26">
        <f t="shared" ref="F581" si="203">+IF(D581=0,"",D581/D$570)</f>
        <v>0.10317460317460317</v>
      </c>
      <c r="G581" s="35">
        <f t="shared" si="200"/>
        <v>0.8571428571428571</v>
      </c>
      <c r="H581" s="24">
        <f t="shared" ref="H581" si="204">+IF(OR(AND(E581=""),(G581="")),"",E581*G581)</f>
        <v>9.2307692307692313E-2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0</v>
      </c>
      <c r="D584" s="42">
        <v>0</v>
      </c>
      <c r="E584" s="27" t="str">
        <f t="shared" si="208"/>
        <v/>
      </c>
      <c r="F584" s="27" t="str">
        <f t="shared" si="209"/>
        <v/>
      </c>
      <c r="G584" s="35" t="str">
        <f t="shared" si="200"/>
        <v xml:space="preserve"> </v>
      </c>
      <c r="H584" s="25" t="str">
        <f t="shared" si="201"/>
        <v/>
      </c>
    </row>
    <row r="585" spans="1:9" ht="15" x14ac:dyDescent="0.25">
      <c r="B585" s="5" t="s">
        <v>147</v>
      </c>
      <c r="C585" s="42">
        <v>0</v>
      </c>
      <c r="D585" s="42">
        <v>0</v>
      </c>
      <c r="E585" s="27" t="str">
        <f t="shared" si="208"/>
        <v/>
      </c>
      <c r="F585" s="27" t="str">
        <f t="shared" si="209"/>
        <v/>
      </c>
      <c r="G585" s="35" t="str">
        <f t="shared" si="200"/>
        <v xml:space="preserve"> </v>
      </c>
      <c r="H585" s="25" t="str">
        <f t="shared" si="201"/>
        <v/>
      </c>
    </row>
    <row r="586" spans="1:9" ht="15" x14ac:dyDescent="0.25">
      <c r="B586" s="5" t="s">
        <v>148</v>
      </c>
      <c r="C586" s="42">
        <v>0</v>
      </c>
      <c r="D586" s="42">
        <v>5</v>
      </c>
      <c r="E586" s="27" t="str">
        <f t="shared" si="208"/>
        <v/>
      </c>
      <c r="F586" s="27">
        <f t="shared" si="209"/>
        <v>3.968253968253968E-2</v>
      </c>
      <c r="G586" s="35">
        <f t="shared" si="200"/>
        <v>1</v>
      </c>
      <c r="H586" s="25" t="str">
        <f t="shared" si="201"/>
        <v/>
      </c>
    </row>
    <row r="587" spans="1:9" ht="15" x14ac:dyDescent="0.25">
      <c r="B587" s="5" t="s">
        <v>328</v>
      </c>
      <c r="C587" s="42">
        <v>26</v>
      </c>
      <c r="D587" s="42">
        <v>50</v>
      </c>
      <c r="E587" s="27">
        <f t="shared" si="208"/>
        <v>0.4</v>
      </c>
      <c r="F587" s="27">
        <f t="shared" si="209"/>
        <v>0.3968253968253968</v>
      </c>
      <c r="G587" s="35">
        <f t="shared" si="200"/>
        <v>0.92307692307692313</v>
      </c>
      <c r="H587" s="25">
        <f t="shared" si="201"/>
        <v>0.36923076923076925</v>
      </c>
    </row>
    <row r="588" spans="1:9" ht="15" x14ac:dyDescent="0.25">
      <c r="B588" s="5" t="s">
        <v>149</v>
      </c>
      <c r="C588" s="42">
        <v>0</v>
      </c>
      <c r="D588" s="42">
        <v>3</v>
      </c>
      <c r="E588" s="27" t="str">
        <f t="shared" si="208"/>
        <v/>
      </c>
      <c r="F588" s="27">
        <f t="shared" si="209"/>
        <v>2.3809523809523808E-2</v>
      </c>
      <c r="G588" s="35">
        <f t="shared" si="200"/>
        <v>1</v>
      </c>
      <c r="H588" s="25" t="str">
        <f t="shared" si="201"/>
        <v/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0</v>
      </c>
      <c r="D592" s="42">
        <v>3</v>
      </c>
      <c r="E592" s="27" t="str">
        <f t="shared" si="208"/>
        <v/>
      </c>
      <c r="F592" s="27">
        <f t="shared" si="209"/>
        <v>2.3809523809523808E-2</v>
      </c>
      <c r="G592" s="35">
        <f t="shared" si="200"/>
        <v>1</v>
      </c>
      <c r="H592" s="25" t="str">
        <f t="shared" si="201"/>
        <v/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0</v>
      </c>
      <c r="D595" s="42">
        <v>0</v>
      </c>
      <c r="E595" s="27" t="str">
        <f t="shared" si="208"/>
        <v/>
      </c>
      <c r="F595" s="27" t="str">
        <f t="shared" si="209"/>
        <v/>
      </c>
      <c r="G595" s="35" t="str">
        <f t="shared" si="200"/>
        <v xml:space="preserve"> </v>
      </c>
      <c r="H595" s="25" t="str">
        <f t="shared" si="201"/>
        <v/>
      </c>
    </row>
    <row r="596" spans="2:8" ht="15" x14ac:dyDescent="0.25">
      <c r="B596" s="5" t="s">
        <v>514</v>
      </c>
      <c r="C596" s="42">
        <v>0</v>
      </c>
      <c r="D596" s="42">
        <v>0</v>
      </c>
      <c r="E596" s="27" t="str">
        <f t="shared" si="208"/>
        <v/>
      </c>
      <c r="F596" s="27" t="str">
        <f t="shared" si="209"/>
        <v/>
      </c>
      <c r="G596" s="35" t="str">
        <f t="shared" si="200"/>
        <v xml:space="preserve"> </v>
      </c>
      <c r="H596" s="25" t="str">
        <f t="shared" si="201"/>
        <v/>
      </c>
    </row>
    <row r="597" spans="2:8" x14ac:dyDescent="0.2">
      <c r="B597" s="9" t="s">
        <v>383</v>
      </c>
      <c r="C597" s="8"/>
      <c r="D597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412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348</v>
      </c>
      <c r="C8" s="37">
        <f>+C18+C74+C169+C345+C570</f>
        <v>11254</v>
      </c>
      <c r="D8" s="38">
        <f>+D18+D74+D169+D345+D570</f>
        <v>11893</v>
      </c>
      <c r="E8" s="39">
        <f>+C8/C$8</f>
        <v>1</v>
      </c>
      <c r="F8" s="39">
        <f>+D8/D$8</f>
        <v>1</v>
      </c>
      <c r="G8" s="39">
        <f>+(D8-C8)/C8</f>
        <v>5.6779811622534211E-2</v>
      </c>
      <c r="H8" s="40">
        <f>+E8*G8</f>
        <v>5.6779811622534211E-2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33</v>
      </c>
      <c r="D9" s="84">
        <f>+D18</f>
        <v>39</v>
      </c>
      <c r="E9" s="85">
        <f t="shared" ref="E9:E13" si="0">C9/$C$8</f>
        <v>2.9322907410698419E-3</v>
      </c>
      <c r="F9" s="85">
        <f>D9/$D$8</f>
        <v>3.2792398890103421E-3</v>
      </c>
      <c r="G9" s="86">
        <f>+IF(AND(C9=0,D9=0)," ",IF(C9=0,1,IF(D9=0,-1,(D9-C9)/C9)))</f>
        <v>0.18181818181818182</v>
      </c>
      <c r="H9" s="87">
        <f>+IF(OR(AND(E9=""),(G9="")),"",E9*G9)</f>
        <v>5.3314377110360764E-4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1523</v>
      </c>
      <c r="D10" s="23">
        <f>+D74</f>
        <v>875</v>
      </c>
      <c r="E10" s="24">
        <f t="shared" si="0"/>
        <v>0.1353296605651324</v>
      </c>
      <c r="F10" s="24">
        <f>D10/$D$8</f>
        <v>7.3572689817539727E-2</v>
      </c>
      <c r="G10" s="35">
        <f t="shared" ref="G10:G13" si="1">+IF(AND(C10=0,D10=0)," ",IF(C10=0,1,IF(D10=0,-1,(D10-C10)/C10)))</f>
        <v>-0.42547603414313856</v>
      </c>
      <c r="H10" s="30">
        <f>+IF(OR(AND(E10=""),(G10="")),"",E10*G10)</f>
        <v>-5.7579527279189628E-2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1865</v>
      </c>
      <c r="D11" s="23">
        <f>+D169</f>
        <v>3379</v>
      </c>
      <c r="E11" s="24">
        <f t="shared" si="0"/>
        <v>0.16571885551803803</v>
      </c>
      <c r="F11" s="24">
        <f>D11/$D$8</f>
        <v>0.28411670730681915</v>
      </c>
      <c r="G11" s="35">
        <f t="shared" si="1"/>
        <v>0.81179624664879357</v>
      </c>
      <c r="H11" s="30">
        <f>+IF(OR(AND(E11=""),(G11="")),"",E11*G11)</f>
        <v>0.13452994490847697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6085</v>
      </c>
      <c r="D12" s="23">
        <f>+D345</f>
        <v>6117</v>
      </c>
      <c r="E12" s="24">
        <f t="shared" si="0"/>
        <v>0.5406966411942421</v>
      </c>
      <c r="F12" s="24">
        <f>D12/$D$8</f>
        <v>0.51433616413016059</v>
      </c>
      <c r="G12" s="35">
        <f t="shared" si="1"/>
        <v>5.2588331963845519E-3</v>
      </c>
      <c r="H12" s="30">
        <f>+IF(OR(AND(E12=""),(G12="")),"",E12*G12)</f>
        <v>2.8434334458859074E-3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1748</v>
      </c>
      <c r="D13" s="32">
        <f>+D570</f>
        <v>1483</v>
      </c>
      <c r="E13" s="33">
        <f t="shared" si="0"/>
        <v>0.15532255198151768</v>
      </c>
      <c r="F13" s="33">
        <f>D13/$D$8</f>
        <v>0.12469519885647019</v>
      </c>
      <c r="G13" s="88">
        <f t="shared" si="1"/>
        <v>-0.15160183066361557</v>
      </c>
      <c r="H13" s="34">
        <f>+IF(OR(AND(E13=""),(G13="")),"",E13*G13)</f>
        <v>-2.354718322374267E-2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33</v>
      </c>
      <c r="D18" s="38">
        <f>SUM(D19:D68)</f>
        <v>39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0.18181818181818182</v>
      </c>
      <c r="H18" s="40">
        <f>+IF(OR(AND(E18=""),(G18="")),"",E18*G18)</f>
        <v>0.18181818181818182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1</v>
      </c>
      <c r="D21" s="42">
        <v>0</v>
      </c>
      <c r="E21" s="25">
        <f t="shared" si="2"/>
        <v>3.0303030303030304E-2</v>
      </c>
      <c r="F21" s="25" t="str">
        <f t="shared" si="3"/>
        <v/>
      </c>
      <c r="G21" s="35">
        <f t="shared" si="4"/>
        <v>-1</v>
      </c>
      <c r="H21" s="25">
        <f t="shared" si="5"/>
        <v>-3.0303030303030304E-2</v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4</v>
      </c>
      <c r="E26" s="25" t="str">
        <f t="shared" si="2"/>
        <v/>
      </c>
      <c r="F26" s="25">
        <f t="shared" si="3"/>
        <v>0.10256410256410256</v>
      </c>
      <c r="G26" s="35">
        <f t="shared" si="4"/>
        <v>1</v>
      </c>
      <c r="H26" s="25" t="str">
        <f t="shared" si="5"/>
        <v/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1</v>
      </c>
      <c r="D28" s="42">
        <v>3</v>
      </c>
      <c r="E28" s="25">
        <f t="shared" si="2"/>
        <v>3.0303030303030304E-2</v>
      </c>
      <c r="F28" s="25">
        <f t="shared" si="3"/>
        <v>7.6923076923076927E-2</v>
      </c>
      <c r="G28" s="35">
        <f t="shared" si="4"/>
        <v>2</v>
      </c>
      <c r="H28" s="25">
        <f t="shared" si="5"/>
        <v>6.0606060606060608E-2</v>
      </c>
    </row>
    <row r="29" spans="1:9" ht="15" x14ac:dyDescent="0.25">
      <c r="B29" s="5" t="s">
        <v>5</v>
      </c>
      <c r="C29" s="42">
        <v>10</v>
      </c>
      <c r="D29" s="42">
        <v>11</v>
      </c>
      <c r="E29" s="25">
        <f t="shared" si="2"/>
        <v>0.30303030303030304</v>
      </c>
      <c r="F29" s="25">
        <f t="shared" si="3"/>
        <v>0.28205128205128205</v>
      </c>
      <c r="G29" s="35">
        <f t="shared" si="4"/>
        <v>0.1</v>
      </c>
      <c r="H29" s="25">
        <f t="shared" si="5"/>
        <v>3.0303030303030304E-2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1</v>
      </c>
      <c r="D35" s="42">
        <v>2</v>
      </c>
      <c r="E35" s="25">
        <f t="shared" si="2"/>
        <v>3.0303030303030304E-2</v>
      </c>
      <c r="F35" s="25">
        <f t="shared" si="3"/>
        <v>5.128205128205128E-2</v>
      </c>
      <c r="G35" s="35">
        <f t="shared" si="4"/>
        <v>1</v>
      </c>
      <c r="H35" s="25">
        <f t="shared" si="5"/>
        <v>3.0303030303030304E-2</v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1</v>
      </c>
      <c r="D38" s="42">
        <v>0</v>
      </c>
      <c r="E38" s="25">
        <f t="shared" si="2"/>
        <v>3.0303030303030304E-2</v>
      </c>
      <c r="F38" s="25" t="str">
        <f t="shared" si="3"/>
        <v/>
      </c>
      <c r="G38" s="35">
        <f t="shared" si="4"/>
        <v>-1</v>
      </c>
      <c r="H38" s="25">
        <f t="shared" si="5"/>
        <v>-3.0303030303030304E-2</v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1</v>
      </c>
      <c r="D44" s="42">
        <v>0</v>
      </c>
      <c r="E44" s="25">
        <f t="shared" si="2"/>
        <v>3.0303030303030304E-2</v>
      </c>
      <c r="F44" s="25" t="str">
        <f t="shared" si="3"/>
        <v/>
      </c>
      <c r="G44" s="35">
        <f t="shared" si="4"/>
        <v>-1</v>
      </c>
      <c r="H44" s="25">
        <f t="shared" si="5"/>
        <v>-3.0303030303030304E-2</v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1</v>
      </c>
      <c r="D47" s="42">
        <v>0</v>
      </c>
      <c r="E47" s="25">
        <f t="shared" si="2"/>
        <v>3.0303030303030304E-2</v>
      </c>
      <c r="F47" s="25" t="str">
        <f t="shared" si="3"/>
        <v/>
      </c>
      <c r="G47" s="35">
        <f t="shared" si="4"/>
        <v>-1</v>
      </c>
      <c r="H47" s="25">
        <f t="shared" si="5"/>
        <v>-3.0303030303030304E-2</v>
      </c>
    </row>
    <row r="48" spans="2:8" ht="15" x14ac:dyDescent="0.25">
      <c r="B48" s="5" t="s">
        <v>560</v>
      </c>
      <c r="C48" s="42">
        <v>3</v>
      </c>
      <c r="D48" s="42">
        <v>0</v>
      </c>
      <c r="E48" s="25">
        <f t="shared" si="2"/>
        <v>9.0909090909090912E-2</v>
      </c>
      <c r="F48" s="25" t="str">
        <f t="shared" si="3"/>
        <v/>
      </c>
      <c r="G48" s="35">
        <f t="shared" si="4"/>
        <v>-1</v>
      </c>
      <c r="H48" s="25">
        <f t="shared" si="5"/>
        <v>-9.0909090909090912E-2</v>
      </c>
    </row>
    <row r="49" spans="1:9" ht="15" x14ac:dyDescent="0.25">
      <c r="B49" s="5" t="s">
        <v>9</v>
      </c>
      <c r="C49" s="42">
        <v>10</v>
      </c>
      <c r="D49" s="42">
        <v>5</v>
      </c>
      <c r="E49" s="25">
        <f t="shared" si="2"/>
        <v>0.30303030303030304</v>
      </c>
      <c r="F49" s="25">
        <f t="shared" si="3"/>
        <v>0.12820512820512819</v>
      </c>
      <c r="G49" s="35">
        <f t="shared" si="4"/>
        <v>-0.5</v>
      </c>
      <c r="H49" s="25">
        <f t="shared" si="5"/>
        <v>-0.15151515151515152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1</v>
      </c>
      <c r="E53" s="25" t="str">
        <f t="shared" si="2"/>
        <v/>
      </c>
      <c r="F53" s="25">
        <f t="shared" si="3"/>
        <v>2.564102564102564E-2</v>
      </c>
      <c r="G53" s="35">
        <f t="shared" si="4"/>
        <v>1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3</v>
      </c>
      <c r="E60" s="25" t="str">
        <f t="shared" si="9"/>
        <v/>
      </c>
      <c r="F60" s="25">
        <f t="shared" si="10"/>
        <v>7.6923076923076927E-2</v>
      </c>
      <c r="G60" s="35">
        <f t="shared" si="11"/>
        <v>1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1</v>
      </c>
      <c r="D62" s="42">
        <v>0</v>
      </c>
      <c r="E62" s="25">
        <f t="shared" si="2"/>
        <v>3.0303030303030304E-2</v>
      </c>
      <c r="F62" s="25" t="str">
        <f t="shared" si="3"/>
        <v/>
      </c>
      <c r="G62" s="35">
        <f t="shared" si="4"/>
        <v>-1</v>
      </c>
      <c r="H62" s="25">
        <f t="shared" si="5"/>
        <v>-3.0303030303030304E-2</v>
      </c>
    </row>
    <row r="63" spans="1:9" s="20" customFormat="1" ht="15" x14ac:dyDescent="0.25">
      <c r="A63" s="50"/>
      <c r="B63" s="19" t="s">
        <v>585</v>
      </c>
      <c r="C63" s="42">
        <v>1</v>
      </c>
      <c r="D63" s="42">
        <v>3</v>
      </c>
      <c r="E63" s="24">
        <f t="shared" ref="E63:E64" si="13">+IF(C63=0,"",C63/C$18)</f>
        <v>3.0303030303030304E-2</v>
      </c>
      <c r="F63" s="24">
        <f t="shared" ref="F63:F64" si="14">+IF(D63=0,"",D63/D$18)</f>
        <v>7.6923076923076927E-2</v>
      </c>
      <c r="G63" s="35">
        <f t="shared" si="4"/>
        <v>2</v>
      </c>
      <c r="H63" s="24">
        <f t="shared" ref="H63:H64" si="15">+IF(OR(AND(E63=""),(G63="")),"",E63*G63)</f>
        <v>6.0606060606060608E-2</v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1</v>
      </c>
      <c r="D66" s="42">
        <v>0</v>
      </c>
      <c r="E66" s="25">
        <f t="shared" si="2"/>
        <v>3.0303030303030304E-2</v>
      </c>
      <c r="F66" s="25" t="str">
        <f t="shared" si="3"/>
        <v/>
      </c>
      <c r="G66" s="35">
        <f t="shared" si="4"/>
        <v>-1</v>
      </c>
      <c r="H66" s="25">
        <f t="shared" si="5"/>
        <v>-3.0303030303030304E-2</v>
      </c>
    </row>
    <row r="67" spans="1:9" ht="15" x14ac:dyDescent="0.25">
      <c r="B67" s="5" t="s">
        <v>173</v>
      </c>
      <c r="C67" s="42">
        <v>0</v>
      </c>
      <c r="D67" s="42">
        <v>7</v>
      </c>
      <c r="E67" s="25" t="str">
        <f t="shared" si="2"/>
        <v/>
      </c>
      <c r="F67" s="25">
        <f t="shared" si="3"/>
        <v>0.17948717948717949</v>
      </c>
      <c r="G67" s="35">
        <f t="shared" si="4"/>
        <v>1</v>
      </c>
      <c r="H67" s="25" t="str">
        <f t="shared" si="5"/>
        <v/>
      </c>
    </row>
    <row r="68" spans="1:9" ht="15" x14ac:dyDescent="0.25">
      <c r="B68" s="5" t="s">
        <v>174</v>
      </c>
      <c r="C68" s="42">
        <v>1</v>
      </c>
      <c r="D68" s="42">
        <v>0</v>
      </c>
      <c r="E68" s="25">
        <f t="shared" si="2"/>
        <v>3.0303030303030304E-2</v>
      </c>
      <c r="F68" s="25" t="str">
        <f t="shared" si="3"/>
        <v/>
      </c>
      <c r="G68" s="35">
        <f t="shared" si="4"/>
        <v>-1</v>
      </c>
      <c r="H68" s="25">
        <f t="shared" si="5"/>
        <v>-3.0303030303030304E-2</v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1523</v>
      </c>
      <c r="D74" s="38">
        <f>SUM(D75:D163)</f>
        <v>875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-0.42547603414313856</v>
      </c>
      <c r="H74" s="40">
        <f>+IF(OR(AND(E74=""),(G74="")),"",E74*G74)</f>
        <v>-0.42547603414313856</v>
      </c>
      <c r="I74" s="2"/>
    </row>
    <row r="75" spans="1:9" ht="15" x14ac:dyDescent="0.25">
      <c r="B75" s="41" t="s">
        <v>421</v>
      </c>
      <c r="C75" s="42">
        <v>13</v>
      </c>
      <c r="D75" s="42">
        <v>11</v>
      </c>
      <c r="E75" s="46">
        <f>+IF(C75=0,"",C75/C$74)</f>
        <v>8.5357846355876565E-3</v>
      </c>
      <c r="F75" s="46">
        <f>+IF(D75=0,"",D75/D$74)</f>
        <v>1.2571428571428572E-2</v>
      </c>
      <c r="G75" s="35">
        <f t="shared" ref="G75:G138" si="16">+IF(AND(C75=0,D75=0)," ",IF(C75=0,1,IF(D75=0,-1,(D75-C75)/C75)))</f>
        <v>-0.15384615384615385</v>
      </c>
      <c r="H75" s="43">
        <f>+IF(OR(AND(E75=""),(G75="")),"",E75*G75)</f>
        <v>-1.3131976362442549E-3</v>
      </c>
    </row>
    <row r="76" spans="1:9" ht="15" x14ac:dyDescent="0.25">
      <c r="B76" s="5" t="s">
        <v>563</v>
      </c>
      <c r="C76" s="42">
        <v>6</v>
      </c>
      <c r="D76" s="42">
        <v>55</v>
      </c>
      <c r="E76" s="27">
        <f t="shared" ref="E76:E148" si="17">+IF(C76=0,"",C76/C$74)</f>
        <v>3.939592908732764E-3</v>
      </c>
      <c r="F76" s="27">
        <f t="shared" ref="F76:F148" si="18">+IF(D76=0,"",D76/D$74)</f>
        <v>6.2857142857142861E-2</v>
      </c>
      <c r="G76" s="35">
        <f t="shared" si="16"/>
        <v>8.1666666666666661</v>
      </c>
      <c r="H76" s="25">
        <f t="shared" ref="H76:H148" si="19">+IF(OR(AND(E76=""),(G76="")),"",E76*G76)</f>
        <v>3.2173342087984239E-2</v>
      </c>
    </row>
    <row r="77" spans="1:9" s="20" customFormat="1" ht="15" x14ac:dyDescent="0.25">
      <c r="A77" s="50"/>
      <c r="B77" s="19" t="s">
        <v>516</v>
      </c>
      <c r="C77" s="42">
        <v>2</v>
      </c>
      <c r="D77" s="42">
        <v>0</v>
      </c>
      <c r="E77" s="26">
        <f t="shared" ref="E77" si="20">+IF(C77=0,"",C77/C$74)</f>
        <v>1.3131976362442547E-3</v>
      </c>
      <c r="F77" s="26" t="str">
        <f t="shared" ref="F77" si="21">+IF(D77=0,"",D77/D$74)</f>
        <v/>
      </c>
      <c r="G77" s="35">
        <f t="shared" si="16"/>
        <v>-1</v>
      </c>
      <c r="H77" s="24">
        <f t="shared" ref="H77" si="22">+IF(OR(AND(E77=""),(G77="")),"",E77*G77)</f>
        <v>-1.3131976362442547E-3</v>
      </c>
      <c r="I77" s="2"/>
    </row>
    <row r="78" spans="1:9" ht="15" x14ac:dyDescent="0.25">
      <c r="B78" s="5" t="s">
        <v>564</v>
      </c>
      <c r="C78" s="42">
        <v>20</v>
      </c>
      <c r="D78" s="42">
        <v>60</v>
      </c>
      <c r="E78" s="27">
        <f t="shared" si="17"/>
        <v>1.3131976362442548E-2</v>
      </c>
      <c r="F78" s="27">
        <f t="shared" si="18"/>
        <v>6.8571428571428575E-2</v>
      </c>
      <c r="G78" s="35">
        <f t="shared" si="16"/>
        <v>2</v>
      </c>
      <c r="H78" s="25">
        <f t="shared" si="19"/>
        <v>2.6263952724885097E-2</v>
      </c>
    </row>
    <row r="79" spans="1:9" ht="15" x14ac:dyDescent="0.25">
      <c r="B79" s="5" t="s">
        <v>175</v>
      </c>
      <c r="C79" s="42">
        <v>1</v>
      </c>
      <c r="D79" s="42">
        <v>6</v>
      </c>
      <c r="E79" s="27">
        <f t="shared" si="17"/>
        <v>6.5659881812212733E-4</v>
      </c>
      <c r="F79" s="27">
        <f t="shared" si="18"/>
        <v>6.8571428571428568E-3</v>
      </c>
      <c r="G79" s="35">
        <f t="shared" si="16"/>
        <v>5</v>
      </c>
      <c r="H79" s="25">
        <f t="shared" si="19"/>
        <v>3.2829940906106366E-3</v>
      </c>
    </row>
    <row r="80" spans="1:9" ht="15" x14ac:dyDescent="0.25">
      <c r="B80" s="5" t="s">
        <v>16</v>
      </c>
      <c r="C80" s="42">
        <v>0</v>
      </c>
      <c r="D80" s="42">
        <v>2</v>
      </c>
      <c r="E80" s="27" t="str">
        <f t="shared" si="17"/>
        <v/>
      </c>
      <c r="F80" s="27">
        <f t="shared" si="18"/>
        <v>2.2857142857142859E-3</v>
      </c>
      <c r="G80" s="35">
        <f t="shared" si="16"/>
        <v>1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2</v>
      </c>
      <c r="D81" s="42">
        <v>11</v>
      </c>
      <c r="E81" s="26">
        <f t="shared" ref="E81" si="23">+IF(C81=0,"",C81/C$74)</f>
        <v>1.3131976362442547E-3</v>
      </c>
      <c r="F81" s="26">
        <f t="shared" ref="F81" si="24">+IF(D81=0,"",D81/D$74)</f>
        <v>1.2571428571428572E-2</v>
      </c>
      <c r="G81" s="35">
        <f t="shared" si="16"/>
        <v>4.5</v>
      </c>
      <c r="H81" s="24">
        <f t="shared" ref="H81" si="25">+IF(OR(AND(E81=""),(G81="")),"",E81*G81)</f>
        <v>5.9093893630991455E-3</v>
      </c>
      <c r="I81" s="2"/>
    </row>
    <row r="82" spans="1:9" ht="15" x14ac:dyDescent="0.25">
      <c r="B82" s="5" t="s">
        <v>176</v>
      </c>
      <c r="C82" s="42">
        <v>1</v>
      </c>
      <c r="D82" s="42">
        <v>2</v>
      </c>
      <c r="E82" s="27">
        <f t="shared" si="17"/>
        <v>6.5659881812212733E-4</v>
      </c>
      <c r="F82" s="27">
        <f t="shared" si="18"/>
        <v>2.2857142857142859E-3</v>
      </c>
      <c r="G82" s="35">
        <f t="shared" si="16"/>
        <v>1</v>
      </c>
      <c r="H82" s="25">
        <f t="shared" si="19"/>
        <v>6.5659881812212733E-4</v>
      </c>
    </row>
    <row r="83" spans="1:9" ht="15" x14ac:dyDescent="0.25">
      <c r="B83" s="5" t="s">
        <v>177</v>
      </c>
      <c r="C83" s="42">
        <v>3</v>
      </c>
      <c r="D83" s="42">
        <v>3</v>
      </c>
      <c r="E83" s="27">
        <f t="shared" si="17"/>
        <v>1.969796454366382E-3</v>
      </c>
      <c r="F83" s="27">
        <f t="shared" si="18"/>
        <v>3.4285714285714284E-3</v>
      </c>
      <c r="G83" s="35">
        <f t="shared" si="16"/>
        <v>0</v>
      </c>
      <c r="H83" s="25">
        <f t="shared" si="19"/>
        <v>0</v>
      </c>
    </row>
    <row r="84" spans="1:9" ht="15" x14ac:dyDescent="0.25">
      <c r="B84" s="5" t="s">
        <v>422</v>
      </c>
      <c r="C84" s="42">
        <v>3</v>
      </c>
      <c r="D84" s="42">
        <v>1</v>
      </c>
      <c r="E84" s="27">
        <f t="shared" si="17"/>
        <v>1.969796454366382E-3</v>
      </c>
      <c r="F84" s="27">
        <f t="shared" si="18"/>
        <v>1.1428571428571429E-3</v>
      </c>
      <c r="G84" s="35">
        <f t="shared" si="16"/>
        <v>-0.66666666666666663</v>
      </c>
      <c r="H84" s="25">
        <f t="shared" si="19"/>
        <v>-1.3131976362442547E-3</v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2</v>
      </c>
      <c r="D86" s="42">
        <v>0</v>
      </c>
      <c r="E86" s="27">
        <f t="shared" si="17"/>
        <v>1.3131976362442547E-3</v>
      </c>
      <c r="F86" s="27" t="str">
        <f t="shared" si="18"/>
        <v/>
      </c>
      <c r="G86" s="35">
        <f t="shared" si="16"/>
        <v>-1</v>
      </c>
      <c r="H86" s="25">
        <f t="shared" si="19"/>
        <v>-1.3131976362442547E-3</v>
      </c>
    </row>
    <row r="87" spans="1:9" ht="15" x14ac:dyDescent="0.25">
      <c r="B87" s="5" t="s">
        <v>17</v>
      </c>
      <c r="C87" s="42">
        <v>2</v>
      </c>
      <c r="D87" s="42">
        <v>0</v>
      </c>
      <c r="E87" s="27">
        <f t="shared" si="17"/>
        <v>1.3131976362442547E-3</v>
      </c>
      <c r="F87" s="27" t="str">
        <f t="shared" si="18"/>
        <v/>
      </c>
      <c r="G87" s="35">
        <f t="shared" si="16"/>
        <v>-1</v>
      </c>
      <c r="H87" s="25">
        <f t="shared" si="19"/>
        <v>-1.3131976362442547E-3</v>
      </c>
    </row>
    <row r="88" spans="1:9" ht="15" x14ac:dyDescent="0.25">
      <c r="B88" s="5" t="s">
        <v>180</v>
      </c>
      <c r="C88" s="42">
        <v>27</v>
      </c>
      <c r="D88" s="42">
        <v>0</v>
      </c>
      <c r="E88" s="27">
        <f t="shared" si="17"/>
        <v>1.772816808929744E-2</v>
      </c>
      <c r="F88" s="27" t="str">
        <f t="shared" si="18"/>
        <v/>
      </c>
      <c r="G88" s="35">
        <f t="shared" si="16"/>
        <v>-1</v>
      </c>
      <c r="H88" s="25">
        <f t="shared" si="19"/>
        <v>-1.772816808929744E-2</v>
      </c>
    </row>
    <row r="89" spans="1:9" s="20" customFormat="1" ht="15" x14ac:dyDescent="0.25">
      <c r="A89" s="50"/>
      <c r="B89" s="19" t="s">
        <v>565</v>
      </c>
      <c r="C89" s="42">
        <v>33</v>
      </c>
      <c r="D89" s="42">
        <v>42</v>
      </c>
      <c r="E89" s="26">
        <f t="shared" ref="E89" si="26">+IF(C89=0,"",C89/C$74)</f>
        <v>2.1667760998030205E-2</v>
      </c>
      <c r="F89" s="26">
        <f t="shared" ref="F89" si="27">+IF(D89=0,"",D89/D$74)</f>
        <v>4.8000000000000001E-2</v>
      </c>
      <c r="G89" s="35">
        <f t="shared" si="16"/>
        <v>0.27272727272727271</v>
      </c>
      <c r="H89" s="24">
        <f t="shared" ref="H89" si="28">+IF(OR(AND(E89=""),(G89="")),"",E89*G89)</f>
        <v>5.9093893630991464E-3</v>
      </c>
      <c r="I89" s="2"/>
    </row>
    <row r="90" spans="1:9" ht="15" x14ac:dyDescent="0.25">
      <c r="B90" s="5" t="s">
        <v>181</v>
      </c>
      <c r="C90" s="42">
        <v>25</v>
      </c>
      <c r="D90" s="42">
        <v>90</v>
      </c>
      <c r="E90" s="27">
        <f t="shared" si="17"/>
        <v>1.6414970453053186E-2</v>
      </c>
      <c r="F90" s="27">
        <f t="shared" si="18"/>
        <v>0.10285714285714286</v>
      </c>
      <c r="G90" s="35">
        <f t="shared" si="16"/>
        <v>2.6</v>
      </c>
      <c r="H90" s="25">
        <f t="shared" si="19"/>
        <v>4.2678923177938283E-2</v>
      </c>
    </row>
    <row r="91" spans="1:9" ht="15" x14ac:dyDescent="0.25">
      <c r="B91" s="5" t="s">
        <v>182</v>
      </c>
      <c r="C91" s="42">
        <v>2</v>
      </c>
      <c r="D91" s="42">
        <v>9</v>
      </c>
      <c r="E91" s="27">
        <f t="shared" si="17"/>
        <v>1.3131976362442547E-3</v>
      </c>
      <c r="F91" s="27">
        <f t="shared" si="18"/>
        <v>1.0285714285714285E-2</v>
      </c>
      <c r="G91" s="35">
        <f t="shared" si="16"/>
        <v>3.5</v>
      </c>
      <c r="H91" s="25">
        <f t="shared" si="19"/>
        <v>4.5961917268548917E-3</v>
      </c>
    </row>
    <row r="92" spans="1:9" ht="15" x14ac:dyDescent="0.25">
      <c r="B92" s="5" t="s">
        <v>21</v>
      </c>
      <c r="C92" s="42">
        <v>2</v>
      </c>
      <c r="D92" s="42">
        <v>10</v>
      </c>
      <c r="E92" s="27">
        <f t="shared" si="17"/>
        <v>1.3131976362442547E-3</v>
      </c>
      <c r="F92" s="27">
        <f t="shared" si="18"/>
        <v>1.1428571428571429E-2</v>
      </c>
      <c r="G92" s="35">
        <f t="shared" si="16"/>
        <v>4</v>
      </c>
      <c r="H92" s="25">
        <f t="shared" si="19"/>
        <v>5.2527905449770186E-3</v>
      </c>
    </row>
    <row r="93" spans="1:9" ht="15" x14ac:dyDescent="0.25">
      <c r="B93" s="5" t="s">
        <v>423</v>
      </c>
      <c r="C93" s="42">
        <v>3</v>
      </c>
      <c r="D93" s="42">
        <v>7</v>
      </c>
      <c r="E93" s="27">
        <f t="shared" si="17"/>
        <v>1.969796454366382E-3</v>
      </c>
      <c r="F93" s="27">
        <f t="shared" si="18"/>
        <v>8.0000000000000002E-3</v>
      </c>
      <c r="G93" s="35">
        <f t="shared" si="16"/>
        <v>1.3333333333333333</v>
      </c>
      <c r="H93" s="25">
        <f t="shared" si="19"/>
        <v>2.6263952724885093E-3</v>
      </c>
    </row>
    <row r="94" spans="1:9" ht="15" x14ac:dyDescent="0.25">
      <c r="B94" s="5" t="s">
        <v>183</v>
      </c>
      <c r="C94" s="42">
        <v>1</v>
      </c>
      <c r="D94" s="42">
        <v>12</v>
      </c>
      <c r="E94" s="27">
        <f t="shared" si="17"/>
        <v>6.5659881812212733E-4</v>
      </c>
      <c r="F94" s="27">
        <f t="shared" si="18"/>
        <v>1.3714285714285714E-2</v>
      </c>
      <c r="G94" s="35">
        <f t="shared" si="16"/>
        <v>11</v>
      </c>
      <c r="H94" s="25">
        <f t="shared" si="19"/>
        <v>7.222586999343401E-3</v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1</v>
      </c>
      <c r="E96" s="26" t="str">
        <f t="shared" si="29"/>
        <v/>
      </c>
      <c r="F96" s="26">
        <f t="shared" si="30"/>
        <v>1.1428571428571429E-3</v>
      </c>
      <c r="G96" s="35">
        <f t="shared" si="16"/>
        <v>1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9</v>
      </c>
      <c r="D98" s="42">
        <v>16</v>
      </c>
      <c r="E98" s="26">
        <f t="shared" si="32"/>
        <v>5.9093893630991464E-3</v>
      </c>
      <c r="F98" s="26">
        <f t="shared" si="33"/>
        <v>1.8285714285714287E-2</v>
      </c>
      <c r="G98" s="35">
        <f t="shared" si="34"/>
        <v>0.77777777777777779</v>
      </c>
      <c r="H98" s="24">
        <f t="shared" si="35"/>
        <v>4.5961917268548917E-3</v>
      </c>
    </row>
    <row r="99" spans="1:9" ht="15" x14ac:dyDescent="0.25">
      <c r="B99" s="5" t="s">
        <v>19</v>
      </c>
      <c r="C99" s="42">
        <v>0</v>
      </c>
      <c r="D99" s="42">
        <v>8</v>
      </c>
      <c r="E99" s="26" t="str">
        <f t="shared" si="32"/>
        <v/>
      </c>
      <c r="F99" s="26">
        <f t="shared" si="33"/>
        <v>9.1428571428571435E-3</v>
      </c>
      <c r="G99" s="35">
        <f t="shared" si="34"/>
        <v>1</v>
      </c>
      <c r="H99" s="24" t="str">
        <f t="shared" si="35"/>
        <v/>
      </c>
    </row>
    <row r="100" spans="1:9" ht="15" x14ac:dyDescent="0.25">
      <c r="B100" s="5" t="s">
        <v>22</v>
      </c>
      <c r="C100" s="42">
        <v>1</v>
      </c>
      <c r="D100" s="42">
        <v>1</v>
      </c>
      <c r="E100" s="26">
        <f t="shared" si="32"/>
        <v>6.5659881812212733E-4</v>
      </c>
      <c r="F100" s="26">
        <f t="shared" si="33"/>
        <v>1.1428571428571429E-3</v>
      </c>
      <c r="G100" s="35">
        <f t="shared" si="34"/>
        <v>0</v>
      </c>
      <c r="H100" s="24">
        <f t="shared" si="35"/>
        <v>0</v>
      </c>
    </row>
    <row r="101" spans="1:9" ht="15" x14ac:dyDescent="0.25">
      <c r="B101" s="5" t="s">
        <v>185</v>
      </c>
      <c r="C101" s="42">
        <v>0</v>
      </c>
      <c r="D101" s="42">
        <v>11</v>
      </c>
      <c r="E101" s="27" t="str">
        <f t="shared" si="17"/>
        <v/>
      </c>
      <c r="F101" s="27">
        <f t="shared" si="18"/>
        <v>1.2571428571428572E-2</v>
      </c>
      <c r="G101" s="35">
        <f t="shared" si="16"/>
        <v>1</v>
      </c>
      <c r="H101" s="25" t="str">
        <f t="shared" si="19"/>
        <v/>
      </c>
    </row>
    <row r="102" spans="1:9" ht="15" x14ac:dyDescent="0.25">
      <c r="B102" s="5" t="s">
        <v>602</v>
      </c>
      <c r="C102" s="42">
        <v>2</v>
      </c>
      <c r="D102" s="42">
        <v>35</v>
      </c>
      <c r="E102" s="27">
        <f t="shared" si="17"/>
        <v>1.3131976362442547E-3</v>
      </c>
      <c r="F102" s="27">
        <f t="shared" si="18"/>
        <v>0.04</v>
      </c>
      <c r="G102" s="35">
        <f t="shared" si="16"/>
        <v>16.5</v>
      </c>
      <c r="H102" s="25">
        <f t="shared" si="19"/>
        <v>2.1667760998030201E-2</v>
      </c>
    </row>
    <row r="103" spans="1:9" ht="15" x14ac:dyDescent="0.25">
      <c r="B103" s="5" t="s">
        <v>424</v>
      </c>
      <c r="C103" s="42">
        <v>4</v>
      </c>
      <c r="D103" s="42">
        <v>3</v>
      </c>
      <c r="E103" s="27">
        <f t="shared" si="17"/>
        <v>2.6263952724885093E-3</v>
      </c>
      <c r="F103" s="27">
        <f t="shared" si="18"/>
        <v>3.4285714285714284E-3</v>
      </c>
      <c r="G103" s="35">
        <f t="shared" si="16"/>
        <v>-0.25</v>
      </c>
      <c r="H103" s="25">
        <f t="shared" si="19"/>
        <v>-6.5659881812212733E-4</v>
      </c>
    </row>
    <row r="104" spans="1:9" ht="15" x14ac:dyDescent="0.25">
      <c r="B104" s="5" t="s">
        <v>18</v>
      </c>
      <c r="C104" s="42">
        <v>2</v>
      </c>
      <c r="D104" s="42">
        <v>1</v>
      </c>
      <c r="E104" s="27">
        <f t="shared" si="17"/>
        <v>1.3131976362442547E-3</v>
      </c>
      <c r="F104" s="27">
        <f t="shared" si="18"/>
        <v>1.1428571428571429E-3</v>
      </c>
      <c r="G104" s="35">
        <f t="shared" si="16"/>
        <v>-0.5</v>
      </c>
      <c r="H104" s="25">
        <f t="shared" si="19"/>
        <v>-6.5659881812212733E-4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1</v>
      </c>
      <c r="E106" s="27" t="str">
        <f t="shared" si="17"/>
        <v/>
      </c>
      <c r="F106" s="27">
        <f t="shared" si="18"/>
        <v>1.1428571428571429E-3</v>
      </c>
      <c r="G106" s="35">
        <f t="shared" si="16"/>
        <v>1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2</v>
      </c>
      <c r="D107" s="42">
        <v>0</v>
      </c>
      <c r="E107" s="26">
        <f t="shared" ref="E107" si="36">+IF(C107=0,"",C107/C$74)</f>
        <v>1.3131976362442547E-3</v>
      </c>
      <c r="F107" s="26" t="str">
        <f t="shared" ref="F107" si="37">+IF(D107=0,"",D107/D$74)</f>
        <v/>
      </c>
      <c r="G107" s="35">
        <f t="shared" si="16"/>
        <v>-1</v>
      </c>
      <c r="H107" s="24">
        <f t="shared" ref="H107" si="38">+IF(OR(AND(E107=""),(G107="")),"",E107*G107)</f>
        <v>-1.3131976362442547E-3</v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1</v>
      </c>
      <c r="D109" s="42">
        <v>48</v>
      </c>
      <c r="E109" s="27">
        <f t="shared" si="17"/>
        <v>6.5659881812212733E-4</v>
      </c>
      <c r="F109" s="27">
        <f t="shared" si="18"/>
        <v>5.4857142857142854E-2</v>
      </c>
      <c r="G109" s="35">
        <f t="shared" si="16"/>
        <v>47</v>
      </c>
      <c r="H109" s="25">
        <f t="shared" si="19"/>
        <v>3.0860144451739985E-2</v>
      </c>
    </row>
    <row r="110" spans="1:9" ht="15" x14ac:dyDescent="0.25">
      <c r="B110" s="5" t="s">
        <v>603</v>
      </c>
      <c r="C110" s="42">
        <v>3</v>
      </c>
      <c r="D110" s="42">
        <v>8</v>
      </c>
      <c r="E110" s="27">
        <f t="shared" si="17"/>
        <v>1.969796454366382E-3</v>
      </c>
      <c r="F110" s="27">
        <f t="shared" si="18"/>
        <v>9.1428571428571435E-3</v>
      </c>
      <c r="G110" s="35">
        <f t="shared" si="16"/>
        <v>1.6666666666666667</v>
      </c>
      <c r="H110" s="25">
        <f t="shared" si="19"/>
        <v>3.2829940906106366E-3</v>
      </c>
    </row>
    <row r="111" spans="1:9" ht="15" x14ac:dyDescent="0.25">
      <c r="B111" s="5" t="s">
        <v>604</v>
      </c>
      <c r="C111" s="42">
        <v>10</v>
      </c>
      <c r="D111" s="42">
        <v>28</v>
      </c>
      <c r="E111" s="27">
        <f t="shared" si="17"/>
        <v>6.5659881812212741E-3</v>
      </c>
      <c r="F111" s="27">
        <f t="shared" si="18"/>
        <v>3.2000000000000001E-2</v>
      </c>
      <c r="G111" s="35">
        <f t="shared" si="16"/>
        <v>1.8</v>
      </c>
      <c r="H111" s="25">
        <f t="shared" si="19"/>
        <v>1.1818778726198294E-2</v>
      </c>
    </row>
    <row r="112" spans="1:9" ht="15" x14ac:dyDescent="0.25">
      <c r="B112" s="5" t="s">
        <v>189</v>
      </c>
      <c r="C112" s="42">
        <v>6</v>
      </c>
      <c r="D112" s="42">
        <v>30</v>
      </c>
      <c r="E112" s="27">
        <f t="shared" si="17"/>
        <v>3.939592908732764E-3</v>
      </c>
      <c r="F112" s="27">
        <f t="shared" si="18"/>
        <v>3.4285714285714287E-2</v>
      </c>
      <c r="G112" s="35">
        <f t="shared" si="16"/>
        <v>4</v>
      </c>
      <c r="H112" s="25">
        <f t="shared" si="19"/>
        <v>1.5758371634931056E-2</v>
      </c>
    </row>
    <row r="113" spans="2:8" ht="15" x14ac:dyDescent="0.25">
      <c r="B113" s="5" t="s">
        <v>190</v>
      </c>
      <c r="C113" s="42">
        <v>3</v>
      </c>
      <c r="D113" s="42">
        <v>6</v>
      </c>
      <c r="E113" s="27">
        <f t="shared" si="17"/>
        <v>1.969796454366382E-3</v>
      </c>
      <c r="F113" s="27">
        <f t="shared" si="18"/>
        <v>6.8571428571428568E-3</v>
      </c>
      <c r="G113" s="35">
        <f t="shared" si="16"/>
        <v>1</v>
      </c>
      <c r="H113" s="25">
        <f t="shared" si="19"/>
        <v>1.969796454366382E-3</v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29</v>
      </c>
      <c r="D115" s="42">
        <v>8</v>
      </c>
      <c r="E115" s="27">
        <f t="shared" si="17"/>
        <v>1.9041365725541694E-2</v>
      </c>
      <c r="F115" s="27">
        <f t="shared" si="18"/>
        <v>9.1428571428571435E-3</v>
      </c>
      <c r="G115" s="35">
        <f t="shared" si="16"/>
        <v>-0.72413793103448276</v>
      </c>
      <c r="H115" s="25">
        <f t="shared" si="19"/>
        <v>-1.3788575180564675E-2</v>
      </c>
    </row>
    <row r="116" spans="2:8" ht="15" x14ac:dyDescent="0.25">
      <c r="B116" s="5" t="s">
        <v>192</v>
      </c>
      <c r="C116" s="42">
        <v>8</v>
      </c>
      <c r="D116" s="42">
        <v>0</v>
      </c>
      <c r="E116" s="27">
        <f t="shared" si="17"/>
        <v>5.2527905449770186E-3</v>
      </c>
      <c r="F116" s="27" t="str">
        <f t="shared" si="18"/>
        <v/>
      </c>
      <c r="G116" s="35">
        <f t="shared" si="16"/>
        <v>-1</v>
      </c>
      <c r="H116" s="25">
        <f t="shared" si="19"/>
        <v>-5.2527905449770186E-3</v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2</v>
      </c>
      <c r="D118" s="42">
        <v>3</v>
      </c>
      <c r="E118" s="27">
        <f t="shared" si="17"/>
        <v>1.3131976362442547E-3</v>
      </c>
      <c r="F118" s="27">
        <f t="shared" si="18"/>
        <v>3.4285714285714284E-3</v>
      </c>
      <c r="G118" s="35">
        <f t="shared" si="16"/>
        <v>0.5</v>
      </c>
      <c r="H118" s="25">
        <f t="shared" si="19"/>
        <v>6.5659881812212733E-4</v>
      </c>
    </row>
    <row r="119" spans="2:8" ht="15" x14ac:dyDescent="0.25">
      <c r="B119" s="5" t="s">
        <v>24</v>
      </c>
      <c r="C119" s="42">
        <v>2</v>
      </c>
      <c r="D119" s="42">
        <v>4</v>
      </c>
      <c r="E119" s="27">
        <f t="shared" si="17"/>
        <v>1.3131976362442547E-3</v>
      </c>
      <c r="F119" s="27">
        <f t="shared" si="18"/>
        <v>4.5714285714285718E-3</v>
      </c>
      <c r="G119" s="35">
        <f t="shared" si="16"/>
        <v>1</v>
      </c>
      <c r="H119" s="25">
        <f t="shared" si="19"/>
        <v>1.3131976362442547E-3</v>
      </c>
    </row>
    <row r="120" spans="2:8" ht="15" x14ac:dyDescent="0.25">
      <c r="B120" s="5" t="s">
        <v>194</v>
      </c>
      <c r="C120" s="42">
        <v>0</v>
      </c>
      <c r="D120" s="42">
        <v>7</v>
      </c>
      <c r="E120" s="27" t="str">
        <f t="shared" si="17"/>
        <v/>
      </c>
      <c r="F120" s="27">
        <f t="shared" si="18"/>
        <v>8.0000000000000002E-3</v>
      </c>
      <c r="G120" s="35">
        <f t="shared" si="16"/>
        <v>1</v>
      </c>
      <c r="H120" s="25" t="str">
        <f t="shared" si="19"/>
        <v/>
      </c>
    </row>
    <row r="121" spans="2:8" ht="15" x14ac:dyDescent="0.25">
      <c r="B121" s="5" t="s">
        <v>25</v>
      </c>
      <c r="C121" s="42">
        <v>31</v>
      </c>
      <c r="D121" s="42">
        <v>3</v>
      </c>
      <c r="E121" s="27">
        <f t="shared" si="17"/>
        <v>2.0354563361785948E-2</v>
      </c>
      <c r="F121" s="27">
        <f t="shared" si="18"/>
        <v>3.4285714285714284E-3</v>
      </c>
      <c r="G121" s="35">
        <f t="shared" si="16"/>
        <v>-0.90322580645161288</v>
      </c>
      <c r="H121" s="25">
        <f t="shared" si="19"/>
        <v>-1.8384766907419563E-2</v>
      </c>
    </row>
    <row r="122" spans="2:8" ht="15" x14ac:dyDescent="0.25">
      <c r="B122" s="5" t="s">
        <v>23</v>
      </c>
      <c r="C122" s="42">
        <v>1</v>
      </c>
      <c r="D122" s="42">
        <v>38</v>
      </c>
      <c r="E122" s="27">
        <f t="shared" si="17"/>
        <v>6.5659881812212733E-4</v>
      </c>
      <c r="F122" s="27">
        <f t="shared" si="18"/>
        <v>4.3428571428571427E-2</v>
      </c>
      <c r="G122" s="35">
        <f t="shared" si="16"/>
        <v>37</v>
      </c>
      <c r="H122" s="25">
        <f t="shared" si="19"/>
        <v>2.4294156270518712E-2</v>
      </c>
    </row>
    <row r="123" spans="2:8" ht="15" x14ac:dyDescent="0.25">
      <c r="B123" s="5" t="s">
        <v>26</v>
      </c>
      <c r="C123" s="42">
        <v>8</v>
      </c>
      <c r="D123" s="42">
        <v>12</v>
      </c>
      <c r="E123" s="27">
        <f t="shared" si="17"/>
        <v>5.2527905449770186E-3</v>
      </c>
      <c r="F123" s="27">
        <f t="shared" si="18"/>
        <v>1.3714285714285714E-2</v>
      </c>
      <c r="G123" s="35">
        <f t="shared" si="16"/>
        <v>0.5</v>
      </c>
      <c r="H123" s="25">
        <f t="shared" si="19"/>
        <v>2.6263952724885093E-3</v>
      </c>
    </row>
    <row r="124" spans="2:8" ht="15" x14ac:dyDescent="0.25">
      <c r="B124" s="5" t="s">
        <v>195</v>
      </c>
      <c r="C124" s="42">
        <v>9</v>
      </c>
      <c r="D124" s="42">
        <v>8</v>
      </c>
      <c r="E124" s="27">
        <f t="shared" si="17"/>
        <v>5.9093893630991464E-3</v>
      </c>
      <c r="F124" s="27">
        <f t="shared" si="18"/>
        <v>9.1428571428571435E-3</v>
      </c>
      <c r="G124" s="35">
        <f t="shared" si="16"/>
        <v>-0.1111111111111111</v>
      </c>
      <c r="H124" s="25">
        <f t="shared" si="19"/>
        <v>-6.5659881812212733E-4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6</v>
      </c>
      <c r="D126" s="42">
        <v>2</v>
      </c>
      <c r="E126" s="27">
        <f t="shared" si="17"/>
        <v>3.939592908732764E-3</v>
      </c>
      <c r="F126" s="27">
        <f t="shared" si="18"/>
        <v>2.2857142857142859E-3</v>
      </c>
      <c r="G126" s="35">
        <f t="shared" si="16"/>
        <v>-0.66666666666666663</v>
      </c>
      <c r="H126" s="25">
        <f t="shared" si="19"/>
        <v>-2.6263952724885093E-3</v>
      </c>
    </row>
    <row r="127" spans="2:8" ht="15" x14ac:dyDescent="0.25">
      <c r="B127" s="5" t="s">
        <v>196</v>
      </c>
      <c r="C127" s="42">
        <v>4</v>
      </c>
      <c r="D127" s="42">
        <v>2</v>
      </c>
      <c r="E127" s="27">
        <f t="shared" si="17"/>
        <v>2.6263952724885093E-3</v>
      </c>
      <c r="F127" s="27">
        <f t="shared" si="18"/>
        <v>2.2857142857142859E-3</v>
      </c>
      <c r="G127" s="35">
        <f t="shared" si="16"/>
        <v>-0.5</v>
      </c>
      <c r="H127" s="25">
        <f t="shared" si="19"/>
        <v>-1.3131976362442547E-3</v>
      </c>
    </row>
    <row r="128" spans="2:8" ht="15" x14ac:dyDescent="0.25">
      <c r="B128" s="5" t="s">
        <v>426</v>
      </c>
      <c r="C128" s="42">
        <v>1</v>
      </c>
      <c r="D128" s="42">
        <v>0</v>
      </c>
      <c r="E128" s="27">
        <f t="shared" si="17"/>
        <v>6.5659881812212733E-4</v>
      </c>
      <c r="F128" s="27" t="str">
        <f t="shared" si="18"/>
        <v/>
      </c>
      <c r="G128" s="35">
        <f t="shared" si="16"/>
        <v>-1</v>
      </c>
      <c r="H128" s="25">
        <f t="shared" si="19"/>
        <v>-6.5659881812212733E-4</v>
      </c>
    </row>
    <row r="129" spans="1:9" ht="15" x14ac:dyDescent="0.25">
      <c r="B129" s="5" t="s">
        <v>427</v>
      </c>
      <c r="C129" s="42">
        <v>1115</v>
      </c>
      <c r="D129" s="42">
        <v>123</v>
      </c>
      <c r="E129" s="27">
        <f t="shared" si="17"/>
        <v>0.73210768220617206</v>
      </c>
      <c r="F129" s="27">
        <f t="shared" si="18"/>
        <v>0.14057142857142857</v>
      </c>
      <c r="G129" s="35">
        <f t="shared" si="16"/>
        <v>-0.88968609865470849</v>
      </c>
      <c r="H129" s="25">
        <f t="shared" si="19"/>
        <v>-0.65134602757715032</v>
      </c>
    </row>
    <row r="130" spans="1:9" ht="15" x14ac:dyDescent="0.25">
      <c r="B130" s="5" t="s">
        <v>197</v>
      </c>
      <c r="C130" s="42">
        <v>8</v>
      </c>
      <c r="D130" s="42">
        <v>13</v>
      </c>
      <c r="E130" s="27">
        <f t="shared" si="17"/>
        <v>5.2527905449770186E-3</v>
      </c>
      <c r="F130" s="27">
        <f t="shared" si="18"/>
        <v>1.4857142857142857E-2</v>
      </c>
      <c r="G130" s="35">
        <f t="shared" si="16"/>
        <v>0.625</v>
      </c>
      <c r="H130" s="25">
        <f t="shared" si="19"/>
        <v>3.2829940906106366E-3</v>
      </c>
    </row>
    <row r="131" spans="1:9" ht="15" x14ac:dyDescent="0.25">
      <c r="B131" s="5" t="s">
        <v>198</v>
      </c>
      <c r="C131" s="42">
        <v>11</v>
      </c>
      <c r="D131" s="42">
        <v>11</v>
      </c>
      <c r="E131" s="27">
        <f t="shared" si="17"/>
        <v>7.222586999343401E-3</v>
      </c>
      <c r="F131" s="27">
        <f t="shared" si="18"/>
        <v>1.2571428571428572E-2</v>
      </c>
      <c r="G131" s="35">
        <f t="shared" si="16"/>
        <v>0</v>
      </c>
      <c r="H131" s="25">
        <f t="shared" si="19"/>
        <v>0</v>
      </c>
    </row>
    <row r="132" spans="1:9" ht="15" x14ac:dyDescent="0.25">
      <c r="B132" s="5" t="s">
        <v>28</v>
      </c>
      <c r="C132" s="42">
        <v>4</v>
      </c>
      <c r="D132" s="42">
        <v>12</v>
      </c>
      <c r="E132" s="27">
        <f t="shared" si="17"/>
        <v>2.6263952724885093E-3</v>
      </c>
      <c r="F132" s="27">
        <f t="shared" si="18"/>
        <v>1.3714285714285714E-2</v>
      </c>
      <c r="G132" s="35">
        <f t="shared" si="16"/>
        <v>2</v>
      </c>
      <c r="H132" s="25">
        <f t="shared" si="19"/>
        <v>5.2527905449770186E-3</v>
      </c>
    </row>
    <row r="133" spans="1:9" ht="15" x14ac:dyDescent="0.25">
      <c r="B133" s="5" t="s">
        <v>32</v>
      </c>
      <c r="C133" s="42">
        <v>20</v>
      </c>
      <c r="D133" s="42">
        <v>1</v>
      </c>
      <c r="E133" s="27">
        <f t="shared" si="17"/>
        <v>1.3131976362442548E-2</v>
      </c>
      <c r="F133" s="27">
        <f t="shared" si="18"/>
        <v>1.1428571428571429E-3</v>
      </c>
      <c r="G133" s="35">
        <f t="shared" si="16"/>
        <v>-0.95</v>
      </c>
      <c r="H133" s="25">
        <f t="shared" si="19"/>
        <v>-1.247537754432042E-2</v>
      </c>
    </row>
    <row r="134" spans="1:9" s="20" customFormat="1" ht="15" x14ac:dyDescent="0.25">
      <c r="A134" s="50"/>
      <c r="B134" s="19" t="s">
        <v>518</v>
      </c>
      <c r="C134" s="42">
        <v>35</v>
      </c>
      <c r="D134" s="42">
        <v>2</v>
      </c>
      <c r="E134" s="26">
        <f t="shared" ref="E134" si="39">+IF(C134=0,"",C134/C$74)</f>
        <v>2.2980958634274459E-2</v>
      </c>
      <c r="F134" s="26">
        <f t="shared" ref="F134" si="40">+IF(D134=0,"",D134/D$74)</f>
        <v>2.2857142857142859E-3</v>
      </c>
      <c r="G134" s="35">
        <f t="shared" si="16"/>
        <v>-0.94285714285714284</v>
      </c>
      <c r="H134" s="24">
        <f t="shared" ref="H134" si="41">+IF(OR(AND(E134=""),(G134="")),"",E134*G134)</f>
        <v>-2.1667760998030205E-2</v>
      </c>
      <c r="I134" s="2"/>
    </row>
    <row r="135" spans="1:9" ht="15" x14ac:dyDescent="0.25">
      <c r="B135" s="5" t="s">
        <v>30</v>
      </c>
      <c r="C135" s="42">
        <v>17</v>
      </c>
      <c r="D135" s="42">
        <v>2</v>
      </c>
      <c r="E135" s="27">
        <f t="shared" si="17"/>
        <v>1.1162179908076166E-2</v>
      </c>
      <c r="F135" s="27">
        <f t="shared" si="18"/>
        <v>2.2857142857142859E-3</v>
      </c>
      <c r="G135" s="35">
        <f t="shared" si="16"/>
        <v>-0.88235294117647056</v>
      </c>
      <c r="H135" s="25">
        <f t="shared" si="19"/>
        <v>-9.8489822718319103E-3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4</v>
      </c>
      <c r="D137" s="42">
        <v>2</v>
      </c>
      <c r="E137" s="27">
        <f t="shared" si="17"/>
        <v>2.6263952724885093E-3</v>
      </c>
      <c r="F137" s="27">
        <f t="shared" si="18"/>
        <v>2.2857142857142859E-3</v>
      </c>
      <c r="G137" s="35">
        <f t="shared" si="16"/>
        <v>-0.5</v>
      </c>
      <c r="H137" s="25">
        <f t="shared" si="19"/>
        <v>-1.3131976362442547E-3</v>
      </c>
    </row>
    <row r="138" spans="1:9" ht="15" x14ac:dyDescent="0.25">
      <c r="B138" s="5" t="s">
        <v>200</v>
      </c>
      <c r="C138" s="42">
        <v>1</v>
      </c>
      <c r="D138" s="42">
        <v>0</v>
      </c>
      <c r="E138" s="27">
        <f t="shared" si="17"/>
        <v>6.5659881812212733E-4</v>
      </c>
      <c r="F138" s="27" t="str">
        <f t="shared" si="18"/>
        <v/>
      </c>
      <c r="G138" s="35">
        <f t="shared" si="16"/>
        <v>-1</v>
      </c>
      <c r="H138" s="25">
        <f t="shared" si="19"/>
        <v>-6.5659881812212733E-4</v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1</v>
      </c>
      <c r="D140" s="42">
        <v>1</v>
      </c>
      <c r="E140" s="27">
        <f t="shared" si="17"/>
        <v>6.5659881812212733E-4</v>
      </c>
      <c r="F140" s="27">
        <f t="shared" si="18"/>
        <v>1.1428571428571429E-3</v>
      </c>
      <c r="G140" s="35">
        <f t="shared" si="42"/>
        <v>0</v>
      </c>
      <c r="H140" s="25">
        <f t="shared" si="19"/>
        <v>0</v>
      </c>
    </row>
    <row r="141" spans="1:9" ht="15" x14ac:dyDescent="0.25">
      <c r="B141" s="5" t="s">
        <v>428</v>
      </c>
      <c r="C141" s="42">
        <v>1</v>
      </c>
      <c r="D141" s="42">
        <v>86</v>
      </c>
      <c r="E141" s="27">
        <f t="shared" si="17"/>
        <v>6.5659881812212733E-4</v>
      </c>
      <c r="F141" s="27">
        <f t="shared" si="18"/>
        <v>9.8285714285714282E-2</v>
      </c>
      <c r="G141" s="35">
        <f t="shared" si="42"/>
        <v>85</v>
      </c>
      <c r="H141" s="25">
        <f t="shared" si="19"/>
        <v>5.5810899540380821E-2</v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9</v>
      </c>
      <c r="E145" s="27" t="str">
        <f t="shared" si="17"/>
        <v/>
      </c>
      <c r="F145" s="27">
        <f t="shared" si="18"/>
        <v>1.0285714285714285E-2</v>
      </c>
      <c r="G145" s="35">
        <f t="shared" si="42"/>
        <v>1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2</v>
      </c>
      <c r="D150" s="42">
        <v>1</v>
      </c>
      <c r="E150" s="27">
        <f t="shared" si="49"/>
        <v>1.3131976362442547E-3</v>
      </c>
      <c r="F150" s="27">
        <f t="shared" si="50"/>
        <v>1.1428571428571429E-3</v>
      </c>
      <c r="G150" s="35">
        <f t="shared" si="42"/>
        <v>-0.5</v>
      </c>
      <c r="H150" s="25">
        <f t="shared" si="51"/>
        <v>-6.5659881812212733E-4</v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1</v>
      </c>
      <c r="D152" s="42">
        <v>2</v>
      </c>
      <c r="E152" s="27">
        <f t="shared" si="49"/>
        <v>6.5659881812212733E-4</v>
      </c>
      <c r="F152" s="27">
        <f t="shared" si="50"/>
        <v>2.2857142857142859E-3</v>
      </c>
      <c r="G152" s="35">
        <f t="shared" si="42"/>
        <v>1</v>
      </c>
      <c r="H152" s="25">
        <f t="shared" si="51"/>
        <v>6.5659881812212733E-4</v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2</v>
      </c>
      <c r="D154" s="42">
        <v>0</v>
      </c>
      <c r="E154" s="27">
        <f t="shared" si="49"/>
        <v>1.3131976362442547E-3</v>
      </c>
      <c r="F154" s="27" t="str">
        <f t="shared" si="50"/>
        <v/>
      </c>
      <c r="G154" s="35">
        <f t="shared" si="42"/>
        <v>-1</v>
      </c>
      <c r="H154" s="25">
        <f t="shared" si="51"/>
        <v>-1.3131976362442547E-3</v>
      </c>
    </row>
    <row r="155" spans="1:9" ht="15" x14ac:dyDescent="0.25">
      <c r="B155" s="5" t="s">
        <v>605</v>
      </c>
      <c r="C155" s="42">
        <v>3</v>
      </c>
      <c r="D155" s="42">
        <v>0</v>
      </c>
      <c r="E155" s="27">
        <f t="shared" si="49"/>
        <v>1.969796454366382E-3</v>
      </c>
      <c r="F155" s="27" t="str">
        <f t="shared" si="50"/>
        <v/>
      </c>
      <c r="G155" s="35">
        <f t="shared" si="42"/>
        <v>-1</v>
      </c>
      <c r="H155" s="25">
        <f t="shared" si="51"/>
        <v>-1.969796454366382E-3</v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1</v>
      </c>
      <c r="E157" s="27" t="str">
        <f t="shared" si="49"/>
        <v/>
      </c>
      <c r="F157" s="27">
        <f t="shared" si="50"/>
        <v>1.1428571428571429E-3</v>
      </c>
      <c r="G157" s="35">
        <f t="shared" si="42"/>
        <v>1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6</v>
      </c>
      <c r="D160" s="42">
        <v>3</v>
      </c>
      <c r="E160" s="26">
        <f t="shared" ref="E160:E163" si="60">+IF(C160=0,"",C160/C$74)</f>
        <v>3.939592908732764E-3</v>
      </c>
      <c r="F160" s="26">
        <f t="shared" ref="F160:F163" si="61">+IF(D160=0,"",D160/D$74)</f>
        <v>3.4285714285714284E-3</v>
      </c>
      <c r="G160" s="35">
        <f t="shared" si="42"/>
        <v>-0.5</v>
      </c>
      <c r="H160" s="24">
        <f t="shared" ref="H160:H163" si="62">+IF(OR(AND(E160=""),(G160="")),"",E160*G160)</f>
        <v>-1.969796454366382E-3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1</v>
      </c>
      <c r="E161" s="26" t="str">
        <f t="shared" si="60"/>
        <v/>
      </c>
      <c r="F161" s="26">
        <f t="shared" si="61"/>
        <v>1.1428571428571429E-3</v>
      </c>
      <c r="G161" s="35">
        <f t="shared" si="42"/>
        <v>1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2.25" customHeight="1" thickBot="1" x14ac:dyDescent="0.25">
      <c r="A169" s="48"/>
      <c r="B169" s="36" t="s">
        <v>380</v>
      </c>
      <c r="C169" s="37">
        <f>SUM(C170:C339)</f>
        <v>1865</v>
      </c>
      <c r="D169" s="38">
        <f>SUM(D170:D339)</f>
        <v>3379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0.81179624664879357</v>
      </c>
      <c r="H169" s="40">
        <f>+IF(OR(AND(E169=""),(G169="")),"",E169*G169)</f>
        <v>0.81179624664879357</v>
      </c>
      <c r="I169" s="2"/>
    </row>
    <row r="170" spans="1:9" s="54" customFormat="1" ht="15" x14ac:dyDescent="0.25">
      <c r="A170" s="48"/>
      <c r="B170" s="47" t="s">
        <v>430</v>
      </c>
      <c r="C170" s="42">
        <v>55</v>
      </c>
      <c r="D170" s="42">
        <v>51</v>
      </c>
      <c r="E170" s="46">
        <f t="shared" si="63"/>
        <v>2.9490616621983913E-2</v>
      </c>
      <c r="F170" s="46">
        <f t="shared" si="64"/>
        <v>1.5093222846996152E-2</v>
      </c>
      <c r="G170" s="35">
        <f t="shared" ref="G170:G236" si="65">+IF(AND(C170=0,D170=0)," ",IF(C170=0,1,IF(D170=0,-1,(D170-C170)/C170)))</f>
        <v>-7.2727272727272724E-2</v>
      </c>
      <c r="H170" s="43">
        <f>+IF(OR(AND(E170=""),(G170="")),"",E170*G170)</f>
        <v>-2.1447721179624663E-3</v>
      </c>
      <c r="I170" s="2"/>
    </row>
    <row r="171" spans="1:9" s="54" customFormat="1" ht="15" x14ac:dyDescent="0.25">
      <c r="A171" s="48"/>
      <c r="B171" s="28" t="s">
        <v>569</v>
      </c>
      <c r="C171" s="42">
        <v>3</v>
      </c>
      <c r="D171" s="42">
        <v>1</v>
      </c>
      <c r="E171" s="27">
        <f t="shared" si="63"/>
        <v>1.6085790884718498E-3</v>
      </c>
      <c r="F171" s="27">
        <f t="shared" si="64"/>
        <v>2.9594554601953242E-4</v>
      </c>
      <c r="G171" s="35">
        <f t="shared" si="65"/>
        <v>-0.66666666666666663</v>
      </c>
      <c r="H171" s="25">
        <f t="shared" ref="H171:H244" si="66">+IF(OR(AND(E171=""),(G171="")),"",E171*G171)</f>
        <v>-1.0723860589812331E-3</v>
      </c>
      <c r="I171" s="2"/>
    </row>
    <row r="172" spans="1:9" s="54" customFormat="1" ht="30" x14ac:dyDescent="0.25">
      <c r="A172" s="48"/>
      <c r="B172" s="28" t="s">
        <v>431</v>
      </c>
      <c r="C172" s="42">
        <v>2</v>
      </c>
      <c r="D172" s="42">
        <v>28</v>
      </c>
      <c r="E172" s="27">
        <f t="shared" si="63"/>
        <v>1.0723860589812334E-3</v>
      </c>
      <c r="F172" s="27">
        <f t="shared" si="64"/>
        <v>8.2864752885469066E-3</v>
      </c>
      <c r="G172" s="35">
        <f t="shared" si="65"/>
        <v>13</v>
      </c>
      <c r="H172" s="25">
        <f t="shared" si="66"/>
        <v>1.3941018766756033E-2</v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7</v>
      </c>
      <c r="D174" s="42">
        <v>8</v>
      </c>
      <c r="E174" s="27">
        <f t="shared" si="63"/>
        <v>3.7533512064343165E-3</v>
      </c>
      <c r="F174" s="27">
        <f t="shared" si="64"/>
        <v>2.3675643681562593E-3</v>
      </c>
      <c r="G174" s="35">
        <f t="shared" si="65"/>
        <v>0.14285714285714285</v>
      </c>
      <c r="H174" s="25">
        <f t="shared" si="66"/>
        <v>5.3619302949061657E-4</v>
      </c>
      <c r="I174" s="2"/>
    </row>
    <row r="175" spans="1:9" s="54" customFormat="1" ht="15" x14ac:dyDescent="0.25">
      <c r="A175" s="48"/>
      <c r="B175" s="28" t="s">
        <v>42</v>
      </c>
      <c r="C175" s="42">
        <v>314</v>
      </c>
      <c r="D175" s="42">
        <v>2123</v>
      </c>
      <c r="E175" s="27">
        <f t="shared" si="63"/>
        <v>0.16836461126005361</v>
      </c>
      <c r="F175" s="27">
        <f t="shared" si="64"/>
        <v>0.62829239419946725</v>
      </c>
      <c r="G175" s="35">
        <f t="shared" si="65"/>
        <v>5.7611464968152868</v>
      </c>
      <c r="H175" s="25">
        <f t="shared" si="66"/>
        <v>0.96997319034852547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11</v>
      </c>
      <c r="D177" s="42">
        <v>5</v>
      </c>
      <c r="E177" s="27">
        <f t="shared" si="63"/>
        <v>5.8981233243967828E-3</v>
      </c>
      <c r="F177" s="27">
        <f t="shared" si="64"/>
        <v>1.4797277300976619E-3</v>
      </c>
      <c r="G177" s="35">
        <f t="shared" si="65"/>
        <v>-0.54545454545454541</v>
      </c>
      <c r="H177" s="25">
        <f t="shared" si="66"/>
        <v>-3.2171581769436996E-3</v>
      </c>
      <c r="I177" s="2"/>
    </row>
    <row r="178" spans="1:9" s="54" customFormat="1" ht="15" x14ac:dyDescent="0.25">
      <c r="A178" s="48"/>
      <c r="B178" s="28" t="s">
        <v>573</v>
      </c>
      <c r="C178" s="42">
        <v>2</v>
      </c>
      <c r="D178" s="42">
        <v>14</v>
      </c>
      <c r="E178" s="27">
        <f t="shared" si="63"/>
        <v>1.0723860589812334E-3</v>
      </c>
      <c r="F178" s="27">
        <f t="shared" si="64"/>
        <v>4.1432376442734533E-3</v>
      </c>
      <c r="G178" s="35">
        <f t="shared" si="65"/>
        <v>6</v>
      </c>
      <c r="H178" s="25">
        <f t="shared" si="66"/>
        <v>6.4343163538874001E-3</v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24</v>
      </c>
      <c r="D183" s="42">
        <v>42</v>
      </c>
      <c r="E183" s="26">
        <f t="shared" ref="E183" si="67">+IF(C183=0,"",C183/C$169)</f>
        <v>1.2868632707774798E-2</v>
      </c>
      <c r="F183" s="26">
        <f t="shared" ref="F183" si="68">+IF(D183=0,"",D183/D$169)</f>
        <v>1.2429712932820362E-2</v>
      </c>
      <c r="G183" s="35">
        <f t="shared" si="65"/>
        <v>0.75</v>
      </c>
      <c r="H183" s="24">
        <f t="shared" ref="H183" si="69">+IF(OR(AND(E183=""),(G183="")),"",E183*G183)</f>
        <v>9.651474530831098E-3</v>
      </c>
      <c r="I183" s="2"/>
    </row>
    <row r="184" spans="1:9" s="54" customFormat="1" ht="15" x14ac:dyDescent="0.25">
      <c r="A184" s="48"/>
      <c r="B184" s="28" t="s">
        <v>433</v>
      </c>
      <c r="C184" s="42">
        <v>11</v>
      </c>
      <c r="D184" s="42">
        <v>25</v>
      </c>
      <c r="E184" s="27">
        <f t="shared" ref="E184:F187" si="70">+IF(C184=0,"",C184/C$169)</f>
        <v>5.8981233243967828E-3</v>
      </c>
      <c r="F184" s="27">
        <f t="shared" si="70"/>
        <v>7.3986386504883098E-3</v>
      </c>
      <c r="G184" s="35">
        <f t="shared" si="65"/>
        <v>1.2727272727272727</v>
      </c>
      <c r="H184" s="25">
        <f t="shared" si="66"/>
        <v>7.5067024128686322E-3</v>
      </c>
      <c r="I184" s="2"/>
    </row>
    <row r="185" spans="1:9" s="54" customFormat="1" ht="15" x14ac:dyDescent="0.25">
      <c r="A185" s="48"/>
      <c r="B185" s="28" t="s">
        <v>574</v>
      </c>
      <c r="C185" s="42">
        <v>1</v>
      </c>
      <c r="D185" s="42">
        <v>22</v>
      </c>
      <c r="E185" s="27">
        <f t="shared" si="70"/>
        <v>5.3619302949061668E-4</v>
      </c>
      <c r="F185" s="27">
        <f t="shared" si="70"/>
        <v>6.5108020124297131E-3</v>
      </c>
      <c r="G185" s="35">
        <f t="shared" si="65"/>
        <v>21</v>
      </c>
      <c r="H185" s="25">
        <f t="shared" si="66"/>
        <v>1.126005361930295E-2</v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1</v>
      </c>
      <c r="E188" s="26" t="str">
        <f t="shared" ref="E188:E189" si="71">+IF(C188=0,"",C188/C$169)</f>
        <v/>
      </c>
      <c r="F188" s="26">
        <f t="shared" ref="F188:F189" si="72">+IF(D188=0,"",D188/D$169)</f>
        <v>2.9594554601953242E-4</v>
      </c>
      <c r="G188" s="35">
        <f t="shared" si="65"/>
        <v>1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1</v>
      </c>
      <c r="D189" s="42">
        <v>1</v>
      </c>
      <c r="E189" s="26">
        <f t="shared" si="71"/>
        <v>5.3619302949061668E-4</v>
      </c>
      <c r="F189" s="26">
        <f t="shared" si="72"/>
        <v>2.9594554601953242E-4</v>
      </c>
      <c r="G189" s="35">
        <f t="shared" si="65"/>
        <v>0</v>
      </c>
      <c r="H189" s="24">
        <f t="shared" si="73"/>
        <v>0</v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4</v>
      </c>
      <c r="D191" s="42">
        <v>125</v>
      </c>
      <c r="E191" s="27">
        <f t="shared" ref="E191:F196" si="78">+IF(C191=0,"",C191/C$169)</f>
        <v>2.1447721179624667E-3</v>
      </c>
      <c r="F191" s="27">
        <f t="shared" si="78"/>
        <v>3.6993193252441547E-2</v>
      </c>
      <c r="G191" s="35">
        <f t="shared" si="65"/>
        <v>30.25</v>
      </c>
      <c r="H191" s="25">
        <f t="shared" si="66"/>
        <v>6.4879356568364618E-2</v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1</v>
      </c>
      <c r="D194" s="42">
        <v>1</v>
      </c>
      <c r="E194" s="26">
        <f t="shared" si="78"/>
        <v>5.3619302949061668E-4</v>
      </c>
      <c r="F194" s="26">
        <f t="shared" si="78"/>
        <v>2.9594554601953242E-4</v>
      </c>
      <c r="G194" s="35">
        <f t="shared" si="65"/>
        <v>0</v>
      </c>
      <c r="H194" s="24">
        <f t="shared" ref="H194" si="79">+IF(OR(AND(E194=""),(G194="")),"",E194*G194)</f>
        <v>0</v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2</v>
      </c>
      <c r="D196" s="42">
        <v>2</v>
      </c>
      <c r="E196" s="27">
        <f t="shared" si="78"/>
        <v>1.0723860589812334E-3</v>
      </c>
      <c r="F196" s="27">
        <f t="shared" si="78"/>
        <v>5.9189109203906483E-4</v>
      </c>
      <c r="G196" s="35">
        <f t="shared" si="65"/>
        <v>0</v>
      </c>
      <c r="H196" s="25">
        <f t="shared" si="66"/>
        <v>0</v>
      </c>
      <c r="I196" s="2"/>
    </row>
    <row r="197" spans="1:9" s="55" customFormat="1" ht="15" x14ac:dyDescent="0.25">
      <c r="A197" s="50"/>
      <c r="B197" s="21" t="s">
        <v>526</v>
      </c>
      <c r="C197" s="42">
        <v>1</v>
      </c>
      <c r="D197" s="42">
        <v>83</v>
      </c>
      <c r="E197" s="26">
        <f t="shared" ref="E197" si="80">+IF(C197=0,"",C197/C$169)</f>
        <v>5.3619302949061668E-4</v>
      </c>
      <c r="F197" s="26">
        <f t="shared" ref="F197" si="81">+IF(D197=0,"",D197/D$169)</f>
        <v>2.4563480319621189E-2</v>
      </c>
      <c r="G197" s="35">
        <f t="shared" si="65"/>
        <v>82</v>
      </c>
      <c r="H197" s="24">
        <f t="shared" ref="H197" si="82">+IF(OR(AND(E197=""),(G197="")),"",E197*G197)</f>
        <v>4.3967828418230569E-2</v>
      </c>
      <c r="I197" s="2"/>
    </row>
    <row r="198" spans="1:9" s="54" customFormat="1" ht="15" x14ac:dyDescent="0.25">
      <c r="A198" s="48"/>
      <c r="B198" s="28" t="s">
        <v>213</v>
      </c>
      <c r="C198" s="42">
        <v>2</v>
      </c>
      <c r="D198" s="42">
        <v>6</v>
      </c>
      <c r="E198" s="27">
        <f t="shared" ref="E198:F204" si="83">+IF(C198=0,"",C198/C$169)</f>
        <v>1.0723860589812334E-3</v>
      </c>
      <c r="F198" s="27">
        <f t="shared" si="83"/>
        <v>1.7756732761171944E-3</v>
      </c>
      <c r="G198" s="35">
        <f t="shared" si="65"/>
        <v>2</v>
      </c>
      <c r="H198" s="25">
        <f t="shared" si="66"/>
        <v>2.1447721179624667E-3</v>
      </c>
      <c r="I198" s="2"/>
    </row>
    <row r="199" spans="1:9" s="54" customFormat="1" ht="15" x14ac:dyDescent="0.25">
      <c r="A199" s="48"/>
      <c r="B199" s="28" t="s">
        <v>214</v>
      </c>
      <c r="C199" s="42">
        <v>23</v>
      </c>
      <c r="D199" s="42">
        <v>31</v>
      </c>
      <c r="E199" s="27">
        <f t="shared" si="83"/>
        <v>1.2332439678284183E-2</v>
      </c>
      <c r="F199" s="27">
        <f t="shared" si="83"/>
        <v>9.1743119266055051E-3</v>
      </c>
      <c r="G199" s="35">
        <f t="shared" si="65"/>
        <v>0.34782608695652173</v>
      </c>
      <c r="H199" s="25">
        <f t="shared" si="66"/>
        <v>4.2895442359249334E-3</v>
      </c>
      <c r="I199" s="2"/>
    </row>
    <row r="200" spans="1:9" s="54" customFormat="1" ht="15" x14ac:dyDescent="0.25">
      <c r="A200" s="48"/>
      <c r="B200" s="28" t="s">
        <v>215</v>
      </c>
      <c r="C200" s="42">
        <v>43</v>
      </c>
      <c r="D200" s="42">
        <v>62</v>
      </c>
      <c r="E200" s="27">
        <f t="shared" si="83"/>
        <v>2.3056300268096516E-2</v>
      </c>
      <c r="F200" s="27">
        <f t="shared" si="83"/>
        <v>1.834862385321101E-2</v>
      </c>
      <c r="G200" s="35">
        <f t="shared" si="65"/>
        <v>0.44186046511627908</v>
      </c>
      <c r="H200" s="25">
        <f t="shared" si="66"/>
        <v>1.0187667560321717E-2</v>
      </c>
      <c r="I200" s="2"/>
    </row>
    <row r="201" spans="1:9" s="54" customFormat="1" ht="15" x14ac:dyDescent="0.25">
      <c r="A201" s="48"/>
      <c r="B201" s="28" t="s">
        <v>216</v>
      </c>
      <c r="C201" s="42">
        <v>23</v>
      </c>
      <c r="D201" s="42">
        <v>88</v>
      </c>
      <c r="E201" s="27">
        <f t="shared" si="83"/>
        <v>1.2332439678284183E-2</v>
      </c>
      <c r="F201" s="27">
        <f t="shared" si="83"/>
        <v>2.6043208049718852E-2</v>
      </c>
      <c r="G201" s="35">
        <f t="shared" si="65"/>
        <v>2.8260869565217392</v>
      </c>
      <c r="H201" s="25">
        <f t="shared" si="66"/>
        <v>3.4852546916890083E-2</v>
      </c>
      <c r="I201" s="2"/>
    </row>
    <row r="202" spans="1:9" s="54" customFormat="1" ht="15" x14ac:dyDescent="0.25">
      <c r="A202" s="48"/>
      <c r="B202" s="28" t="s">
        <v>435</v>
      </c>
      <c r="C202" s="42">
        <v>3</v>
      </c>
      <c r="D202" s="42">
        <v>7</v>
      </c>
      <c r="E202" s="27">
        <f t="shared" si="83"/>
        <v>1.6085790884718498E-3</v>
      </c>
      <c r="F202" s="27">
        <f t="shared" si="83"/>
        <v>2.0716188221367266E-3</v>
      </c>
      <c r="G202" s="35">
        <f t="shared" si="65"/>
        <v>1.3333333333333333</v>
      </c>
      <c r="H202" s="25">
        <f t="shared" si="66"/>
        <v>2.1447721179624663E-3</v>
      </c>
      <c r="I202" s="2"/>
    </row>
    <row r="203" spans="1:9" s="54" customFormat="1" ht="15" x14ac:dyDescent="0.25">
      <c r="A203" s="48"/>
      <c r="B203" s="28" t="s">
        <v>436</v>
      </c>
      <c r="C203" s="42">
        <v>26</v>
      </c>
      <c r="D203" s="42">
        <v>6</v>
      </c>
      <c r="E203" s="27">
        <f t="shared" si="83"/>
        <v>1.3941018766756031E-2</v>
      </c>
      <c r="F203" s="27">
        <f t="shared" si="83"/>
        <v>1.7756732761171944E-3</v>
      </c>
      <c r="G203" s="35">
        <f t="shared" si="65"/>
        <v>-0.76923076923076927</v>
      </c>
      <c r="H203" s="25">
        <f t="shared" si="66"/>
        <v>-1.0723860589812333E-2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0</v>
      </c>
      <c r="D205" s="42">
        <v>2</v>
      </c>
      <c r="E205" s="26" t="str">
        <f t="shared" ref="E205" si="84">+IF(C205=0,"",C205/C$169)</f>
        <v/>
      </c>
      <c r="F205" s="26">
        <f t="shared" ref="F205" si="85">+IF(D205=0,"",D205/D$169)</f>
        <v>5.9189109203906483E-4</v>
      </c>
      <c r="G205" s="35">
        <f t="shared" si="65"/>
        <v>1</v>
      </c>
      <c r="H205" s="24" t="str">
        <f t="shared" ref="H205" si="86">+IF(OR(AND(E205=""),(G205="")),"",E205*G205)</f>
        <v/>
      </c>
      <c r="I205" s="2"/>
    </row>
    <row r="206" spans="1:9" s="54" customFormat="1" ht="15" x14ac:dyDescent="0.25">
      <c r="A206" s="48"/>
      <c r="B206" s="28" t="s">
        <v>218</v>
      </c>
      <c r="C206" s="42">
        <v>5</v>
      </c>
      <c r="D206" s="42">
        <v>16</v>
      </c>
      <c r="E206" s="27">
        <f t="shared" ref="E206:F213" si="87">+IF(C206=0,"",C206/C$169)</f>
        <v>2.6809651474530832E-3</v>
      </c>
      <c r="F206" s="27">
        <f t="shared" si="87"/>
        <v>4.7351287363125187E-3</v>
      </c>
      <c r="G206" s="35">
        <f t="shared" si="65"/>
        <v>2.2000000000000002</v>
      </c>
      <c r="H206" s="25">
        <f t="shared" si="66"/>
        <v>5.8981233243967836E-3</v>
      </c>
      <c r="I206" s="2"/>
    </row>
    <row r="207" spans="1:9" s="54" customFormat="1" ht="15" x14ac:dyDescent="0.25">
      <c r="A207" s="48"/>
      <c r="B207" s="28" t="s">
        <v>219</v>
      </c>
      <c r="C207" s="42">
        <v>9</v>
      </c>
      <c r="D207" s="42">
        <v>3</v>
      </c>
      <c r="E207" s="27">
        <f t="shared" si="87"/>
        <v>4.8257372654155499E-3</v>
      </c>
      <c r="F207" s="27">
        <f t="shared" si="87"/>
        <v>8.878366380585972E-4</v>
      </c>
      <c r="G207" s="35">
        <f t="shared" si="65"/>
        <v>-0.66666666666666663</v>
      </c>
      <c r="H207" s="25">
        <f t="shared" si="66"/>
        <v>-3.2171581769436996E-3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3</v>
      </c>
      <c r="D209" s="42">
        <v>0</v>
      </c>
      <c r="E209" s="27">
        <f t="shared" si="87"/>
        <v>1.6085790884718498E-3</v>
      </c>
      <c r="F209" s="27" t="str">
        <f t="shared" si="87"/>
        <v/>
      </c>
      <c r="G209" s="35">
        <f t="shared" si="65"/>
        <v>-1</v>
      </c>
      <c r="H209" s="25">
        <f t="shared" si="66"/>
        <v>-1.6085790884718498E-3</v>
      </c>
      <c r="I209" s="2"/>
    </row>
    <row r="210" spans="1:9" s="54" customFormat="1" ht="15" x14ac:dyDescent="0.25">
      <c r="A210" s="48"/>
      <c r="B210" s="28" t="s">
        <v>47</v>
      </c>
      <c r="C210" s="42">
        <v>43</v>
      </c>
      <c r="D210" s="42">
        <v>90</v>
      </c>
      <c r="E210" s="27">
        <f t="shared" si="87"/>
        <v>2.3056300268096516E-2</v>
      </c>
      <c r="F210" s="27">
        <f t="shared" si="87"/>
        <v>2.6635099141757917E-2</v>
      </c>
      <c r="G210" s="35">
        <f t="shared" si="65"/>
        <v>1.0930232558139534</v>
      </c>
      <c r="H210" s="25">
        <f t="shared" si="66"/>
        <v>2.5201072386058981E-2</v>
      </c>
      <c r="I210" s="2"/>
    </row>
    <row r="211" spans="1:9" s="54" customFormat="1" ht="15" x14ac:dyDescent="0.25">
      <c r="A211" s="48"/>
      <c r="B211" s="28" t="s">
        <v>221</v>
      </c>
      <c r="C211" s="42">
        <v>1</v>
      </c>
      <c r="D211" s="42">
        <v>3</v>
      </c>
      <c r="E211" s="27">
        <f t="shared" si="87"/>
        <v>5.3619302949061668E-4</v>
      </c>
      <c r="F211" s="27">
        <f t="shared" si="87"/>
        <v>8.878366380585972E-4</v>
      </c>
      <c r="G211" s="35">
        <f t="shared" si="65"/>
        <v>2</v>
      </c>
      <c r="H211" s="25">
        <f t="shared" si="66"/>
        <v>1.0723860589812334E-3</v>
      </c>
      <c r="I211" s="2"/>
    </row>
    <row r="212" spans="1:9" s="54" customFormat="1" ht="15" x14ac:dyDescent="0.25">
      <c r="A212" s="48"/>
      <c r="B212" s="28" t="s">
        <v>222</v>
      </c>
      <c r="C212" s="42">
        <v>1</v>
      </c>
      <c r="D212" s="42">
        <v>5</v>
      </c>
      <c r="E212" s="27">
        <f t="shared" si="87"/>
        <v>5.3619302949061668E-4</v>
      </c>
      <c r="F212" s="27">
        <f t="shared" si="87"/>
        <v>1.4797277300976619E-3</v>
      </c>
      <c r="G212" s="35">
        <f t="shared" si="65"/>
        <v>4</v>
      </c>
      <c r="H212" s="25">
        <f t="shared" si="66"/>
        <v>2.1447721179624667E-3</v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5</v>
      </c>
      <c r="E213" s="27" t="str">
        <f t="shared" si="87"/>
        <v/>
      </c>
      <c r="F213" s="27">
        <f t="shared" si="87"/>
        <v>1.4797277300976619E-3</v>
      </c>
      <c r="G213" s="35">
        <f t="shared" si="65"/>
        <v>1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2</v>
      </c>
      <c r="E218" s="27" t="str">
        <f t="shared" si="95"/>
        <v/>
      </c>
      <c r="F218" s="27">
        <f t="shared" si="96"/>
        <v>5.9189109203906483E-4</v>
      </c>
      <c r="G218" s="35">
        <f t="shared" si="65"/>
        <v>1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1</v>
      </c>
      <c r="E220" s="27" t="str">
        <f t="shared" si="95"/>
        <v/>
      </c>
      <c r="F220" s="27">
        <f t="shared" si="96"/>
        <v>2.9594554601953242E-4</v>
      </c>
      <c r="G220" s="35">
        <f t="shared" si="65"/>
        <v>1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16</v>
      </c>
      <c r="D222" s="42">
        <v>153</v>
      </c>
      <c r="E222" s="27">
        <f t="shared" si="95"/>
        <v>8.5790884718498668E-3</v>
      </c>
      <c r="F222" s="27">
        <f t="shared" si="96"/>
        <v>4.5279668540988458E-2</v>
      </c>
      <c r="G222" s="35">
        <f t="shared" si="65"/>
        <v>8.5625</v>
      </c>
      <c r="H222" s="25">
        <f t="shared" si="66"/>
        <v>7.3458445040214482E-2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2</v>
      </c>
      <c r="E225" s="27" t="str">
        <f t="shared" si="95"/>
        <v/>
      </c>
      <c r="F225" s="27">
        <f t="shared" si="96"/>
        <v>5.9189109203906483E-4</v>
      </c>
      <c r="G225" s="35">
        <f t="shared" si="65"/>
        <v>1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25</v>
      </c>
      <c r="D234" s="42">
        <v>3</v>
      </c>
      <c r="E234" s="27">
        <f t="shared" si="95"/>
        <v>1.3404825737265416E-2</v>
      </c>
      <c r="F234" s="27">
        <f t="shared" si="96"/>
        <v>8.878366380585972E-4</v>
      </c>
      <c r="G234" s="35">
        <f t="shared" si="65"/>
        <v>-0.88</v>
      </c>
      <c r="H234" s="25">
        <f t="shared" si="66"/>
        <v>-1.1796246648793566E-2</v>
      </c>
      <c r="I234" s="2"/>
    </row>
    <row r="235" spans="1:9" s="54" customFormat="1" ht="15" x14ac:dyDescent="0.25">
      <c r="A235" s="48"/>
      <c r="B235" s="28" t="s">
        <v>440</v>
      </c>
      <c r="C235" s="42">
        <v>1</v>
      </c>
      <c r="D235" s="42">
        <v>0</v>
      </c>
      <c r="E235" s="27">
        <f t="shared" si="95"/>
        <v>5.3619302949061668E-4</v>
      </c>
      <c r="F235" s="27" t="str">
        <f t="shared" si="96"/>
        <v/>
      </c>
      <c r="G235" s="35">
        <f t="shared" si="65"/>
        <v>-1</v>
      </c>
      <c r="H235" s="25">
        <f t="shared" si="66"/>
        <v>-5.3619302949061668E-4</v>
      </c>
      <c r="I235" s="2"/>
    </row>
    <row r="236" spans="1:9" s="54" customFormat="1" ht="15" x14ac:dyDescent="0.25">
      <c r="A236" s="48"/>
      <c r="B236" s="28" t="s">
        <v>56</v>
      </c>
      <c r="C236" s="42">
        <v>5</v>
      </c>
      <c r="D236" s="42">
        <v>13</v>
      </c>
      <c r="E236" s="27">
        <f t="shared" si="95"/>
        <v>2.6809651474530832E-3</v>
      </c>
      <c r="F236" s="27">
        <f t="shared" si="96"/>
        <v>3.8472920982539215E-3</v>
      </c>
      <c r="G236" s="35">
        <f t="shared" si="65"/>
        <v>1.6</v>
      </c>
      <c r="H236" s="25">
        <f t="shared" si="66"/>
        <v>4.2895442359249334E-3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53</v>
      </c>
      <c r="D239" s="42">
        <v>5</v>
      </c>
      <c r="E239" s="27">
        <f t="shared" si="95"/>
        <v>2.8418230563002682E-2</v>
      </c>
      <c r="F239" s="27">
        <f t="shared" si="96"/>
        <v>1.4797277300976619E-3</v>
      </c>
      <c r="G239" s="35">
        <f t="shared" si="102"/>
        <v>-0.90566037735849059</v>
      </c>
      <c r="H239" s="25">
        <f t="shared" si="66"/>
        <v>-2.57372654155496E-2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2</v>
      </c>
      <c r="D241" s="42">
        <v>1</v>
      </c>
      <c r="E241" s="27">
        <f t="shared" si="95"/>
        <v>1.0723860589812334E-3</v>
      </c>
      <c r="F241" s="27">
        <f t="shared" si="96"/>
        <v>2.9594554601953242E-4</v>
      </c>
      <c r="G241" s="35">
        <f t="shared" si="102"/>
        <v>-0.5</v>
      </c>
      <c r="H241" s="25">
        <f t="shared" si="66"/>
        <v>-5.3619302949061668E-4</v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3</v>
      </c>
      <c r="E242" s="27" t="str">
        <f t="shared" si="95"/>
        <v/>
      </c>
      <c r="F242" s="27">
        <f t="shared" si="96"/>
        <v>8.878366380585972E-4</v>
      </c>
      <c r="G242" s="35">
        <f t="shared" si="102"/>
        <v>1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5</v>
      </c>
      <c r="E244" s="27" t="str">
        <f t="shared" si="95"/>
        <v/>
      </c>
      <c r="F244" s="27">
        <f t="shared" si="96"/>
        <v>1.4797277300976619E-3</v>
      </c>
      <c r="G244" s="35">
        <f t="shared" si="102"/>
        <v>1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1</v>
      </c>
      <c r="E248" s="27" t="str">
        <f t="shared" si="95"/>
        <v/>
      </c>
      <c r="F248" s="27">
        <f t="shared" si="96"/>
        <v>2.9594554601953242E-4</v>
      </c>
      <c r="G248" s="35">
        <f t="shared" si="102"/>
        <v>1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1</v>
      </c>
      <c r="E250" s="27" t="str">
        <f t="shared" si="95"/>
        <v/>
      </c>
      <c r="F250" s="27">
        <f t="shared" si="96"/>
        <v>2.9594554601953242E-4</v>
      </c>
      <c r="G250" s="35">
        <f t="shared" si="102"/>
        <v>1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4</v>
      </c>
      <c r="E252" s="27" t="str">
        <f t="shared" si="95"/>
        <v/>
      </c>
      <c r="F252" s="27">
        <f t="shared" si="96"/>
        <v>1.1837821840781297E-3</v>
      </c>
      <c r="G252" s="35">
        <f t="shared" si="102"/>
        <v>1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2</v>
      </c>
      <c r="D257" s="42">
        <v>0</v>
      </c>
      <c r="E257" s="27">
        <f t="shared" si="95"/>
        <v>1.0723860589812334E-3</v>
      </c>
      <c r="F257" s="27" t="str">
        <f t="shared" si="96"/>
        <v/>
      </c>
      <c r="G257" s="35">
        <f t="shared" si="102"/>
        <v>-1</v>
      </c>
      <c r="H257" s="25">
        <f t="shared" si="103"/>
        <v>-1.0723860589812334E-3</v>
      </c>
      <c r="I257" s="2"/>
    </row>
    <row r="258" spans="1:9" s="54" customFormat="1" ht="15" x14ac:dyDescent="0.25">
      <c r="A258" s="48"/>
      <c r="B258" s="28" t="s">
        <v>450</v>
      </c>
      <c r="C258" s="42">
        <v>4</v>
      </c>
      <c r="D258" s="42">
        <v>0</v>
      </c>
      <c r="E258" s="27">
        <f t="shared" si="95"/>
        <v>2.1447721179624667E-3</v>
      </c>
      <c r="F258" s="27" t="str">
        <f t="shared" si="96"/>
        <v/>
      </c>
      <c r="G258" s="35">
        <f t="shared" si="102"/>
        <v>-1</v>
      </c>
      <c r="H258" s="25">
        <f t="shared" si="103"/>
        <v>-2.1447721179624667E-3</v>
      </c>
      <c r="I258" s="2"/>
    </row>
    <row r="259" spans="1:9" s="54" customFormat="1" ht="15" x14ac:dyDescent="0.25">
      <c r="A259" s="48"/>
      <c r="B259" s="28" t="s">
        <v>451</v>
      </c>
      <c r="C259" s="42">
        <v>5</v>
      </c>
      <c r="D259" s="42">
        <v>1</v>
      </c>
      <c r="E259" s="27">
        <f t="shared" si="95"/>
        <v>2.6809651474530832E-3</v>
      </c>
      <c r="F259" s="27">
        <f t="shared" si="96"/>
        <v>2.9594554601953242E-4</v>
      </c>
      <c r="G259" s="35">
        <f t="shared" si="102"/>
        <v>-0.8</v>
      </c>
      <c r="H259" s="25">
        <f t="shared" si="103"/>
        <v>-2.1447721179624667E-3</v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2</v>
      </c>
      <c r="D263" s="42">
        <v>10</v>
      </c>
      <c r="E263" s="27">
        <f t="shared" si="107"/>
        <v>1.0723860589812334E-3</v>
      </c>
      <c r="F263" s="27">
        <f t="shared" si="107"/>
        <v>2.9594554601953238E-3</v>
      </c>
      <c r="G263" s="35">
        <f t="shared" si="102"/>
        <v>4</v>
      </c>
      <c r="H263" s="25">
        <f t="shared" si="103"/>
        <v>4.2895442359249334E-3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1</v>
      </c>
      <c r="E267" s="26" t="str">
        <f t="shared" si="108"/>
        <v/>
      </c>
      <c r="F267" s="26">
        <f t="shared" si="109"/>
        <v>2.9594554601953242E-4</v>
      </c>
      <c r="G267" s="35">
        <f t="shared" si="102"/>
        <v>1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1</v>
      </c>
      <c r="E269" s="26" t="str">
        <f t="shared" si="108"/>
        <v/>
      </c>
      <c r="F269" s="26">
        <f t="shared" si="109"/>
        <v>2.9594554601953242E-4</v>
      </c>
      <c r="G269" s="35">
        <f t="shared" si="102"/>
        <v>1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1</v>
      </c>
      <c r="D270" s="42">
        <v>0</v>
      </c>
      <c r="E270" s="26">
        <f t="shared" si="108"/>
        <v>5.3619302949061668E-4</v>
      </c>
      <c r="F270" s="26" t="str">
        <f t="shared" si="109"/>
        <v/>
      </c>
      <c r="G270" s="35">
        <f t="shared" si="102"/>
        <v>-1</v>
      </c>
      <c r="H270" s="24">
        <f t="shared" si="110"/>
        <v>-5.3619302949061668E-4</v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16</v>
      </c>
      <c r="D274" s="42">
        <v>69</v>
      </c>
      <c r="E274" s="26">
        <f t="shared" si="111"/>
        <v>8.5790884718498668E-3</v>
      </c>
      <c r="F274" s="26">
        <f t="shared" si="112"/>
        <v>2.0420242675347738E-2</v>
      </c>
      <c r="G274" s="35">
        <f t="shared" si="113"/>
        <v>3.3125</v>
      </c>
      <c r="H274" s="24">
        <f t="shared" si="114"/>
        <v>2.8418230563002685E-2</v>
      </c>
      <c r="I274" s="2"/>
    </row>
    <row r="275" spans="1:9" s="54" customFormat="1" ht="15" x14ac:dyDescent="0.25">
      <c r="A275" s="48"/>
      <c r="B275" s="28" t="s">
        <v>64</v>
      </c>
      <c r="C275" s="42">
        <v>59</v>
      </c>
      <c r="D275" s="42">
        <v>21</v>
      </c>
      <c r="E275" s="26">
        <f t="shared" si="111"/>
        <v>3.1635388739946382E-2</v>
      </c>
      <c r="F275" s="26">
        <f t="shared" si="112"/>
        <v>6.2148564664101808E-3</v>
      </c>
      <c r="G275" s="35">
        <f t="shared" si="113"/>
        <v>-0.64406779661016944</v>
      </c>
      <c r="H275" s="24">
        <f t="shared" si="114"/>
        <v>-2.0375335120643431E-2</v>
      </c>
      <c r="I275" s="2"/>
    </row>
    <row r="276" spans="1:9" s="54" customFormat="1" ht="15" x14ac:dyDescent="0.25">
      <c r="A276" s="48"/>
      <c r="B276" s="28" t="s">
        <v>61</v>
      </c>
      <c r="C276" s="42">
        <v>1</v>
      </c>
      <c r="D276" s="42">
        <v>3</v>
      </c>
      <c r="E276" s="26">
        <f t="shared" si="111"/>
        <v>5.3619302949061668E-4</v>
      </c>
      <c r="F276" s="26">
        <f t="shared" si="112"/>
        <v>8.878366380585972E-4</v>
      </c>
      <c r="G276" s="35">
        <f t="shared" si="113"/>
        <v>2</v>
      </c>
      <c r="H276" s="24">
        <f t="shared" si="114"/>
        <v>1.0723860589812334E-3</v>
      </c>
      <c r="I276" s="2"/>
    </row>
    <row r="277" spans="1:9" s="54" customFormat="1" ht="15" x14ac:dyDescent="0.25">
      <c r="A277" s="48"/>
      <c r="B277" s="28" t="s">
        <v>238</v>
      </c>
      <c r="C277" s="42">
        <v>2</v>
      </c>
      <c r="D277" s="42">
        <v>2</v>
      </c>
      <c r="E277" s="26">
        <f t="shared" si="111"/>
        <v>1.0723860589812334E-3</v>
      </c>
      <c r="F277" s="26">
        <f t="shared" si="112"/>
        <v>5.9189109203906483E-4</v>
      </c>
      <c r="G277" s="35">
        <f t="shared" si="113"/>
        <v>0</v>
      </c>
      <c r="H277" s="24">
        <f t="shared" si="114"/>
        <v>0</v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1</v>
      </c>
      <c r="D279" s="42">
        <v>2</v>
      </c>
      <c r="E279" s="26">
        <f t="shared" si="111"/>
        <v>5.3619302949061668E-4</v>
      </c>
      <c r="F279" s="26">
        <f t="shared" si="112"/>
        <v>5.9189109203906483E-4</v>
      </c>
      <c r="G279" s="35">
        <f t="shared" si="113"/>
        <v>1</v>
      </c>
      <c r="H279" s="24">
        <f t="shared" si="114"/>
        <v>5.3619302949061668E-4</v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800</v>
      </c>
      <c r="D281" s="42">
        <v>0</v>
      </c>
      <c r="E281" s="26">
        <f t="shared" si="111"/>
        <v>0.42895442359249331</v>
      </c>
      <c r="F281" s="26" t="str">
        <f t="shared" si="112"/>
        <v/>
      </c>
      <c r="G281" s="35">
        <f t="shared" si="113"/>
        <v>-1</v>
      </c>
      <c r="H281" s="24">
        <f t="shared" si="114"/>
        <v>-0.42895442359249331</v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3</v>
      </c>
      <c r="E282" s="26" t="str">
        <f t="shared" si="111"/>
        <v/>
      </c>
      <c r="F282" s="26">
        <f t="shared" si="112"/>
        <v>8.878366380585972E-4</v>
      </c>
      <c r="G282" s="35">
        <f t="shared" si="113"/>
        <v>1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51</v>
      </c>
      <c r="E283" s="26" t="str">
        <f t="shared" si="111"/>
        <v/>
      </c>
      <c r="F283" s="26">
        <f t="shared" si="112"/>
        <v>1.5093222846996152E-2</v>
      </c>
      <c r="G283" s="80">
        <f t="shared" si="113"/>
        <v>1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20</v>
      </c>
      <c r="D285" s="42">
        <v>0</v>
      </c>
      <c r="E285" s="26">
        <f t="shared" si="111"/>
        <v>1.0723860589812333E-2</v>
      </c>
      <c r="F285" s="26" t="str">
        <f t="shared" si="112"/>
        <v/>
      </c>
      <c r="G285" s="35">
        <f t="shared" si="113"/>
        <v>-1</v>
      </c>
      <c r="H285" s="24">
        <f t="shared" si="114"/>
        <v>-1.0723860589812333E-2</v>
      </c>
      <c r="I285" s="2"/>
    </row>
    <row r="286" spans="1:9" s="54" customFormat="1" ht="15" x14ac:dyDescent="0.25">
      <c r="A286" s="48"/>
      <c r="B286" s="28" t="s">
        <v>239</v>
      </c>
      <c r="C286" s="42">
        <v>3</v>
      </c>
      <c r="D286" s="42">
        <v>19</v>
      </c>
      <c r="E286" s="27">
        <f t="shared" ref="E286:F288" si="115">+IF(C286=0,"",C286/C$169)</f>
        <v>1.6085790884718498E-3</v>
      </c>
      <c r="F286" s="27">
        <f t="shared" si="115"/>
        <v>5.6229653743711154E-3</v>
      </c>
      <c r="G286" s="35">
        <f t="shared" si="102"/>
        <v>5.333333333333333</v>
      </c>
      <c r="H286" s="25">
        <f t="shared" si="103"/>
        <v>8.5790884718498651E-3</v>
      </c>
      <c r="I286" s="2"/>
    </row>
    <row r="287" spans="1:9" s="54" customFormat="1" ht="15" x14ac:dyDescent="0.25">
      <c r="A287" s="48"/>
      <c r="B287" s="28" t="s">
        <v>453</v>
      </c>
      <c r="C287" s="42">
        <v>12</v>
      </c>
      <c r="D287" s="42">
        <v>17</v>
      </c>
      <c r="E287" s="27">
        <f t="shared" si="115"/>
        <v>6.4343163538873992E-3</v>
      </c>
      <c r="F287" s="27">
        <f t="shared" si="115"/>
        <v>5.0310742823320509E-3</v>
      </c>
      <c r="G287" s="35">
        <f t="shared" si="102"/>
        <v>0.41666666666666669</v>
      </c>
      <c r="H287" s="25">
        <f t="shared" si="103"/>
        <v>2.6809651474530832E-3</v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2</v>
      </c>
      <c r="E288" s="27" t="str">
        <f t="shared" si="115"/>
        <v/>
      </c>
      <c r="F288" s="27">
        <f t="shared" si="115"/>
        <v>5.9189109203906483E-4</v>
      </c>
      <c r="G288" s="35">
        <f t="shared" si="102"/>
        <v>1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20</v>
      </c>
      <c r="E289" s="26" t="str">
        <f t="shared" ref="E289:E290" si="116">+IF(C289=0,"",C289/C$169)</f>
        <v/>
      </c>
      <c r="F289" s="26">
        <f t="shared" ref="F289:F290" si="117">+IF(D289=0,"",D289/D$169)</f>
        <v>5.9189109203906477E-3</v>
      </c>
      <c r="G289" s="35">
        <f t="shared" si="102"/>
        <v>1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6</v>
      </c>
      <c r="D291" s="42">
        <v>4</v>
      </c>
      <c r="E291" s="27">
        <f>+IF(C291=0,"",C291/C$169)</f>
        <v>3.2171581769436996E-3</v>
      </c>
      <c r="F291" s="27">
        <f>+IF(D291=0,"",D291/D$169)</f>
        <v>1.1837821840781297E-3</v>
      </c>
      <c r="G291" s="35">
        <f t="shared" si="102"/>
        <v>-0.33333333333333331</v>
      </c>
      <c r="H291" s="25">
        <f t="shared" si="103"/>
        <v>-1.0723860589812331E-3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15</v>
      </c>
      <c r="E294" s="26" t="str">
        <f t="shared" si="119"/>
        <v/>
      </c>
      <c r="F294" s="26">
        <f t="shared" si="120"/>
        <v>4.4391831902929864E-3</v>
      </c>
      <c r="G294" s="35">
        <f t="shared" si="102"/>
        <v>1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4</v>
      </c>
      <c r="E297" s="26" t="str">
        <f t="shared" si="122"/>
        <v/>
      </c>
      <c r="F297" s="26">
        <f t="shared" si="123"/>
        <v>1.1837821840781297E-3</v>
      </c>
      <c r="G297" s="35">
        <f t="shared" si="102"/>
        <v>1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1</v>
      </c>
      <c r="D298" s="42">
        <v>0</v>
      </c>
      <c r="E298" s="27">
        <f>+IF(C298=0,"",C298/C$169)</f>
        <v>5.3619302949061668E-4</v>
      </c>
      <c r="F298" s="27" t="str">
        <f>+IF(D298=0,"",D298/D$169)</f>
        <v/>
      </c>
      <c r="G298" s="35">
        <f t="shared" si="102"/>
        <v>-1</v>
      </c>
      <c r="H298" s="25">
        <f t="shared" si="103"/>
        <v>-5.3619302949061668E-4</v>
      </c>
      <c r="I298" s="2"/>
    </row>
    <row r="299" spans="1:9" s="54" customFormat="1" ht="15" x14ac:dyDescent="0.25">
      <c r="A299" s="48"/>
      <c r="B299" s="28" t="s">
        <v>455</v>
      </c>
      <c r="C299" s="42">
        <v>37</v>
      </c>
      <c r="D299" s="42">
        <v>22</v>
      </c>
      <c r="E299" s="27">
        <f>+IF(C299=0,"",C299/C$169)</f>
        <v>1.9839142091152815E-2</v>
      </c>
      <c r="F299" s="27">
        <f>+IF(D299=0,"",D299/D$169)</f>
        <v>6.5108020124297131E-3</v>
      </c>
      <c r="G299" s="35">
        <f t="shared" si="102"/>
        <v>-0.40540540540540543</v>
      </c>
      <c r="H299" s="25">
        <f t="shared" si="103"/>
        <v>-8.0428954423592495E-3</v>
      </c>
      <c r="I299" s="2"/>
    </row>
    <row r="300" spans="1:9" s="55" customFormat="1" ht="15" x14ac:dyDescent="0.25">
      <c r="A300" s="50"/>
      <c r="B300" s="21" t="s">
        <v>613</v>
      </c>
      <c r="C300" s="42">
        <v>1</v>
      </c>
      <c r="D300" s="42">
        <v>5</v>
      </c>
      <c r="E300" s="26">
        <f t="shared" ref="E300" si="125">+IF(C300=0,"",C300/C$169)</f>
        <v>5.3619302949061668E-4</v>
      </c>
      <c r="F300" s="26">
        <f t="shared" ref="F300" si="126">+IF(D300=0,"",D300/D$169)</f>
        <v>1.4797277300976619E-3</v>
      </c>
      <c r="G300" s="35">
        <f t="shared" si="102"/>
        <v>4</v>
      </c>
      <c r="H300" s="24">
        <f t="shared" ref="H300" si="127">+IF(OR(AND(E300=""),(G300="")),"",E300*G300)</f>
        <v>2.1447721179624667E-3</v>
      </c>
      <c r="I300" s="2"/>
    </row>
    <row r="301" spans="1:9" s="54" customFormat="1" ht="15" x14ac:dyDescent="0.25">
      <c r="A301" s="48"/>
      <c r="B301" s="28" t="s">
        <v>456</v>
      </c>
      <c r="C301" s="42">
        <v>4</v>
      </c>
      <c r="D301" s="42">
        <v>2</v>
      </c>
      <c r="E301" s="27">
        <f t="shared" ref="E301:E323" si="128">+IF(C301=0,"",C301/C$169)</f>
        <v>2.1447721179624667E-3</v>
      </c>
      <c r="F301" s="27">
        <f t="shared" ref="F301:F323" si="129">+IF(D301=0,"",D301/D$169)</f>
        <v>5.9189109203906483E-4</v>
      </c>
      <c r="G301" s="35">
        <f t="shared" ref="G301:G339" si="130">+IF(AND(C301=0,D301=0)," ",IF(C301=0,1,IF(D301=0,-1,(D301-C301)/C301)))</f>
        <v>-0.5</v>
      </c>
      <c r="H301" s="25">
        <f t="shared" si="103"/>
        <v>-1.0723860589812334E-3</v>
      </c>
      <c r="I301" s="2"/>
    </row>
    <row r="302" spans="1:9" s="54" customFormat="1" ht="15" x14ac:dyDescent="0.25">
      <c r="A302" s="48"/>
      <c r="B302" s="28" t="s">
        <v>457</v>
      </c>
      <c r="C302" s="42">
        <v>10</v>
      </c>
      <c r="D302" s="42">
        <v>0</v>
      </c>
      <c r="E302" s="27">
        <f t="shared" si="128"/>
        <v>5.3619302949061663E-3</v>
      </c>
      <c r="F302" s="27" t="str">
        <f t="shared" si="129"/>
        <v/>
      </c>
      <c r="G302" s="35">
        <f t="shared" si="130"/>
        <v>-1</v>
      </c>
      <c r="H302" s="25">
        <f t="shared" si="103"/>
        <v>-5.3619302949061663E-3</v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25</v>
      </c>
      <c r="D304" s="42">
        <v>13</v>
      </c>
      <c r="E304" s="27">
        <f t="shared" si="128"/>
        <v>1.3404825737265416E-2</v>
      </c>
      <c r="F304" s="27">
        <f t="shared" si="129"/>
        <v>3.8472920982539215E-3</v>
      </c>
      <c r="G304" s="35">
        <f t="shared" si="130"/>
        <v>-0.48</v>
      </c>
      <c r="H304" s="25">
        <f t="shared" si="103"/>
        <v>-6.4343163538873992E-3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2</v>
      </c>
      <c r="E305" s="27" t="str">
        <f t="shared" si="128"/>
        <v/>
      </c>
      <c r="F305" s="27">
        <f t="shared" si="129"/>
        <v>5.9189109203906483E-4</v>
      </c>
      <c r="G305" s="35">
        <f t="shared" si="130"/>
        <v>1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5</v>
      </c>
      <c r="E309" s="27" t="str">
        <f t="shared" si="128"/>
        <v/>
      </c>
      <c r="F309" s="27">
        <f t="shared" si="129"/>
        <v>1.4797277300976619E-3</v>
      </c>
      <c r="G309" s="35">
        <f t="shared" si="130"/>
        <v>1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1</v>
      </c>
      <c r="D313" s="42">
        <v>3</v>
      </c>
      <c r="E313" s="27">
        <f t="shared" si="128"/>
        <v>5.3619302949061668E-4</v>
      </c>
      <c r="F313" s="27">
        <f t="shared" si="129"/>
        <v>8.878366380585972E-4</v>
      </c>
      <c r="G313" s="35">
        <f t="shared" si="130"/>
        <v>2</v>
      </c>
      <c r="H313" s="25">
        <f t="shared" si="103"/>
        <v>1.0723860589812334E-3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25</v>
      </c>
      <c r="D315" s="42">
        <v>22</v>
      </c>
      <c r="E315" s="27">
        <f t="shared" si="128"/>
        <v>1.3404825737265416E-2</v>
      </c>
      <c r="F315" s="27">
        <f t="shared" si="129"/>
        <v>6.5108020124297131E-3</v>
      </c>
      <c r="G315" s="35">
        <f t="shared" si="130"/>
        <v>-0.12</v>
      </c>
      <c r="H315" s="25">
        <f t="shared" si="103"/>
        <v>-1.6085790884718498E-3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1</v>
      </c>
      <c r="E317" s="27" t="str">
        <f t="shared" si="128"/>
        <v/>
      </c>
      <c r="F317" s="27">
        <f t="shared" si="129"/>
        <v>2.9594554601953242E-4</v>
      </c>
      <c r="G317" s="35">
        <f t="shared" si="130"/>
        <v>1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81</v>
      </c>
      <c r="D320" s="42">
        <v>1</v>
      </c>
      <c r="E320" s="27">
        <f t="shared" si="128"/>
        <v>4.3431635388739946E-2</v>
      </c>
      <c r="F320" s="27">
        <f t="shared" si="129"/>
        <v>2.9594554601953242E-4</v>
      </c>
      <c r="G320" s="35">
        <f t="shared" si="130"/>
        <v>-0.98765432098765427</v>
      </c>
      <c r="H320" s="25">
        <f t="shared" si="103"/>
        <v>-4.2895442359249331E-2</v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21</v>
      </c>
      <c r="D324" s="42">
        <v>1</v>
      </c>
      <c r="E324" s="26">
        <f t="shared" ref="E324" si="131">+IF(C324=0,"",C324/C$169)</f>
        <v>1.1260053619302948E-2</v>
      </c>
      <c r="F324" s="26">
        <f t="shared" ref="F324" si="132">+IF(D324=0,"",D324/D$169)</f>
        <v>2.9594554601953242E-4</v>
      </c>
      <c r="G324" s="35">
        <f t="shared" si="130"/>
        <v>-0.95238095238095233</v>
      </c>
      <c r="H324" s="24">
        <f t="shared" ref="H324" si="133">+IF(OR(AND(E324=""),(G324="")),"",E324*G324)</f>
        <v>-1.0723860589812331E-2</v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3</v>
      </c>
      <c r="E325" s="27" t="str">
        <f t="shared" ref="E325:F328" si="134">+IF(C325=0,"",C325/C$169)</f>
        <v/>
      </c>
      <c r="F325" s="27">
        <f t="shared" si="134"/>
        <v>8.878366380585972E-4</v>
      </c>
      <c r="G325" s="35">
        <f t="shared" si="130"/>
        <v>1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1</v>
      </c>
      <c r="D331" s="42">
        <v>4</v>
      </c>
      <c r="E331" s="27">
        <f t="shared" si="135"/>
        <v>5.3619302949061668E-4</v>
      </c>
      <c r="F331" s="27">
        <f t="shared" si="136"/>
        <v>1.1837821840781297E-3</v>
      </c>
      <c r="G331" s="35">
        <f t="shared" si="130"/>
        <v>3</v>
      </c>
      <c r="H331" s="25">
        <f t="shared" si="137"/>
        <v>1.60857908847185E-3</v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1</v>
      </c>
      <c r="D334" s="42">
        <v>0</v>
      </c>
      <c r="E334" s="27">
        <f t="shared" si="135"/>
        <v>5.3619302949061668E-4</v>
      </c>
      <c r="F334" s="27" t="str">
        <f t="shared" si="136"/>
        <v/>
      </c>
      <c r="G334" s="35">
        <f t="shared" si="130"/>
        <v>-1</v>
      </c>
      <c r="H334" s="25">
        <f t="shared" si="137"/>
        <v>-5.3619302949061668E-4</v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6085</v>
      </c>
      <c r="D345" s="38">
        <f>SUM(D346:D564)</f>
        <v>6117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5.2588331963845519E-3</v>
      </c>
      <c r="H345" s="40">
        <f>+IF(OR(AND(E345=""),(G345="")),"",E345*G345)</f>
        <v>5.2588331963845519E-3</v>
      </c>
    </row>
    <row r="346" spans="1:9" s="54" customFormat="1" ht="15" x14ac:dyDescent="0.25">
      <c r="A346" s="48"/>
      <c r="B346" s="41" t="s">
        <v>74</v>
      </c>
      <c r="C346" s="42">
        <v>24</v>
      </c>
      <c r="D346" s="42">
        <v>27</v>
      </c>
      <c r="E346" s="46">
        <f t="shared" si="141"/>
        <v>3.944124897288414E-3</v>
      </c>
      <c r="F346" s="46">
        <f t="shared" si="142"/>
        <v>4.4139283962726823E-3</v>
      </c>
      <c r="G346" s="35">
        <f t="shared" ref="G346:G410" si="143">+IF(AND(C346=0,D346=0)," ",IF(C346=0,1,IF(D346=0,-1,(D346-C346)/C346)))</f>
        <v>0.125</v>
      </c>
      <c r="H346" s="43">
        <f>+IF(OR(AND(E346=""),(G346="")),"",E346*G346)</f>
        <v>4.9301561216105174E-4</v>
      </c>
      <c r="I346" s="2"/>
    </row>
    <row r="347" spans="1:9" s="54" customFormat="1" ht="15" x14ac:dyDescent="0.25">
      <c r="A347" s="48"/>
      <c r="B347" s="5" t="s">
        <v>77</v>
      </c>
      <c r="C347" s="42">
        <v>10</v>
      </c>
      <c r="D347" s="42">
        <v>35</v>
      </c>
      <c r="E347" s="27">
        <f t="shared" si="141"/>
        <v>1.6433853738701725E-3</v>
      </c>
      <c r="F347" s="27">
        <f t="shared" si="142"/>
        <v>5.7217590322053294E-3</v>
      </c>
      <c r="G347" s="35">
        <f t="shared" si="143"/>
        <v>2.5</v>
      </c>
      <c r="H347" s="25">
        <f t="shared" ref="H347:H414" si="144">+IF(OR(AND(E347=""),(G347="")),"",E347*G347)</f>
        <v>4.1084634346754308E-3</v>
      </c>
      <c r="I347" s="2"/>
    </row>
    <row r="348" spans="1:9" s="54" customFormat="1" ht="15" x14ac:dyDescent="0.25">
      <c r="A348" s="48"/>
      <c r="B348" s="5" t="s">
        <v>70</v>
      </c>
      <c r="C348" s="42">
        <v>1</v>
      </c>
      <c r="D348" s="42">
        <v>6</v>
      </c>
      <c r="E348" s="27">
        <f t="shared" si="141"/>
        <v>1.6433853738701725E-4</v>
      </c>
      <c r="F348" s="27">
        <f t="shared" si="142"/>
        <v>9.8087297694948511E-4</v>
      </c>
      <c r="G348" s="35">
        <f t="shared" si="143"/>
        <v>5</v>
      </c>
      <c r="H348" s="25">
        <f t="shared" si="144"/>
        <v>8.2169268693508624E-4</v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1</v>
      </c>
      <c r="E350" s="27" t="str">
        <f t="shared" si="141"/>
        <v/>
      </c>
      <c r="F350" s="27">
        <f t="shared" si="142"/>
        <v>1.6347882949158083E-4</v>
      </c>
      <c r="G350" s="35">
        <f t="shared" si="143"/>
        <v>1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102</v>
      </c>
      <c r="D351" s="42">
        <v>174</v>
      </c>
      <c r="E351" s="27">
        <f t="shared" si="141"/>
        <v>1.676253081347576E-2</v>
      </c>
      <c r="F351" s="27">
        <f t="shared" si="142"/>
        <v>2.8445316331535065E-2</v>
      </c>
      <c r="G351" s="35">
        <f t="shared" si="143"/>
        <v>0.70588235294117652</v>
      </c>
      <c r="H351" s="25">
        <f t="shared" si="144"/>
        <v>1.1832374691865244E-2</v>
      </c>
      <c r="I351" s="2"/>
    </row>
    <row r="352" spans="1:9" s="54" customFormat="1" ht="15" x14ac:dyDescent="0.25">
      <c r="A352" s="48"/>
      <c r="B352" s="5" t="s">
        <v>80</v>
      </c>
      <c r="C352" s="42">
        <v>7</v>
      </c>
      <c r="D352" s="42">
        <v>28</v>
      </c>
      <c r="E352" s="27">
        <f t="shared" si="141"/>
        <v>1.1503697617091207E-3</v>
      </c>
      <c r="F352" s="27">
        <f t="shared" si="142"/>
        <v>4.5774072257642635E-3</v>
      </c>
      <c r="G352" s="35">
        <f t="shared" si="143"/>
        <v>3</v>
      </c>
      <c r="H352" s="25">
        <f t="shared" si="144"/>
        <v>3.4511092851273622E-3</v>
      </c>
      <c r="I352" s="2"/>
    </row>
    <row r="353" spans="1:9" s="54" customFormat="1" ht="15" x14ac:dyDescent="0.25">
      <c r="A353" s="48"/>
      <c r="B353" s="5" t="s">
        <v>576</v>
      </c>
      <c r="C353" s="42">
        <v>1</v>
      </c>
      <c r="D353" s="42">
        <v>2</v>
      </c>
      <c r="E353" s="27">
        <f t="shared" si="141"/>
        <v>1.6433853738701725E-4</v>
      </c>
      <c r="F353" s="27">
        <f t="shared" si="142"/>
        <v>3.2695765898316167E-4</v>
      </c>
      <c r="G353" s="35">
        <f t="shared" si="143"/>
        <v>1</v>
      </c>
      <c r="H353" s="25">
        <f t="shared" si="144"/>
        <v>1.6433853738701725E-4</v>
      </c>
      <c r="I353" s="2"/>
    </row>
    <row r="354" spans="1:9" s="54" customFormat="1" ht="15" x14ac:dyDescent="0.25">
      <c r="A354" s="48"/>
      <c r="B354" s="5" t="s">
        <v>79</v>
      </c>
      <c r="C354" s="42">
        <v>9</v>
      </c>
      <c r="D354" s="42">
        <v>5</v>
      </c>
      <c r="E354" s="27">
        <f t="shared" si="141"/>
        <v>1.4790468364831552E-3</v>
      </c>
      <c r="F354" s="27">
        <f t="shared" si="142"/>
        <v>8.1739414745790422E-4</v>
      </c>
      <c r="G354" s="35">
        <f t="shared" si="143"/>
        <v>-0.44444444444444442</v>
      </c>
      <c r="H354" s="25">
        <f t="shared" si="144"/>
        <v>-6.5735414954806899E-4</v>
      </c>
      <c r="I354" s="2"/>
    </row>
    <row r="355" spans="1:9" s="54" customFormat="1" ht="15" x14ac:dyDescent="0.25">
      <c r="A355" s="48"/>
      <c r="B355" s="5" t="s">
        <v>247</v>
      </c>
      <c r="C355" s="42">
        <v>4</v>
      </c>
      <c r="D355" s="42">
        <v>1</v>
      </c>
      <c r="E355" s="27">
        <f t="shared" si="141"/>
        <v>6.5735414954806899E-4</v>
      </c>
      <c r="F355" s="27">
        <f t="shared" si="142"/>
        <v>1.6347882949158083E-4</v>
      </c>
      <c r="G355" s="35">
        <f t="shared" si="143"/>
        <v>-0.75</v>
      </c>
      <c r="H355" s="25">
        <f t="shared" si="144"/>
        <v>-4.9301561216105174E-4</v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353</v>
      </c>
      <c r="D357" s="42">
        <v>1347</v>
      </c>
      <c r="E357" s="27">
        <f t="shared" si="141"/>
        <v>5.8011503697617088E-2</v>
      </c>
      <c r="F357" s="27">
        <f t="shared" si="142"/>
        <v>0.22020598332515939</v>
      </c>
      <c r="G357" s="35">
        <f t="shared" si="143"/>
        <v>2.8158640226628897</v>
      </c>
      <c r="H357" s="25">
        <f t="shared" si="144"/>
        <v>0.16335250616269514</v>
      </c>
      <c r="I357" s="2"/>
    </row>
    <row r="358" spans="1:9" s="54" customFormat="1" ht="15" x14ac:dyDescent="0.25">
      <c r="A358" s="48"/>
      <c r="B358" s="5" t="s">
        <v>577</v>
      </c>
      <c r="C358" s="42">
        <v>7</v>
      </c>
      <c r="D358" s="42">
        <v>12</v>
      </c>
      <c r="E358" s="27">
        <f t="shared" si="141"/>
        <v>1.1503697617091207E-3</v>
      </c>
      <c r="F358" s="27">
        <f t="shared" si="142"/>
        <v>1.9617459538989702E-3</v>
      </c>
      <c r="G358" s="35">
        <f t="shared" si="143"/>
        <v>0.7142857142857143</v>
      </c>
      <c r="H358" s="25">
        <f t="shared" si="144"/>
        <v>8.2169268693508624E-4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79</v>
      </c>
      <c r="D360" s="42">
        <v>47</v>
      </c>
      <c r="E360" s="27">
        <f t="shared" si="141"/>
        <v>1.2982744453574363E-2</v>
      </c>
      <c r="F360" s="27">
        <f t="shared" si="142"/>
        <v>7.6835049861042996E-3</v>
      </c>
      <c r="G360" s="35">
        <f t="shared" si="143"/>
        <v>-0.4050632911392405</v>
      </c>
      <c r="H360" s="25">
        <f t="shared" si="144"/>
        <v>-5.2588331963845519E-3</v>
      </c>
      <c r="I360" s="2"/>
    </row>
    <row r="361" spans="1:9" s="54" customFormat="1" ht="15" x14ac:dyDescent="0.25">
      <c r="A361" s="48"/>
      <c r="B361" s="5" t="s">
        <v>615</v>
      </c>
      <c r="C361" s="42">
        <v>14</v>
      </c>
      <c r="D361" s="42">
        <v>3</v>
      </c>
      <c r="E361" s="27">
        <f t="shared" si="141"/>
        <v>2.3007395234182415E-3</v>
      </c>
      <c r="F361" s="27">
        <f t="shared" si="142"/>
        <v>4.9043648847474255E-4</v>
      </c>
      <c r="G361" s="35">
        <f t="shared" si="143"/>
        <v>-0.7857142857142857</v>
      </c>
      <c r="H361" s="25">
        <f t="shared" si="144"/>
        <v>-1.8077239112571897E-3</v>
      </c>
      <c r="I361" s="2"/>
    </row>
    <row r="362" spans="1:9" s="55" customFormat="1" ht="15" x14ac:dyDescent="0.25">
      <c r="A362" s="50"/>
      <c r="B362" s="19" t="s">
        <v>587</v>
      </c>
      <c r="C362" s="42">
        <v>1</v>
      </c>
      <c r="D362" s="42">
        <v>0</v>
      </c>
      <c r="E362" s="26">
        <f t="shared" si="141"/>
        <v>1.6433853738701725E-4</v>
      </c>
      <c r="F362" s="26" t="str">
        <f t="shared" si="142"/>
        <v/>
      </c>
      <c r="G362" s="35">
        <f t="shared" si="143"/>
        <v>-1</v>
      </c>
      <c r="H362" s="24">
        <f t="shared" ref="H362" si="145">+IF(OR(AND(E362=""),(G362="")),"",E362*G362)</f>
        <v>-1.6433853738701725E-4</v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366</v>
      </c>
      <c r="D365" s="42">
        <v>463</v>
      </c>
      <c r="E365" s="27">
        <f t="shared" si="141"/>
        <v>6.0147904683648314E-2</v>
      </c>
      <c r="F365" s="27">
        <f t="shared" si="142"/>
        <v>7.5690698054601935E-2</v>
      </c>
      <c r="G365" s="35">
        <f t="shared" si="143"/>
        <v>0.2650273224043716</v>
      </c>
      <c r="H365" s="25">
        <f t="shared" si="144"/>
        <v>1.5940838126540673E-2</v>
      </c>
      <c r="I365" s="2"/>
    </row>
    <row r="366" spans="1:9" s="54" customFormat="1" ht="15" x14ac:dyDescent="0.25">
      <c r="A366" s="48"/>
      <c r="B366" s="5" t="s">
        <v>250</v>
      </c>
      <c r="C366" s="42">
        <v>3</v>
      </c>
      <c r="D366" s="42">
        <v>139</v>
      </c>
      <c r="E366" s="27">
        <f t="shared" si="141"/>
        <v>4.9301561216105174E-4</v>
      </c>
      <c r="F366" s="27">
        <f t="shared" si="142"/>
        <v>2.2723557299329736E-2</v>
      </c>
      <c r="G366" s="35">
        <f t="shared" si="143"/>
        <v>45.333333333333336</v>
      </c>
      <c r="H366" s="25">
        <f t="shared" si="144"/>
        <v>2.2350041084634346E-2</v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5</v>
      </c>
      <c r="D368" s="42">
        <v>8</v>
      </c>
      <c r="E368" s="27">
        <f t="shared" si="141"/>
        <v>8.2169268693508624E-4</v>
      </c>
      <c r="F368" s="27">
        <f t="shared" si="142"/>
        <v>1.3078306359326467E-3</v>
      </c>
      <c r="G368" s="35">
        <f t="shared" si="143"/>
        <v>0.6</v>
      </c>
      <c r="H368" s="25">
        <f t="shared" si="144"/>
        <v>4.9301561216105174E-4</v>
      </c>
      <c r="I368" s="2"/>
    </row>
    <row r="369" spans="1:9" s="54" customFormat="1" ht="15" x14ac:dyDescent="0.25">
      <c r="A369" s="48"/>
      <c r="B369" s="5" t="s">
        <v>578</v>
      </c>
      <c r="C369" s="42">
        <v>172</v>
      </c>
      <c r="D369" s="42">
        <v>71</v>
      </c>
      <c r="E369" s="27">
        <f t="shared" si="141"/>
        <v>2.8266228430566968E-2</v>
      </c>
      <c r="F369" s="27">
        <f t="shared" si="142"/>
        <v>1.160699689390224E-2</v>
      </c>
      <c r="G369" s="35">
        <f t="shared" si="143"/>
        <v>-0.58720930232558144</v>
      </c>
      <c r="H369" s="25">
        <f t="shared" si="144"/>
        <v>-1.6598192276088743E-2</v>
      </c>
      <c r="I369" s="2"/>
    </row>
    <row r="370" spans="1:9" s="54" customFormat="1" ht="15" x14ac:dyDescent="0.25">
      <c r="A370" s="48"/>
      <c r="B370" s="5" t="s">
        <v>85</v>
      </c>
      <c r="C370" s="42">
        <v>9</v>
      </c>
      <c r="D370" s="42">
        <v>114</v>
      </c>
      <c r="E370" s="27">
        <f t="shared" si="141"/>
        <v>1.4790468364831552E-3</v>
      </c>
      <c r="F370" s="27">
        <f t="shared" si="142"/>
        <v>1.8636586562040217E-2</v>
      </c>
      <c r="G370" s="35">
        <f t="shared" si="143"/>
        <v>11.666666666666666</v>
      </c>
      <c r="H370" s="25">
        <f t="shared" si="144"/>
        <v>1.7255546425636811E-2</v>
      </c>
      <c r="I370" s="2"/>
    </row>
    <row r="371" spans="1:9" s="54" customFormat="1" ht="15" x14ac:dyDescent="0.25">
      <c r="A371" s="48"/>
      <c r="B371" s="5" t="s">
        <v>84</v>
      </c>
      <c r="C371" s="42">
        <v>1</v>
      </c>
      <c r="D371" s="42">
        <v>0</v>
      </c>
      <c r="E371" s="27">
        <f t="shared" si="141"/>
        <v>1.6433853738701725E-4</v>
      </c>
      <c r="F371" s="27" t="str">
        <f t="shared" si="142"/>
        <v/>
      </c>
      <c r="G371" s="35">
        <f t="shared" si="143"/>
        <v>-1</v>
      </c>
      <c r="H371" s="25">
        <f t="shared" si="144"/>
        <v>-1.6433853738701725E-4</v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1</v>
      </c>
      <c r="D373" s="42">
        <v>0</v>
      </c>
      <c r="E373" s="27">
        <f t="shared" si="141"/>
        <v>1.6433853738701725E-4</v>
      </c>
      <c r="F373" s="27" t="str">
        <f t="shared" si="142"/>
        <v/>
      </c>
      <c r="G373" s="35">
        <f t="shared" si="143"/>
        <v>-1</v>
      </c>
      <c r="H373" s="25">
        <f t="shared" si="144"/>
        <v>-1.6433853738701725E-4</v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22</v>
      </c>
      <c r="E374" s="27" t="str">
        <f t="shared" si="141"/>
        <v/>
      </c>
      <c r="F374" s="27">
        <f t="shared" si="142"/>
        <v>3.5965342488147784E-3</v>
      </c>
      <c r="G374" s="35">
        <f t="shared" si="143"/>
        <v>1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22</v>
      </c>
      <c r="D375" s="42">
        <v>52</v>
      </c>
      <c r="E375" s="27">
        <f t="shared" si="141"/>
        <v>3.6154478225143795E-3</v>
      </c>
      <c r="F375" s="27">
        <f t="shared" si="142"/>
        <v>8.500899133562204E-3</v>
      </c>
      <c r="G375" s="35">
        <f t="shared" si="143"/>
        <v>1.3636363636363635</v>
      </c>
      <c r="H375" s="25">
        <f t="shared" si="144"/>
        <v>4.9301561216105174E-3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55</v>
      </c>
      <c r="D377" s="42">
        <v>133</v>
      </c>
      <c r="E377" s="27">
        <f t="shared" si="141"/>
        <v>9.0386195562859491E-3</v>
      </c>
      <c r="F377" s="27">
        <f t="shared" si="142"/>
        <v>2.1742684322380253E-2</v>
      </c>
      <c r="G377" s="35">
        <f t="shared" si="143"/>
        <v>1.4181818181818182</v>
      </c>
      <c r="H377" s="25">
        <f t="shared" si="144"/>
        <v>1.2818405916187346E-2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15</v>
      </c>
      <c r="E378" s="26" t="str">
        <f t="shared" ref="E378:E381" si="150">+IF(C378=0,"",C378/C$345)</f>
        <v/>
      </c>
      <c r="F378" s="26">
        <f t="shared" ref="F378:F381" si="151">+IF(D378=0,"",D378/D$345)</f>
        <v>2.4521824423737125E-3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172</v>
      </c>
      <c r="D379" s="42">
        <v>115</v>
      </c>
      <c r="E379" s="27">
        <f t="shared" si="150"/>
        <v>2.8266228430566968E-2</v>
      </c>
      <c r="F379" s="27">
        <f t="shared" si="151"/>
        <v>1.8800065391531798E-2</v>
      </c>
      <c r="G379" s="35">
        <f t="shared" si="152"/>
        <v>-0.33139534883720928</v>
      </c>
      <c r="H379" s="25">
        <f t="shared" si="153"/>
        <v>-9.3672966310599827E-3</v>
      </c>
      <c r="I379" s="2"/>
    </row>
    <row r="380" spans="1:9" s="54" customFormat="1" ht="15" x14ac:dyDescent="0.25">
      <c r="A380" s="48"/>
      <c r="B380" s="5" t="s">
        <v>483</v>
      </c>
      <c r="C380" s="42">
        <v>2</v>
      </c>
      <c r="D380" s="42">
        <v>2</v>
      </c>
      <c r="E380" s="27">
        <f t="shared" si="150"/>
        <v>3.286770747740345E-4</v>
      </c>
      <c r="F380" s="27">
        <f t="shared" si="151"/>
        <v>3.2695765898316167E-4</v>
      </c>
      <c r="G380" s="35">
        <f t="shared" si="152"/>
        <v>0</v>
      </c>
      <c r="H380" s="25">
        <f t="shared" si="153"/>
        <v>0</v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2</v>
      </c>
      <c r="D382" s="42">
        <v>1</v>
      </c>
      <c r="E382" s="27">
        <f t="shared" ref="E382:E401" si="154">+IF(C382=0,"",C382/C$345)</f>
        <v>3.286770747740345E-4</v>
      </c>
      <c r="F382" s="27">
        <f t="shared" ref="F382:F401" si="155">+IF(D382=0,"",D382/D$345)</f>
        <v>1.6347882949158083E-4</v>
      </c>
      <c r="G382" s="35">
        <f t="shared" si="143"/>
        <v>-0.5</v>
      </c>
      <c r="H382" s="25">
        <f t="shared" si="144"/>
        <v>-1.6433853738701725E-4</v>
      </c>
      <c r="I382" s="2"/>
    </row>
    <row r="383" spans="1:9" s="54" customFormat="1" ht="15" x14ac:dyDescent="0.25">
      <c r="A383" s="48"/>
      <c r="B383" s="5" t="s">
        <v>253</v>
      </c>
      <c r="C383" s="42">
        <v>7</v>
      </c>
      <c r="D383" s="42">
        <v>7</v>
      </c>
      <c r="E383" s="27">
        <f t="shared" si="154"/>
        <v>1.1503697617091207E-3</v>
      </c>
      <c r="F383" s="27">
        <f t="shared" si="155"/>
        <v>1.1443518064410659E-3</v>
      </c>
      <c r="G383" s="35">
        <f t="shared" si="143"/>
        <v>0</v>
      </c>
      <c r="H383" s="25">
        <f t="shared" si="144"/>
        <v>0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135</v>
      </c>
      <c r="D385" s="42">
        <v>4</v>
      </c>
      <c r="E385" s="26">
        <f t="shared" si="154"/>
        <v>2.2185702547247329E-2</v>
      </c>
      <c r="F385" s="26">
        <f t="shared" si="155"/>
        <v>6.5391531796632333E-4</v>
      </c>
      <c r="G385" s="35">
        <f t="shared" si="143"/>
        <v>-0.97037037037037033</v>
      </c>
      <c r="H385" s="24">
        <f t="shared" ref="H385" si="156">+IF(OR(AND(E385=""),(G385="")),"",E385*G385)</f>
        <v>-2.1528348397699258E-2</v>
      </c>
      <c r="I385" s="2"/>
    </row>
    <row r="386" spans="1:9" s="54" customFormat="1" ht="15" x14ac:dyDescent="0.25">
      <c r="A386" s="48"/>
      <c r="B386" s="5" t="s">
        <v>486</v>
      </c>
      <c r="C386" s="42">
        <v>268</v>
      </c>
      <c r="D386" s="42">
        <v>363</v>
      </c>
      <c r="E386" s="27">
        <f t="shared" si="154"/>
        <v>4.4042728019720624E-2</v>
      </c>
      <c r="F386" s="27">
        <f t="shared" si="155"/>
        <v>5.9342815105443848E-2</v>
      </c>
      <c r="G386" s="35">
        <f t="shared" si="143"/>
        <v>0.35447761194029853</v>
      </c>
      <c r="H386" s="25">
        <f t="shared" si="144"/>
        <v>1.5612161051766641E-2</v>
      </c>
      <c r="I386" s="2"/>
    </row>
    <row r="387" spans="1:9" s="54" customFormat="1" ht="15" x14ac:dyDescent="0.25">
      <c r="A387" s="48"/>
      <c r="B387" s="5" t="s">
        <v>93</v>
      </c>
      <c r="C387" s="42">
        <v>52</v>
      </c>
      <c r="D387" s="42">
        <v>20</v>
      </c>
      <c r="E387" s="27">
        <f t="shared" si="154"/>
        <v>8.5456039441248969E-3</v>
      </c>
      <c r="F387" s="27">
        <f t="shared" si="155"/>
        <v>3.2695765898316169E-3</v>
      </c>
      <c r="G387" s="35">
        <f t="shared" si="143"/>
        <v>-0.61538461538461542</v>
      </c>
      <c r="H387" s="25">
        <f t="shared" si="144"/>
        <v>-5.2588331963845519E-3</v>
      </c>
      <c r="I387" s="2"/>
    </row>
    <row r="388" spans="1:9" s="54" customFormat="1" ht="15" x14ac:dyDescent="0.25">
      <c r="A388" s="48"/>
      <c r="B388" s="5" t="s">
        <v>86</v>
      </c>
      <c r="C388" s="42">
        <v>1044</v>
      </c>
      <c r="D388" s="42">
        <v>379</v>
      </c>
      <c r="E388" s="27">
        <f t="shared" si="154"/>
        <v>0.17156943303204603</v>
      </c>
      <c r="F388" s="27">
        <f t="shared" si="155"/>
        <v>6.1958476377309141E-2</v>
      </c>
      <c r="G388" s="35">
        <f t="shared" si="143"/>
        <v>-0.6369731800766284</v>
      </c>
      <c r="H388" s="25">
        <f t="shared" si="144"/>
        <v>-0.10928512736236649</v>
      </c>
      <c r="I388" s="2"/>
    </row>
    <row r="389" spans="1:9" s="54" customFormat="1" ht="15" x14ac:dyDescent="0.25">
      <c r="A389" s="48"/>
      <c r="B389" s="5" t="s">
        <v>92</v>
      </c>
      <c r="C389" s="42">
        <v>19</v>
      </c>
      <c r="D389" s="42">
        <v>23</v>
      </c>
      <c r="E389" s="27">
        <f t="shared" si="154"/>
        <v>3.1224322103533277E-3</v>
      </c>
      <c r="F389" s="27">
        <f t="shared" si="155"/>
        <v>3.7600130783063592E-3</v>
      </c>
      <c r="G389" s="35">
        <f t="shared" si="143"/>
        <v>0.21052631578947367</v>
      </c>
      <c r="H389" s="25">
        <f t="shared" si="144"/>
        <v>6.5735414954806899E-4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3</v>
      </c>
      <c r="D391" s="42">
        <v>6</v>
      </c>
      <c r="E391" s="27">
        <f t="shared" si="154"/>
        <v>4.9301561216105174E-4</v>
      </c>
      <c r="F391" s="27">
        <f t="shared" si="155"/>
        <v>9.8087297694948511E-4</v>
      </c>
      <c r="G391" s="35">
        <f t="shared" si="143"/>
        <v>1</v>
      </c>
      <c r="H391" s="25">
        <f t="shared" si="144"/>
        <v>4.9301561216105174E-4</v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0</v>
      </c>
      <c r="D393" s="42">
        <v>13</v>
      </c>
      <c r="E393" s="27" t="str">
        <f t="shared" si="154"/>
        <v/>
      </c>
      <c r="F393" s="27">
        <f t="shared" si="155"/>
        <v>2.125224783390551E-3</v>
      </c>
      <c r="G393" s="35">
        <f t="shared" si="143"/>
        <v>1</v>
      </c>
      <c r="H393" s="25" t="str">
        <f t="shared" si="144"/>
        <v/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11</v>
      </c>
      <c r="E397" s="27" t="str">
        <f t="shared" si="154"/>
        <v/>
      </c>
      <c r="F397" s="27">
        <f t="shared" si="155"/>
        <v>1.7982671244073892E-3</v>
      </c>
      <c r="G397" s="35">
        <f t="shared" si="143"/>
        <v>1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15</v>
      </c>
      <c r="D398" s="42">
        <v>7</v>
      </c>
      <c r="E398" s="27">
        <f t="shared" si="154"/>
        <v>2.4650780608052587E-3</v>
      </c>
      <c r="F398" s="27">
        <f t="shared" si="155"/>
        <v>1.1443518064410659E-3</v>
      </c>
      <c r="G398" s="35">
        <f t="shared" si="143"/>
        <v>-0.53333333333333333</v>
      </c>
      <c r="H398" s="25">
        <f t="shared" si="144"/>
        <v>-1.314708299096138E-3</v>
      </c>
      <c r="I398" s="2"/>
    </row>
    <row r="399" spans="1:9" s="54" customFormat="1" ht="15" x14ac:dyDescent="0.25">
      <c r="A399" s="48"/>
      <c r="B399" s="5" t="s">
        <v>257</v>
      </c>
      <c r="C399" s="42">
        <v>38</v>
      </c>
      <c r="D399" s="42">
        <v>30</v>
      </c>
      <c r="E399" s="27">
        <f t="shared" si="154"/>
        <v>6.2448644207066554E-3</v>
      </c>
      <c r="F399" s="27">
        <f t="shared" si="155"/>
        <v>4.9043648847474251E-3</v>
      </c>
      <c r="G399" s="35">
        <f t="shared" si="143"/>
        <v>-0.21052631578947367</v>
      </c>
      <c r="H399" s="25">
        <f t="shared" si="144"/>
        <v>-1.314708299096138E-3</v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2</v>
      </c>
      <c r="E400" s="27" t="str">
        <f t="shared" si="154"/>
        <v/>
      </c>
      <c r="F400" s="27">
        <f t="shared" si="155"/>
        <v>3.2695765898316167E-4</v>
      </c>
      <c r="G400" s="35">
        <f t="shared" si="143"/>
        <v>1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27</v>
      </c>
      <c r="D401" s="42">
        <v>10</v>
      </c>
      <c r="E401" s="27">
        <f t="shared" si="154"/>
        <v>4.4371405094494661E-3</v>
      </c>
      <c r="F401" s="27">
        <f t="shared" si="155"/>
        <v>1.6347882949158084E-3</v>
      </c>
      <c r="G401" s="35">
        <f t="shared" si="143"/>
        <v>-0.62962962962962965</v>
      </c>
      <c r="H401" s="25">
        <f t="shared" si="144"/>
        <v>-2.7937551355792936E-3</v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5</v>
      </c>
      <c r="E402" s="26" t="str">
        <f t="shared" ref="E402" si="157">+IF(C402=0,"",C402/C$345)</f>
        <v/>
      </c>
      <c r="F402" s="26">
        <f t="shared" ref="F402" si="158">+IF(D402=0,"",D402/D$345)</f>
        <v>8.1739414745790422E-4</v>
      </c>
      <c r="G402" s="35">
        <f t="shared" si="143"/>
        <v>1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1</v>
      </c>
      <c r="D404" s="42">
        <v>1</v>
      </c>
      <c r="E404" s="27">
        <f t="shared" si="160"/>
        <v>1.6433853738701725E-4</v>
      </c>
      <c r="F404" s="27">
        <f t="shared" si="161"/>
        <v>1.6347882949158083E-4</v>
      </c>
      <c r="G404" s="35">
        <f t="shared" si="143"/>
        <v>0</v>
      </c>
      <c r="H404" s="25">
        <f t="shared" si="144"/>
        <v>0</v>
      </c>
      <c r="I404" s="2"/>
    </row>
    <row r="405" spans="1:9" s="54" customFormat="1" ht="15" x14ac:dyDescent="0.25">
      <c r="A405" s="48"/>
      <c r="B405" s="5" t="s">
        <v>582</v>
      </c>
      <c r="C405" s="42">
        <v>31</v>
      </c>
      <c r="D405" s="42">
        <v>2</v>
      </c>
      <c r="E405" s="27">
        <f t="shared" si="160"/>
        <v>5.0944946589975351E-3</v>
      </c>
      <c r="F405" s="27">
        <f t="shared" si="161"/>
        <v>3.2695765898316167E-4</v>
      </c>
      <c r="G405" s="35">
        <f t="shared" si="143"/>
        <v>-0.93548387096774188</v>
      </c>
      <c r="H405" s="25">
        <f t="shared" si="144"/>
        <v>-4.7658175842235006E-3</v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7</v>
      </c>
      <c r="E406" s="27" t="str">
        <f t="shared" si="160"/>
        <v/>
      </c>
      <c r="F406" s="27">
        <f t="shared" si="161"/>
        <v>1.1443518064410659E-3</v>
      </c>
      <c r="G406" s="35">
        <f t="shared" si="143"/>
        <v>1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10</v>
      </c>
      <c r="D408" s="42">
        <v>0</v>
      </c>
      <c r="E408" s="27">
        <f t="shared" si="160"/>
        <v>1.6433853738701725E-3</v>
      </c>
      <c r="F408" s="27" t="str">
        <f t="shared" si="161"/>
        <v/>
      </c>
      <c r="G408" s="35">
        <f t="shared" si="143"/>
        <v>-1</v>
      </c>
      <c r="H408" s="25">
        <f t="shared" si="144"/>
        <v>-1.6433853738701725E-3</v>
      </c>
      <c r="I408" s="2"/>
    </row>
    <row r="409" spans="1:9" s="54" customFormat="1" ht="15" x14ac:dyDescent="0.25">
      <c r="A409" s="48"/>
      <c r="B409" s="5" t="s">
        <v>90</v>
      </c>
      <c r="C409" s="42">
        <v>357</v>
      </c>
      <c r="D409" s="42">
        <v>486</v>
      </c>
      <c r="E409" s="27">
        <f t="shared" si="160"/>
        <v>5.8668857847165162E-2</v>
      </c>
      <c r="F409" s="27">
        <f t="shared" si="161"/>
        <v>7.9450711132908289E-2</v>
      </c>
      <c r="G409" s="35">
        <f t="shared" si="143"/>
        <v>0.36134453781512604</v>
      </c>
      <c r="H409" s="25">
        <f t="shared" si="144"/>
        <v>2.1199671322925228E-2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32</v>
      </c>
      <c r="D411" s="42">
        <v>2</v>
      </c>
      <c r="E411" s="27">
        <f t="shared" si="160"/>
        <v>5.2588331963845519E-3</v>
      </c>
      <c r="F411" s="27">
        <f t="shared" si="161"/>
        <v>3.2695765898316167E-4</v>
      </c>
      <c r="G411" s="35">
        <f t="shared" ref="G411:G477" si="162">+IF(AND(C411=0,D411=0)," ",IF(C411=0,1,IF(D411=0,-1,(D411-C411)/C411)))</f>
        <v>-0.9375</v>
      </c>
      <c r="H411" s="25">
        <f t="shared" si="144"/>
        <v>-4.9301561216105174E-3</v>
      </c>
      <c r="I411" s="2"/>
    </row>
    <row r="412" spans="1:9" s="54" customFormat="1" ht="15" x14ac:dyDescent="0.25">
      <c r="A412" s="48"/>
      <c r="B412" s="5" t="s">
        <v>262</v>
      </c>
      <c r="C412" s="42">
        <v>48</v>
      </c>
      <c r="D412" s="42">
        <v>4</v>
      </c>
      <c r="E412" s="27">
        <f t="shared" si="160"/>
        <v>7.8882497945768279E-3</v>
      </c>
      <c r="F412" s="27">
        <f t="shared" si="161"/>
        <v>6.5391531796632333E-4</v>
      </c>
      <c r="G412" s="35">
        <f t="shared" si="162"/>
        <v>-0.91666666666666663</v>
      </c>
      <c r="H412" s="25">
        <f t="shared" si="144"/>
        <v>-7.2308956450287589E-3</v>
      </c>
      <c r="I412" s="2"/>
    </row>
    <row r="413" spans="1:9" s="54" customFormat="1" ht="15" x14ac:dyDescent="0.25">
      <c r="A413" s="48"/>
      <c r="B413" s="5" t="s">
        <v>489</v>
      </c>
      <c r="C413" s="42">
        <v>4</v>
      </c>
      <c r="D413" s="42">
        <v>17</v>
      </c>
      <c r="E413" s="27">
        <f t="shared" si="160"/>
        <v>6.5735414954806899E-4</v>
      </c>
      <c r="F413" s="27">
        <f t="shared" si="161"/>
        <v>2.7791401013568741E-3</v>
      </c>
      <c r="G413" s="35">
        <f t="shared" si="162"/>
        <v>3.25</v>
      </c>
      <c r="H413" s="25">
        <f t="shared" si="144"/>
        <v>2.1364009860312242E-3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63</v>
      </c>
      <c r="D417" s="42">
        <v>1</v>
      </c>
      <c r="E417" s="26">
        <f t="shared" ref="E417:E419" si="166">+IF(C417=0,"",C417/C$345)</f>
        <v>1.0353327855382087E-2</v>
      </c>
      <c r="F417" s="26">
        <f t="shared" ref="F417:F419" si="167">+IF(D417=0,"",D417/D$345)</f>
        <v>1.6347882949158083E-4</v>
      </c>
      <c r="G417" s="35">
        <f t="shared" si="162"/>
        <v>-0.98412698412698407</v>
      </c>
      <c r="H417" s="24">
        <f t="shared" ref="H417:H419" si="168">+IF(OR(AND(E417=""),(G417="")),"",E417*G417)</f>
        <v>-1.0188989317995069E-2</v>
      </c>
      <c r="I417" s="2"/>
    </row>
    <row r="418" spans="1:9" s="55" customFormat="1" ht="15" x14ac:dyDescent="0.25">
      <c r="A418" s="50"/>
      <c r="B418" s="19" t="s">
        <v>547</v>
      </c>
      <c r="C418" s="42">
        <v>1</v>
      </c>
      <c r="D418" s="42">
        <v>5</v>
      </c>
      <c r="E418" s="26">
        <f t="shared" si="166"/>
        <v>1.6433853738701725E-4</v>
      </c>
      <c r="F418" s="26">
        <f t="shared" si="167"/>
        <v>8.1739414745790422E-4</v>
      </c>
      <c r="G418" s="35">
        <f t="shared" si="162"/>
        <v>4</v>
      </c>
      <c r="H418" s="24">
        <f t="shared" si="168"/>
        <v>6.5735414954806899E-4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21</v>
      </c>
      <c r="D420" s="42">
        <v>0</v>
      </c>
      <c r="E420" s="27">
        <f t="shared" si="163"/>
        <v>3.4511092851273622E-3</v>
      </c>
      <c r="F420" s="27" t="str">
        <f t="shared" si="164"/>
        <v/>
      </c>
      <c r="G420" s="35">
        <f t="shared" si="162"/>
        <v>-1</v>
      </c>
      <c r="H420" s="25">
        <f t="shared" si="165"/>
        <v>-3.4511092851273622E-3</v>
      </c>
      <c r="I420" s="2"/>
    </row>
    <row r="421" spans="1:9" s="54" customFormat="1" ht="15" x14ac:dyDescent="0.25">
      <c r="A421" s="48"/>
      <c r="B421" s="5" t="s">
        <v>265</v>
      </c>
      <c r="C421" s="42">
        <v>38</v>
      </c>
      <c r="D421" s="42">
        <v>110</v>
      </c>
      <c r="E421" s="27">
        <f t="shared" si="163"/>
        <v>6.2448644207066554E-3</v>
      </c>
      <c r="F421" s="27">
        <f t="shared" si="164"/>
        <v>1.7982671244073892E-2</v>
      </c>
      <c r="G421" s="35">
        <f t="shared" si="162"/>
        <v>1.8947368421052631</v>
      </c>
      <c r="H421" s="25">
        <f t="shared" si="165"/>
        <v>1.1832374691865242E-2</v>
      </c>
      <c r="I421" s="2"/>
    </row>
    <row r="422" spans="1:9" s="54" customFormat="1" ht="15" x14ac:dyDescent="0.25">
      <c r="A422" s="48"/>
      <c r="B422" s="5" t="s">
        <v>490</v>
      </c>
      <c r="C422" s="42">
        <v>120</v>
      </c>
      <c r="D422" s="42">
        <v>0</v>
      </c>
      <c r="E422" s="27">
        <f t="shared" si="163"/>
        <v>1.972062448644207E-2</v>
      </c>
      <c r="F422" s="27" t="str">
        <f t="shared" si="164"/>
        <v/>
      </c>
      <c r="G422" s="35">
        <f t="shared" si="162"/>
        <v>-1</v>
      </c>
      <c r="H422" s="25">
        <f t="shared" si="165"/>
        <v>-1.972062448644207E-2</v>
      </c>
      <c r="I422" s="2"/>
    </row>
    <row r="423" spans="1:9" s="54" customFormat="1" ht="15" x14ac:dyDescent="0.25">
      <c r="A423" s="48"/>
      <c r="B423" s="5" t="s">
        <v>266</v>
      </c>
      <c r="C423" s="42">
        <v>34</v>
      </c>
      <c r="D423" s="42">
        <v>7</v>
      </c>
      <c r="E423" s="27">
        <f t="shared" si="163"/>
        <v>5.5875102711585864E-3</v>
      </c>
      <c r="F423" s="27">
        <f t="shared" si="164"/>
        <v>1.1443518064410659E-3</v>
      </c>
      <c r="G423" s="35">
        <f t="shared" si="162"/>
        <v>-0.79411764705882348</v>
      </c>
      <c r="H423" s="25">
        <f t="shared" si="165"/>
        <v>-4.4371405094494653E-3</v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16</v>
      </c>
      <c r="D430" s="42">
        <v>24</v>
      </c>
      <c r="E430" s="27">
        <f t="shared" si="163"/>
        <v>2.629416598192276E-3</v>
      </c>
      <c r="F430" s="27">
        <f t="shared" si="164"/>
        <v>3.9234919077979404E-3</v>
      </c>
      <c r="G430" s="35">
        <f t="shared" si="162"/>
        <v>0.5</v>
      </c>
      <c r="H430" s="25">
        <f t="shared" si="165"/>
        <v>1.314708299096138E-3</v>
      </c>
      <c r="I430" s="2"/>
    </row>
    <row r="431" spans="1:9" s="54" customFormat="1" ht="15" x14ac:dyDescent="0.25">
      <c r="A431" s="48"/>
      <c r="B431" s="5" t="s">
        <v>269</v>
      </c>
      <c r="C431" s="42">
        <v>34</v>
      </c>
      <c r="D431" s="42">
        <v>50</v>
      </c>
      <c r="E431" s="27">
        <f t="shared" si="163"/>
        <v>5.5875102711585864E-3</v>
      </c>
      <c r="F431" s="27">
        <f t="shared" si="164"/>
        <v>8.1739414745790415E-3</v>
      </c>
      <c r="G431" s="35">
        <f t="shared" si="162"/>
        <v>0.47058823529411764</v>
      </c>
      <c r="H431" s="25">
        <f t="shared" si="165"/>
        <v>2.629416598192276E-3</v>
      </c>
      <c r="I431" s="2"/>
    </row>
    <row r="432" spans="1:9" s="54" customFormat="1" ht="15" x14ac:dyDescent="0.25">
      <c r="A432" s="48"/>
      <c r="B432" s="5" t="s">
        <v>98</v>
      </c>
      <c r="C432" s="42">
        <v>31</v>
      </c>
      <c r="D432" s="42">
        <v>19</v>
      </c>
      <c r="E432" s="27">
        <f t="shared" si="163"/>
        <v>5.0944946589975351E-3</v>
      </c>
      <c r="F432" s="27">
        <f t="shared" si="164"/>
        <v>3.1060977603400361E-3</v>
      </c>
      <c r="G432" s="35">
        <f t="shared" si="162"/>
        <v>-0.38709677419354838</v>
      </c>
      <c r="H432" s="25">
        <f t="shared" si="165"/>
        <v>-1.972062448644207E-3</v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6</v>
      </c>
      <c r="E433" s="27" t="str">
        <f t="shared" si="163"/>
        <v/>
      </c>
      <c r="F433" s="27">
        <f t="shared" si="164"/>
        <v>9.8087297694948511E-4</v>
      </c>
      <c r="G433" s="35">
        <f t="shared" si="162"/>
        <v>1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8</v>
      </c>
      <c r="D434" s="42">
        <v>42</v>
      </c>
      <c r="E434" s="27">
        <f t="shared" si="163"/>
        <v>1.314708299096138E-3</v>
      </c>
      <c r="F434" s="27">
        <f t="shared" si="164"/>
        <v>6.8661108386463953E-3</v>
      </c>
      <c r="G434" s="35">
        <f t="shared" si="162"/>
        <v>4.25</v>
      </c>
      <c r="H434" s="25">
        <f t="shared" si="165"/>
        <v>5.5875102711585864E-3</v>
      </c>
      <c r="I434" s="2"/>
    </row>
    <row r="435" spans="1:9" s="54" customFormat="1" ht="15" x14ac:dyDescent="0.25">
      <c r="A435" s="48"/>
      <c r="B435" s="5" t="s">
        <v>270</v>
      </c>
      <c r="C435" s="42">
        <v>20</v>
      </c>
      <c r="D435" s="42">
        <v>0</v>
      </c>
      <c r="E435" s="27">
        <f t="shared" si="163"/>
        <v>3.286770747740345E-3</v>
      </c>
      <c r="F435" s="27" t="str">
        <f t="shared" si="164"/>
        <v/>
      </c>
      <c r="G435" s="35">
        <f t="shared" si="162"/>
        <v>-1</v>
      </c>
      <c r="H435" s="25">
        <f t="shared" si="165"/>
        <v>-3.286770747740345E-3</v>
      </c>
      <c r="I435" s="2"/>
    </row>
    <row r="436" spans="1:9" s="55" customFormat="1" ht="15" x14ac:dyDescent="0.25">
      <c r="A436" s="50"/>
      <c r="B436" s="19" t="s">
        <v>550</v>
      </c>
      <c r="C436" s="42">
        <v>2</v>
      </c>
      <c r="D436" s="42">
        <v>0</v>
      </c>
      <c r="E436" s="26">
        <f t="shared" ref="E436:E437" si="176">+IF(C436=0,"",C436/C$345)</f>
        <v>3.286770747740345E-4</v>
      </c>
      <c r="F436" s="26" t="str">
        <f t="shared" ref="F436:F437" si="177">+IF(D436=0,"",D436/D$345)</f>
        <v/>
      </c>
      <c r="G436" s="35">
        <f t="shared" si="162"/>
        <v>-1</v>
      </c>
      <c r="H436" s="24">
        <f t="shared" ref="H436:H437" si="178">+IF(OR(AND(E436=""),(G436="")),"",E436*G436)</f>
        <v>-3.286770747740345E-4</v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29</v>
      </c>
      <c r="E439" s="26" t="str">
        <f t="shared" ref="E439:E441" si="179">+IF(C439=0,"",C439/C$345)</f>
        <v/>
      </c>
      <c r="F439" s="26">
        <f t="shared" ref="F439:F441" si="180">+IF(D439=0,"",D439/D$345)</f>
        <v>4.7408860552558447E-3</v>
      </c>
      <c r="G439" s="35">
        <f t="shared" si="162"/>
        <v>1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2</v>
      </c>
      <c r="E442" s="27" t="str">
        <f t="shared" si="163"/>
        <v/>
      </c>
      <c r="F442" s="27">
        <f t="shared" si="164"/>
        <v>3.2695765898316167E-4</v>
      </c>
      <c r="G442" s="35">
        <f t="shared" si="162"/>
        <v>1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14</v>
      </c>
      <c r="D444" s="42">
        <v>26</v>
      </c>
      <c r="E444" s="27">
        <f t="shared" si="163"/>
        <v>2.3007395234182415E-3</v>
      </c>
      <c r="F444" s="27">
        <f t="shared" si="164"/>
        <v>4.250449566781102E-3</v>
      </c>
      <c r="G444" s="35">
        <f t="shared" si="162"/>
        <v>0.8571428571428571</v>
      </c>
      <c r="H444" s="25">
        <f t="shared" si="165"/>
        <v>1.972062448644207E-3</v>
      </c>
      <c r="I444" s="2"/>
    </row>
    <row r="445" spans="1:9" s="54" customFormat="1" ht="15" x14ac:dyDescent="0.25">
      <c r="A445" s="48"/>
      <c r="B445" s="5" t="s">
        <v>112</v>
      </c>
      <c r="C445" s="42">
        <v>9</v>
      </c>
      <c r="D445" s="42">
        <v>28</v>
      </c>
      <c r="E445" s="27">
        <f t="shared" si="163"/>
        <v>1.4790468364831552E-3</v>
      </c>
      <c r="F445" s="27">
        <f t="shared" si="164"/>
        <v>4.5774072257642635E-3</v>
      </c>
      <c r="G445" s="35">
        <f t="shared" si="162"/>
        <v>2.1111111111111112</v>
      </c>
      <c r="H445" s="25">
        <f t="shared" si="165"/>
        <v>3.1224322103533277E-3</v>
      </c>
      <c r="I445" s="2"/>
    </row>
    <row r="446" spans="1:9" s="54" customFormat="1" ht="15" x14ac:dyDescent="0.25">
      <c r="A446" s="48"/>
      <c r="B446" s="5" t="s">
        <v>271</v>
      </c>
      <c r="C446" s="42">
        <v>5</v>
      </c>
      <c r="D446" s="42">
        <v>51</v>
      </c>
      <c r="E446" s="27">
        <f t="shared" si="163"/>
        <v>8.2169268693508624E-4</v>
      </c>
      <c r="F446" s="27">
        <f t="shared" si="164"/>
        <v>8.3374203040706227E-3</v>
      </c>
      <c r="G446" s="35">
        <f t="shared" si="162"/>
        <v>9.1999999999999993</v>
      </c>
      <c r="H446" s="25">
        <f t="shared" si="165"/>
        <v>7.5595727198027925E-3</v>
      </c>
      <c r="I446" s="2"/>
    </row>
    <row r="447" spans="1:9" s="54" customFormat="1" ht="15" x14ac:dyDescent="0.25">
      <c r="A447" s="48"/>
      <c r="B447" s="5" t="s">
        <v>493</v>
      </c>
      <c r="C447" s="42">
        <v>80</v>
      </c>
      <c r="D447" s="42">
        <v>4</v>
      </c>
      <c r="E447" s="27">
        <f t="shared" si="163"/>
        <v>1.314708299096138E-2</v>
      </c>
      <c r="F447" s="27">
        <f t="shared" si="164"/>
        <v>6.5391531796632333E-4</v>
      </c>
      <c r="G447" s="35">
        <f t="shared" si="162"/>
        <v>-0.95</v>
      </c>
      <c r="H447" s="25">
        <f t="shared" si="165"/>
        <v>-1.2489728841413311E-2</v>
      </c>
      <c r="I447" s="2"/>
    </row>
    <row r="448" spans="1:9" s="54" customFormat="1" ht="30" x14ac:dyDescent="0.25">
      <c r="A448" s="48"/>
      <c r="B448" s="5" t="s">
        <v>494</v>
      </c>
      <c r="C448" s="42">
        <v>7</v>
      </c>
      <c r="D448" s="42">
        <v>55</v>
      </c>
      <c r="E448" s="27">
        <f t="shared" si="163"/>
        <v>1.1503697617091207E-3</v>
      </c>
      <c r="F448" s="27">
        <f t="shared" si="164"/>
        <v>8.9913356220369459E-3</v>
      </c>
      <c r="G448" s="35">
        <f t="shared" si="162"/>
        <v>6.8571428571428568</v>
      </c>
      <c r="H448" s="25">
        <f t="shared" si="165"/>
        <v>7.8882497945768279E-3</v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15</v>
      </c>
      <c r="E449" s="27" t="str">
        <f t="shared" si="163"/>
        <v/>
      </c>
      <c r="F449" s="27">
        <f t="shared" si="164"/>
        <v>2.4521824423737125E-3</v>
      </c>
      <c r="G449" s="35">
        <f t="shared" si="162"/>
        <v>1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46</v>
      </c>
      <c r="E450" s="27" t="str">
        <f t="shared" si="163"/>
        <v/>
      </c>
      <c r="F450" s="27">
        <f t="shared" si="164"/>
        <v>7.5200261566127184E-3</v>
      </c>
      <c r="G450" s="35">
        <f t="shared" si="162"/>
        <v>1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50</v>
      </c>
      <c r="D451" s="42">
        <v>0</v>
      </c>
      <c r="E451" s="27">
        <f t="shared" si="163"/>
        <v>8.2169268693508633E-3</v>
      </c>
      <c r="F451" s="27" t="str">
        <f t="shared" si="164"/>
        <v/>
      </c>
      <c r="G451" s="35">
        <f t="shared" si="162"/>
        <v>-1</v>
      </c>
      <c r="H451" s="25">
        <f t="shared" si="165"/>
        <v>-8.2169268693508633E-3</v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8</v>
      </c>
      <c r="E452" s="27" t="str">
        <f t="shared" si="163"/>
        <v/>
      </c>
      <c r="F452" s="27">
        <f t="shared" si="164"/>
        <v>1.3078306359326467E-3</v>
      </c>
      <c r="G452" s="35">
        <f t="shared" si="162"/>
        <v>1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47</v>
      </c>
      <c r="D453" s="42">
        <v>9</v>
      </c>
      <c r="E453" s="27">
        <f t="shared" si="163"/>
        <v>7.7239112571898111E-3</v>
      </c>
      <c r="F453" s="27">
        <f t="shared" si="164"/>
        <v>1.4713094654242277E-3</v>
      </c>
      <c r="G453" s="35">
        <f t="shared" si="162"/>
        <v>-0.80851063829787229</v>
      </c>
      <c r="H453" s="25">
        <f t="shared" si="165"/>
        <v>-6.2448644207066554E-3</v>
      </c>
      <c r="I453" s="2"/>
    </row>
    <row r="454" spans="1:9" s="54" customFormat="1" ht="15" x14ac:dyDescent="0.25">
      <c r="A454" s="48"/>
      <c r="B454" s="5" t="s">
        <v>107</v>
      </c>
      <c r="C454" s="42">
        <v>120</v>
      </c>
      <c r="D454" s="42">
        <v>67</v>
      </c>
      <c r="E454" s="27">
        <f t="shared" si="163"/>
        <v>1.972062448644207E-2</v>
      </c>
      <c r="F454" s="27">
        <f t="shared" si="164"/>
        <v>1.0953081575935917E-2</v>
      </c>
      <c r="G454" s="35">
        <f t="shared" si="162"/>
        <v>-0.44166666666666665</v>
      </c>
      <c r="H454" s="25">
        <f t="shared" si="165"/>
        <v>-8.7099424815119137E-3</v>
      </c>
      <c r="I454" s="2"/>
    </row>
    <row r="455" spans="1:9" s="54" customFormat="1" ht="15" x14ac:dyDescent="0.25">
      <c r="A455" s="48"/>
      <c r="B455" s="5" t="s">
        <v>272</v>
      </c>
      <c r="C455" s="42">
        <v>50</v>
      </c>
      <c r="D455" s="42">
        <v>24</v>
      </c>
      <c r="E455" s="27">
        <f t="shared" si="163"/>
        <v>8.2169268693508633E-3</v>
      </c>
      <c r="F455" s="27">
        <f t="shared" si="164"/>
        <v>3.9234919077979404E-3</v>
      </c>
      <c r="G455" s="35">
        <f t="shared" si="162"/>
        <v>-0.52</v>
      </c>
      <c r="H455" s="25">
        <f t="shared" si="165"/>
        <v>-4.2728019720624493E-3</v>
      </c>
      <c r="I455" s="2"/>
    </row>
    <row r="456" spans="1:9" s="54" customFormat="1" ht="15" x14ac:dyDescent="0.25">
      <c r="A456" s="48"/>
      <c r="B456" s="5" t="s">
        <v>106</v>
      </c>
      <c r="C456" s="42">
        <v>2</v>
      </c>
      <c r="D456" s="42">
        <v>2</v>
      </c>
      <c r="E456" s="27">
        <f t="shared" si="163"/>
        <v>3.286770747740345E-4</v>
      </c>
      <c r="F456" s="27">
        <f t="shared" si="164"/>
        <v>3.2695765898316167E-4</v>
      </c>
      <c r="G456" s="35">
        <f t="shared" si="162"/>
        <v>0</v>
      </c>
      <c r="H456" s="25">
        <f t="shared" si="165"/>
        <v>0</v>
      </c>
      <c r="I456" s="2"/>
    </row>
    <row r="457" spans="1:9" s="54" customFormat="1" ht="15" x14ac:dyDescent="0.25">
      <c r="A457" s="48"/>
      <c r="B457" s="5" t="s">
        <v>337</v>
      </c>
      <c r="C457" s="42">
        <v>85</v>
      </c>
      <c r="D457" s="42">
        <v>3</v>
      </c>
      <c r="E457" s="27">
        <f t="shared" si="163"/>
        <v>1.3968775677896467E-2</v>
      </c>
      <c r="F457" s="27">
        <f t="shared" si="164"/>
        <v>4.9043648847474255E-4</v>
      </c>
      <c r="G457" s="35">
        <f t="shared" si="162"/>
        <v>-0.96470588235294119</v>
      </c>
      <c r="H457" s="25">
        <f t="shared" si="165"/>
        <v>-1.3475760065735415E-2</v>
      </c>
      <c r="I457" s="2"/>
    </row>
    <row r="458" spans="1:9" s="54" customFormat="1" ht="15" x14ac:dyDescent="0.25">
      <c r="A458" s="48"/>
      <c r="B458" s="5" t="s">
        <v>116</v>
      </c>
      <c r="C458" s="42">
        <v>3</v>
      </c>
      <c r="D458" s="42">
        <v>2</v>
      </c>
      <c r="E458" s="27">
        <f t="shared" si="163"/>
        <v>4.9301561216105174E-4</v>
      </c>
      <c r="F458" s="27">
        <f t="shared" si="164"/>
        <v>3.2695765898316167E-4</v>
      </c>
      <c r="G458" s="35">
        <f t="shared" si="162"/>
        <v>-0.33333333333333331</v>
      </c>
      <c r="H458" s="25">
        <f t="shared" si="165"/>
        <v>-1.6433853738701725E-4</v>
      </c>
      <c r="I458" s="2"/>
    </row>
    <row r="459" spans="1:9" s="54" customFormat="1" ht="15" x14ac:dyDescent="0.25">
      <c r="A459" s="48"/>
      <c r="B459" s="5" t="s">
        <v>103</v>
      </c>
      <c r="C459" s="42">
        <v>2</v>
      </c>
      <c r="D459" s="42">
        <v>2</v>
      </c>
      <c r="E459" s="27">
        <f t="shared" si="163"/>
        <v>3.286770747740345E-4</v>
      </c>
      <c r="F459" s="27">
        <f t="shared" si="164"/>
        <v>3.2695765898316167E-4</v>
      </c>
      <c r="G459" s="35">
        <f t="shared" si="162"/>
        <v>0</v>
      </c>
      <c r="H459" s="25">
        <f t="shared" si="165"/>
        <v>0</v>
      </c>
      <c r="I459" s="2"/>
    </row>
    <row r="460" spans="1:9" s="54" customFormat="1" ht="15" x14ac:dyDescent="0.25">
      <c r="A460" s="48"/>
      <c r="B460" s="5" t="s">
        <v>273</v>
      </c>
      <c r="C460" s="42">
        <v>195</v>
      </c>
      <c r="D460" s="42">
        <v>113</v>
      </c>
      <c r="E460" s="27">
        <f t="shared" si="163"/>
        <v>3.2046014790468362E-2</v>
      </c>
      <c r="F460" s="27">
        <f t="shared" si="164"/>
        <v>1.8473107732548635E-2</v>
      </c>
      <c r="G460" s="35">
        <f t="shared" si="162"/>
        <v>-0.42051282051282052</v>
      </c>
      <c r="H460" s="25">
        <f t="shared" si="165"/>
        <v>-1.3475760065735413E-2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41</v>
      </c>
      <c r="D464" s="42">
        <v>2</v>
      </c>
      <c r="E464" s="27">
        <f t="shared" si="163"/>
        <v>6.7378800328677076E-3</v>
      </c>
      <c r="F464" s="27">
        <f t="shared" si="164"/>
        <v>3.2695765898316167E-4</v>
      </c>
      <c r="G464" s="35">
        <f t="shared" si="162"/>
        <v>-0.95121951219512191</v>
      </c>
      <c r="H464" s="25">
        <f t="shared" si="165"/>
        <v>-6.4092029580936731E-3</v>
      </c>
      <c r="I464" s="2"/>
    </row>
    <row r="465" spans="1:9" s="54" customFormat="1" ht="15" x14ac:dyDescent="0.25">
      <c r="A465" s="48"/>
      <c r="B465" s="5" t="s">
        <v>105</v>
      </c>
      <c r="C465" s="42">
        <v>16</v>
      </c>
      <c r="D465" s="42">
        <v>0</v>
      </c>
      <c r="E465" s="27">
        <f t="shared" si="163"/>
        <v>2.629416598192276E-3</v>
      </c>
      <c r="F465" s="27" t="str">
        <f t="shared" si="164"/>
        <v/>
      </c>
      <c r="G465" s="35">
        <f t="shared" si="162"/>
        <v>-1</v>
      </c>
      <c r="H465" s="25">
        <f t="shared" si="165"/>
        <v>-2.629416598192276E-3</v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43</v>
      </c>
      <c r="D468" s="42">
        <v>123</v>
      </c>
      <c r="E468" s="27">
        <f t="shared" si="163"/>
        <v>7.0665571076417421E-3</v>
      </c>
      <c r="F468" s="27">
        <f t="shared" si="164"/>
        <v>2.0107896027464444E-2</v>
      </c>
      <c r="G468" s="35">
        <f t="shared" si="162"/>
        <v>1.8604651162790697</v>
      </c>
      <c r="H468" s="25">
        <f t="shared" si="165"/>
        <v>1.314708299096138E-2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2</v>
      </c>
      <c r="D470" s="42">
        <v>7</v>
      </c>
      <c r="E470" s="27">
        <f t="shared" si="163"/>
        <v>3.286770747740345E-4</v>
      </c>
      <c r="F470" s="27">
        <f t="shared" si="164"/>
        <v>1.1443518064410659E-3</v>
      </c>
      <c r="G470" s="35">
        <f t="shared" si="162"/>
        <v>2.5</v>
      </c>
      <c r="H470" s="25">
        <f t="shared" si="165"/>
        <v>8.2169268693508624E-4</v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4</v>
      </c>
      <c r="D472" s="42">
        <v>5</v>
      </c>
      <c r="E472" s="27">
        <f t="shared" si="163"/>
        <v>6.5735414954806899E-4</v>
      </c>
      <c r="F472" s="27">
        <f t="shared" si="164"/>
        <v>8.1739414745790422E-4</v>
      </c>
      <c r="G472" s="35">
        <f t="shared" si="162"/>
        <v>0.25</v>
      </c>
      <c r="H472" s="25">
        <f t="shared" si="165"/>
        <v>1.6433853738701725E-4</v>
      </c>
      <c r="I472" s="2"/>
    </row>
    <row r="473" spans="1:9" s="54" customFormat="1" ht="15" x14ac:dyDescent="0.25">
      <c r="A473" s="48"/>
      <c r="B473" s="5" t="s">
        <v>277</v>
      </c>
      <c r="C473" s="42">
        <v>6</v>
      </c>
      <c r="D473" s="42">
        <v>18</v>
      </c>
      <c r="E473" s="27">
        <f t="shared" si="163"/>
        <v>9.8603122432210349E-4</v>
      </c>
      <c r="F473" s="27">
        <f t="shared" si="164"/>
        <v>2.9426189308484553E-3</v>
      </c>
      <c r="G473" s="35">
        <f t="shared" si="162"/>
        <v>2</v>
      </c>
      <c r="H473" s="25">
        <f t="shared" si="165"/>
        <v>1.972062448644207E-3</v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2</v>
      </c>
      <c r="E474" s="27" t="str">
        <f t="shared" si="163"/>
        <v/>
      </c>
      <c r="F474" s="27">
        <f t="shared" si="164"/>
        <v>3.2695765898316167E-4</v>
      </c>
      <c r="G474" s="35">
        <f t="shared" si="162"/>
        <v>1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0</v>
      </c>
      <c r="D475" s="42">
        <v>2</v>
      </c>
      <c r="E475" s="27" t="str">
        <f t="shared" si="163"/>
        <v/>
      </c>
      <c r="F475" s="27">
        <f t="shared" si="164"/>
        <v>3.2695765898316167E-4</v>
      </c>
      <c r="G475" s="35">
        <f t="shared" si="162"/>
        <v>1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7</v>
      </c>
      <c r="D478" s="42">
        <v>71</v>
      </c>
      <c r="E478" s="27">
        <f t="shared" si="163"/>
        <v>1.1503697617091207E-3</v>
      </c>
      <c r="F478" s="27">
        <f t="shared" si="164"/>
        <v>1.160699689390224E-2</v>
      </c>
      <c r="G478" s="35">
        <f t="shared" ref="G478:G541" si="182">+IF(AND(C478=0,D478=0)," ",IF(C478=0,1,IF(D478=0,-1,(D478-C478)/C478)))</f>
        <v>9.1428571428571423</v>
      </c>
      <c r="H478" s="25">
        <f t="shared" si="165"/>
        <v>1.0517666392769104E-2</v>
      </c>
      <c r="I478" s="2"/>
    </row>
    <row r="479" spans="1:9" s="54" customFormat="1" ht="15" x14ac:dyDescent="0.25">
      <c r="A479" s="48"/>
      <c r="B479" s="5" t="s">
        <v>499</v>
      </c>
      <c r="C479" s="42">
        <v>65</v>
      </c>
      <c r="D479" s="42">
        <v>109</v>
      </c>
      <c r="E479" s="27">
        <f t="shared" si="163"/>
        <v>1.0682004930156122E-2</v>
      </c>
      <c r="F479" s="27">
        <f t="shared" si="164"/>
        <v>1.7819192414582311E-2</v>
      </c>
      <c r="G479" s="35">
        <f t="shared" si="182"/>
        <v>0.67692307692307696</v>
      </c>
      <c r="H479" s="25">
        <f t="shared" si="165"/>
        <v>7.2308956450287598E-3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1</v>
      </c>
      <c r="D481" s="42">
        <v>0</v>
      </c>
      <c r="E481" s="27">
        <f t="shared" si="163"/>
        <v>1.6433853738701725E-4</v>
      </c>
      <c r="F481" s="27" t="str">
        <f t="shared" si="164"/>
        <v/>
      </c>
      <c r="G481" s="35">
        <f t="shared" si="182"/>
        <v>-1</v>
      </c>
      <c r="H481" s="25">
        <f t="shared" si="165"/>
        <v>-1.6433853738701725E-4</v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2</v>
      </c>
      <c r="E482" s="27" t="str">
        <f t="shared" si="163"/>
        <v/>
      </c>
      <c r="F482" s="27">
        <f t="shared" si="164"/>
        <v>3.2695765898316167E-4</v>
      </c>
      <c r="G482" s="35">
        <f t="shared" si="182"/>
        <v>1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4</v>
      </c>
      <c r="D486" s="42">
        <v>9</v>
      </c>
      <c r="E486" s="27">
        <f t="shared" si="163"/>
        <v>6.5735414954806899E-4</v>
      </c>
      <c r="F486" s="27">
        <f t="shared" si="164"/>
        <v>1.4713094654242277E-3</v>
      </c>
      <c r="G486" s="35">
        <f t="shared" si="182"/>
        <v>1.25</v>
      </c>
      <c r="H486" s="25">
        <f t="shared" si="165"/>
        <v>8.2169268693508624E-4</v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42</v>
      </c>
      <c r="E487" s="27" t="str">
        <f t="shared" si="163"/>
        <v/>
      </c>
      <c r="F487" s="27">
        <f t="shared" si="164"/>
        <v>6.8661108386463953E-3</v>
      </c>
      <c r="G487" s="35">
        <f t="shared" si="182"/>
        <v>1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4</v>
      </c>
      <c r="D489" s="42">
        <v>10</v>
      </c>
      <c r="E489" s="27">
        <f t="shared" si="163"/>
        <v>6.5735414954806899E-4</v>
      </c>
      <c r="F489" s="27">
        <f t="shared" si="164"/>
        <v>1.6347882949158084E-3</v>
      </c>
      <c r="G489" s="35">
        <f t="shared" si="182"/>
        <v>1.5</v>
      </c>
      <c r="H489" s="25">
        <f t="shared" si="165"/>
        <v>9.8603122432210349E-4</v>
      </c>
      <c r="I489" s="2"/>
    </row>
    <row r="490" spans="1:9" s="54" customFormat="1" ht="15" x14ac:dyDescent="0.25">
      <c r="A490" s="48"/>
      <c r="B490" s="5" t="s">
        <v>289</v>
      </c>
      <c r="C490" s="42">
        <v>1</v>
      </c>
      <c r="D490" s="42">
        <v>0</v>
      </c>
      <c r="E490" s="27">
        <f t="shared" si="163"/>
        <v>1.6433853738701725E-4</v>
      </c>
      <c r="F490" s="27" t="str">
        <f t="shared" si="164"/>
        <v/>
      </c>
      <c r="G490" s="35">
        <f t="shared" si="182"/>
        <v>-1</v>
      </c>
      <c r="H490" s="25">
        <f t="shared" si="165"/>
        <v>-1.6433853738701725E-4</v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6</v>
      </c>
      <c r="D497" s="42">
        <v>0</v>
      </c>
      <c r="E497" s="27">
        <f t="shared" si="183"/>
        <v>9.8603122432210349E-4</v>
      </c>
      <c r="F497" s="27" t="str">
        <f t="shared" si="184"/>
        <v/>
      </c>
      <c r="G497" s="35">
        <f t="shared" si="182"/>
        <v>-1</v>
      </c>
      <c r="H497" s="25">
        <f t="shared" si="185"/>
        <v>-9.8603122432210349E-4</v>
      </c>
      <c r="I497" s="2"/>
    </row>
    <row r="498" spans="1:9" s="54" customFormat="1" ht="15" x14ac:dyDescent="0.25">
      <c r="A498" s="48"/>
      <c r="B498" s="5" t="s">
        <v>129</v>
      </c>
      <c r="C498" s="42">
        <v>1</v>
      </c>
      <c r="D498" s="42">
        <v>1</v>
      </c>
      <c r="E498" s="27">
        <f t="shared" si="183"/>
        <v>1.6433853738701725E-4</v>
      </c>
      <c r="F498" s="27">
        <f t="shared" si="184"/>
        <v>1.6347882949158083E-4</v>
      </c>
      <c r="G498" s="35">
        <f t="shared" si="182"/>
        <v>0</v>
      </c>
      <c r="H498" s="25">
        <f t="shared" si="185"/>
        <v>0</v>
      </c>
      <c r="I498" s="2"/>
    </row>
    <row r="499" spans="1:9" s="54" customFormat="1" ht="15" x14ac:dyDescent="0.25">
      <c r="A499" s="48"/>
      <c r="B499" s="5" t="s">
        <v>501</v>
      </c>
      <c r="C499" s="42">
        <v>83</v>
      </c>
      <c r="D499" s="42">
        <v>5</v>
      </c>
      <c r="E499" s="27">
        <f t="shared" si="183"/>
        <v>1.3640098603122432E-2</v>
      </c>
      <c r="F499" s="27">
        <f t="shared" si="184"/>
        <v>8.1739414745790422E-4</v>
      </c>
      <c r="G499" s="35">
        <f t="shared" si="182"/>
        <v>-0.93975903614457834</v>
      </c>
      <c r="H499" s="25">
        <f t="shared" si="185"/>
        <v>-1.2818405916187346E-2</v>
      </c>
      <c r="I499" s="2"/>
    </row>
    <row r="500" spans="1:9" s="54" customFormat="1" ht="15" x14ac:dyDescent="0.25">
      <c r="A500" s="48"/>
      <c r="B500" s="5" t="s">
        <v>122</v>
      </c>
      <c r="C500" s="42">
        <v>1</v>
      </c>
      <c r="D500" s="42">
        <v>1</v>
      </c>
      <c r="E500" s="27">
        <f t="shared" si="183"/>
        <v>1.6433853738701725E-4</v>
      </c>
      <c r="F500" s="27">
        <f t="shared" si="184"/>
        <v>1.6347882949158083E-4</v>
      </c>
      <c r="G500" s="35">
        <f t="shared" si="182"/>
        <v>0</v>
      </c>
      <c r="H500" s="25">
        <f t="shared" si="185"/>
        <v>0</v>
      </c>
      <c r="I500" s="2"/>
    </row>
    <row r="501" spans="1:9" s="54" customFormat="1" ht="30" x14ac:dyDescent="0.25">
      <c r="A501" s="48"/>
      <c r="B501" s="5" t="s">
        <v>295</v>
      </c>
      <c r="C501" s="42">
        <v>1</v>
      </c>
      <c r="D501" s="42">
        <v>0</v>
      </c>
      <c r="E501" s="27">
        <f t="shared" si="183"/>
        <v>1.6433853738701725E-4</v>
      </c>
      <c r="F501" s="27" t="str">
        <f t="shared" si="184"/>
        <v/>
      </c>
      <c r="G501" s="35">
        <f t="shared" si="182"/>
        <v>-1</v>
      </c>
      <c r="H501" s="25">
        <f t="shared" si="185"/>
        <v>-1.6433853738701725E-4</v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4</v>
      </c>
      <c r="D504" s="42">
        <v>1</v>
      </c>
      <c r="E504" s="27">
        <f t="shared" si="183"/>
        <v>6.5735414954806899E-4</v>
      </c>
      <c r="F504" s="27">
        <f t="shared" si="184"/>
        <v>1.6347882949158083E-4</v>
      </c>
      <c r="G504" s="35">
        <f t="shared" si="182"/>
        <v>-0.75</v>
      </c>
      <c r="H504" s="25">
        <f t="shared" si="185"/>
        <v>-4.9301561216105174E-4</v>
      </c>
      <c r="I504" s="2"/>
    </row>
    <row r="505" spans="1:9" s="54" customFormat="1" ht="15" x14ac:dyDescent="0.25">
      <c r="A505" s="48"/>
      <c r="B505" s="5" t="s">
        <v>117</v>
      </c>
      <c r="C505" s="42">
        <v>432</v>
      </c>
      <c r="D505" s="42">
        <v>156</v>
      </c>
      <c r="E505" s="27">
        <f t="shared" si="183"/>
        <v>7.0994248151191458E-2</v>
      </c>
      <c r="F505" s="27">
        <f t="shared" si="184"/>
        <v>2.550269740068661E-2</v>
      </c>
      <c r="G505" s="35">
        <f t="shared" si="182"/>
        <v>-0.63888888888888884</v>
      </c>
      <c r="H505" s="25">
        <f t="shared" si="185"/>
        <v>-4.5357436318816759E-2</v>
      </c>
      <c r="I505" s="2"/>
    </row>
    <row r="506" spans="1:9" s="54" customFormat="1" ht="15" x14ac:dyDescent="0.25">
      <c r="A506" s="48"/>
      <c r="B506" s="5" t="s">
        <v>502</v>
      </c>
      <c r="C506" s="42">
        <v>1</v>
      </c>
      <c r="D506" s="42">
        <v>17</v>
      </c>
      <c r="E506" s="27">
        <f t="shared" si="183"/>
        <v>1.6433853738701725E-4</v>
      </c>
      <c r="F506" s="27">
        <f t="shared" si="184"/>
        <v>2.7791401013568741E-3</v>
      </c>
      <c r="G506" s="35">
        <f t="shared" si="182"/>
        <v>16</v>
      </c>
      <c r="H506" s="25">
        <f t="shared" si="185"/>
        <v>2.629416598192276E-3</v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1</v>
      </c>
      <c r="D512" s="42">
        <v>0</v>
      </c>
      <c r="E512" s="27">
        <f t="shared" si="183"/>
        <v>1.6433853738701725E-4</v>
      </c>
      <c r="F512" s="27" t="str">
        <f t="shared" si="184"/>
        <v/>
      </c>
      <c r="G512" s="35">
        <f t="shared" si="182"/>
        <v>-1</v>
      </c>
      <c r="H512" s="25">
        <f t="shared" si="185"/>
        <v>-1.6433853738701725E-4</v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1</v>
      </c>
      <c r="E513" s="27" t="str">
        <f t="shared" si="183"/>
        <v/>
      </c>
      <c r="F513" s="27">
        <f t="shared" si="184"/>
        <v>1.6347882949158083E-4</v>
      </c>
      <c r="G513" s="35">
        <f t="shared" si="182"/>
        <v>1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1</v>
      </c>
      <c r="E519" s="27" t="str">
        <f t="shared" si="183"/>
        <v/>
      </c>
      <c r="F519" s="27">
        <f t="shared" si="184"/>
        <v>1.6347882949158083E-4</v>
      </c>
      <c r="G519" s="35">
        <f t="shared" si="182"/>
        <v>1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50</v>
      </c>
      <c r="D521" s="42">
        <v>1</v>
      </c>
      <c r="E521" s="27">
        <f t="shared" si="183"/>
        <v>8.2169268693508633E-3</v>
      </c>
      <c r="F521" s="27">
        <f t="shared" si="184"/>
        <v>1.6347882949158083E-4</v>
      </c>
      <c r="G521" s="35">
        <f t="shared" si="182"/>
        <v>-0.98</v>
      </c>
      <c r="H521" s="25">
        <f t="shared" si="185"/>
        <v>-8.0525883319638464E-3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3</v>
      </c>
      <c r="E523" s="26" t="str">
        <f t="shared" ref="E523" si="186">+IF(C523=0,"",C523/C$345)</f>
        <v/>
      </c>
      <c r="F523" s="26">
        <f t="shared" ref="F523" si="187">+IF(D523=0,"",D523/D$345)</f>
        <v>4.9043648847474255E-4</v>
      </c>
      <c r="G523" s="35">
        <f t="shared" si="182"/>
        <v>1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29</v>
      </c>
      <c r="D524" s="42">
        <v>36</v>
      </c>
      <c r="E524" s="27">
        <f t="shared" ref="E524:E549" si="189">+IF(C524=0,"",C524/C$345)</f>
        <v>4.7658175842235006E-3</v>
      </c>
      <c r="F524" s="27">
        <f t="shared" ref="F524:F549" si="190">+IF(D524=0,"",D524/D$345)</f>
        <v>5.8852378616969106E-3</v>
      </c>
      <c r="G524" s="35">
        <f t="shared" si="182"/>
        <v>0.2413793103448276</v>
      </c>
      <c r="H524" s="25">
        <f t="shared" si="185"/>
        <v>1.150369761709121E-3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31</v>
      </c>
      <c r="D527" s="42">
        <v>116</v>
      </c>
      <c r="E527" s="27">
        <f t="shared" si="189"/>
        <v>5.0944946589975351E-3</v>
      </c>
      <c r="F527" s="27">
        <f t="shared" si="190"/>
        <v>1.8963544221023379E-2</v>
      </c>
      <c r="G527" s="35">
        <f t="shared" si="182"/>
        <v>2.7419354838709675</v>
      </c>
      <c r="H527" s="25">
        <f t="shared" si="185"/>
        <v>1.3968775677896466E-2</v>
      </c>
      <c r="I527" s="2"/>
    </row>
    <row r="528" spans="1:9" s="54" customFormat="1" ht="15" x14ac:dyDescent="0.25">
      <c r="A528" s="48"/>
      <c r="B528" s="5" t="s">
        <v>339</v>
      </c>
      <c r="C528" s="42">
        <v>31</v>
      </c>
      <c r="D528" s="42">
        <v>61</v>
      </c>
      <c r="E528" s="27">
        <f t="shared" si="189"/>
        <v>5.0944946589975351E-3</v>
      </c>
      <c r="F528" s="27">
        <f t="shared" si="190"/>
        <v>9.9722085989864314E-3</v>
      </c>
      <c r="G528" s="35">
        <f t="shared" si="182"/>
        <v>0.967741935483871</v>
      </c>
      <c r="H528" s="25">
        <f t="shared" si="185"/>
        <v>4.9301561216105183E-3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1</v>
      </c>
      <c r="D531" s="42">
        <v>0</v>
      </c>
      <c r="E531" s="27">
        <f t="shared" si="189"/>
        <v>1.6433853738701725E-4</v>
      </c>
      <c r="F531" s="27" t="str">
        <f t="shared" si="190"/>
        <v/>
      </c>
      <c r="G531" s="35">
        <f t="shared" si="182"/>
        <v>-1</v>
      </c>
      <c r="H531" s="25">
        <f t="shared" si="185"/>
        <v>-1.6433853738701725E-4</v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17</v>
      </c>
      <c r="D539" s="42">
        <v>1</v>
      </c>
      <c r="E539" s="27">
        <f t="shared" si="189"/>
        <v>2.7937551355792932E-3</v>
      </c>
      <c r="F539" s="27">
        <f t="shared" si="190"/>
        <v>1.6347882949158083E-4</v>
      </c>
      <c r="G539" s="35">
        <f t="shared" si="182"/>
        <v>-0.94117647058823528</v>
      </c>
      <c r="H539" s="25">
        <f t="shared" si="185"/>
        <v>-2.629416598192276E-3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14</v>
      </c>
      <c r="D540" s="42">
        <v>7</v>
      </c>
      <c r="E540" s="27">
        <f t="shared" si="189"/>
        <v>2.3007395234182415E-3</v>
      </c>
      <c r="F540" s="27">
        <f t="shared" si="190"/>
        <v>1.1443518064410659E-3</v>
      </c>
      <c r="G540" s="35">
        <f t="shared" si="182"/>
        <v>-0.5</v>
      </c>
      <c r="H540" s="25">
        <f t="shared" si="185"/>
        <v>-1.1503697617091207E-3</v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56</v>
      </c>
      <c r="D542" s="42">
        <v>13</v>
      </c>
      <c r="E542" s="27">
        <f t="shared" si="189"/>
        <v>9.2029580936729659E-3</v>
      </c>
      <c r="F542" s="27">
        <f t="shared" si="190"/>
        <v>2.125224783390551E-3</v>
      </c>
      <c r="G542" s="35">
        <f t="shared" ref="G542:G564" si="191">+IF(AND(C542=0,D542=0)," ",IF(C542=0,1,IF(D542=0,-1,(D542-C542)/C542)))</f>
        <v>-0.7678571428571429</v>
      </c>
      <c r="H542" s="25">
        <f t="shared" si="185"/>
        <v>-7.0665571076417421E-3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1</v>
      </c>
      <c r="D544" s="42">
        <v>0</v>
      </c>
      <c r="E544" s="27">
        <f t="shared" si="189"/>
        <v>1.6433853738701725E-4</v>
      </c>
      <c r="F544" s="27" t="str">
        <f t="shared" si="190"/>
        <v/>
      </c>
      <c r="G544" s="35">
        <f t="shared" si="191"/>
        <v>-1</v>
      </c>
      <c r="H544" s="25">
        <f t="shared" si="185"/>
        <v>-1.6433853738701725E-4</v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49</v>
      </c>
      <c r="D547" s="42">
        <v>105</v>
      </c>
      <c r="E547" s="27">
        <f t="shared" si="189"/>
        <v>8.0525883319638447E-3</v>
      </c>
      <c r="F547" s="27">
        <f t="shared" si="190"/>
        <v>1.7165277096615989E-2</v>
      </c>
      <c r="G547" s="35">
        <f t="shared" si="191"/>
        <v>1.1428571428571428</v>
      </c>
      <c r="H547" s="25">
        <f t="shared" si="185"/>
        <v>9.2029580936729641E-3</v>
      </c>
      <c r="I547" s="2"/>
    </row>
    <row r="548" spans="1:9" s="54" customFormat="1" ht="15" x14ac:dyDescent="0.25">
      <c r="A548" s="48"/>
      <c r="B548" s="5" t="s">
        <v>142</v>
      </c>
      <c r="C548" s="42">
        <v>343</v>
      </c>
      <c r="D548" s="42">
        <v>25</v>
      </c>
      <c r="E548" s="27">
        <f t="shared" si="189"/>
        <v>5.636811832374692E-2</v>
      </c>
      <c r="F548" s="27">
        <f t="shared" si="190"/>
        <v>4.0869707372895208E-3</v>
      </c>
      <c r="G548" s="35">
        <f t="shared" si="191"/>
        <v>-0.92711370262390669</v>
      </c>
      <c r="H548" s="25">
        <f t="shared" si="185"/>
        <v>-5.2259654889071486E-2</v>
      </c>
      <c r="I548" s="2"/>
    </row>
    <row r="549" spans="1:9" s="54" customFormat="1" ht="15" x14ac:dyDescent="0.25">
      <c r="A549" s="48"/>
      <c r="B549" s="5" t="s">
        <v>314</v>
      </c>
      <c r="C549" s="42">
        <v>109</v>
      </c>
      <c r="D549" s="42">
        <v>128</v>
      </c>
      <c r="E549" s="27">
        <f t="shared" si="189"/>
        <v>1.7912900575184881E-2</v>
      </c>
      <c r="F549" s="27">
        <f t="shared" si="190"/>
        <v>2.0925290174922347E-2</v>
      </c>
      <c r="G549" s="35">
        <f t="shared" si="191"/>
        <v>0.1743119266055046</v>
      </c>
      <c r="H549" s="25">
        <f t="shared" si="185"/>
        <v>3.1224322103533281E-3</v>
      </c>
      <c r="I549" s="2"/>
    </row>
    <row r="550" spans="1:9" s="55" customFormat="1" ht="15" x14ac:dyDescent="0.25">
      <c r="A550" s="50"/>
      <c r="B550" s="19" t="s">
        <v>556</v>
      </c>
      <c r="C550" s="42">
        <v>2</v>
      </c>
      <c r="D550" s="42">
        <v>0</v>
      </c>
      <c r="E550" s="26">
        <f t="shared" ref="E550" si="192">+IF(C550=0,"",C550/C$345)</f>
        <v>3.286770747740345E-4</v>
      </c>
      <c r="F550" s="26" t="str">
        <f t="shared" ref="F550" si="193">+IF(D550=0,"",D550/D$345)</f>
        <v/>
      </c>
      <c r="G550" s="35">
        <f t="shared" si="191"/>
        <v>-1</v>
      </c>
      <c r="H550" s="24">
        <f t="shared" ref="H550" si="194">+IF(OR(AND(E550=""),(G550="")),"",E550*G550)</f>
        <v>-3.286770747740345E-4</v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12</v>
      </c>
      <c r="E551" s="27" t="str">
        <f>+IF(C551=0,"",C551/C$345)</f>
        <v/>
      </c>
      <c r="F551" s="27">
        <f>+IF(D551=0,"",D551/D$345)</f>
        <v>1.9617459538989702E-3</v>
      </c>
      <c r="G551" s="35">
        <f t="shared" si="191"/>
        <v>1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3</v>
      </c>
      <c r="D553" s="42">
        <v>5</v>
      </c>
      <c r="E553" s="27">
        <f t="shared" ref="E553:E564" si="195">+IF(C553=0,"",C553/C$345)</f>
        <v>4.9301561216105174E-4</v>
      </c>
      <c r="F553" s="27">
        <f t="shared" ref="F553:F564" si="196">+IF(D553=0,"",D553/D$345)</f>
        <v>8.1739414745790422E-4</v>
      </c>
      <c r="G553" s="35">
        <f t="shared" si="191"/>
        <v>0.66666666666666663</v>
      </c>
      <c r="H553" s="25">
        <f t="shared" ref="H553:H564" si="197">+IF(OR(AND(E553=""),(G553="")),"",E553*G553)</f>
        <v>3.286770747740345E-4</v>
      </c>
      <c r="I553" s="2"/>
    </row>
    <row r="554" spans="1:9" s="54" customFormat="1" ht="15" x14ac:dyDescent="0.25">
      <c r="A554" s="48"/>
      <c r="B554" s="5" t="s">
        <v>509</v>
      </c>
      <c r="C554" s="42">
        <v>1</v>
      </c>
      <c r="D554" s="42">
        <v>0</v>
      </c>
      <c r="E554" s="27">
        <f t="shared" si="195"/>
        <v>1.6433853738701725E-4</v>
      </c>
      <c r="F554" s="27" t="str">
        <f t="shared" si="196"/>
        <v/>
      </c>
      <c r="G554" s="35">
        <f t="shared" si="191"/>
        <v>-1</v>
      </c>
      <c r="H554" s="25">
        <f t="shared" si="197"/>
        <v>-1.6433853738701725E-4</v>
      </c>
      <c r="I554" s="2"/>
    </row>
    <row r="555" spans="1:9" s="54" customFormat="1" ht="15" x14ac:dyDescent="0.25">
      <c r="A555" s="48"/>
      <c r="B555" s="5" t="s">
        <v>132</v>
      </c>
      <c r="C555" s="42">
        <v>1</v>
      </c>
      <c r="D555" s="42">
        <v>0</v>
      </c>
      <c r="E555" s="27">
        <f t="shared" si="195"/>
        <v>1.6433853738701725E-4</v>
      </c>
      <c r="F555" s="27" t="str">
        <f t="shared" si="196"/>
        <v/>
      </c>
      <c r="G555" s="35">
        <f t="shared" si="191"/>
        <v>-1</v>
      </c>
      <c r="H555" s="25">
        <f t="shared" si="197"/>
        <v>-1.6433853738701725E-4</v>
      </c>
      <c r="I555" s="2"/>
    </row>
    <row r="556" spans="1:9" s="54" customFormat="1" ht="15" x14ac:dyDescent="0.25">
      <c r="A556" s="48"/>
      <c r="B556" s="5" t="s">
        <v>139</v>
      </c>
      <c r="C556" s="42">
        <v>32</v>
      </c>
      <c r="D556" s="42">
        <v>14</v>
      </c>
      <c r="E556" s="27">
        <f t="shared" si="195"/>
        <v>5.2588331963845519E-3</v>
      </c>
      <c r="F556" s="27">
        <f t="shared" si="196"/>
        <v>2.2887036128821318E-3</v>
      </c>
      <c r="G556" s="35">
        <f t="shared" si="191"/>
        <v>-0.5625</v>
      </c>
      <c r="H556" s="25">
        <f t="shared" si="197"/>
        <v>-2.9580936729663105E-3</v>
      </c>
      <c r="I556" s="2"/>
    </row>
    <row r="557" spans="1:9" s="54" customFormat="1" ht="15" x14ac:dyDescent="0.25">
      <c r="A557" s="48"/>
      <c r="B557" s="5" t="s">
        <v>510</v>
      </c>
      <c r="C557" s="42">
        <v>17</v>
      </c>
      <c r="D557" s="42">
        <v>5</v>
      </c>
      <c r="E557" s="27">
        <f t="shared" si="195"/>
        <v>2.7937551355792932E-3</v>
      </c>
      <c r="F557" s="27">
        <f t="shared" si="196"/>
        <v>8.1739414745790422E-4</v>
      </c>
      <c r="G557" s="35">
        <f t="shared" si="191"/>
        <v>-0.70588235294117652</v>
      </c>
      <c r="H557" s="25">
        <f t="shared" si="197"/>
        <v>-1.972062448644207E-3</v>
      </c>
      <c r="I557" s="2"/>
    </row>
    <row r="558" spans="1:9" s="54" customFormat="1" ht="15" x14ac:dyDescent="0.25">
      <c r="A558" s="48"/>
      <c r="B558" s="5" t="s">
        <v>317</v>
      </c>
      <c r="C558" s="42">
        <v>4</v>
      </c>
      <c r="D558" s="42">
        <v>17</v>
      </c>
      <c r="E558" s="27">
        <f t="shared" si="195"/>
        <v>6.5735414954806899E-4</v>
      </c>
      <c r="F558" s="27">
        <f t="shared" si="196"/>
        <v>2.7791401013568741E-3</v>
      </c>
      <c r="G558" s="35">
        <f t="shared" si="191"/>
        <v>3.25</v>
      </c>
      <c r="H558" s="25">
        <f t="shared" si="197"/>
        <v>2.1364009860312242E-3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8</v>
      </c>
      <c r="E560" s="27" t="str">
        <f t="shared" si="195"/>
        <v/>
      </c>
      <c r="F560" s="27">
        <f t="shared" si="196"/>
        <v>1.3078306359326467E-3</v>
      </c>
      <c r="G560" s="35">
        <f t="shared" si="191"/>
        <v>1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3</v>
      </c>
      <c r="E562" s="27" t="str">
        <f t="shared" si="195"/>
        <v/>
      </c>
      <c r="F562" s="27">
        <f t="shared" si="196"/>
        <v>4.9043648847474255E-4</v>
      </c>
      <c r="G562" s="35">
        <f t="shared" si="191"/>
        <v>1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>
      <c r="C565" s="8"/>
      <c r="D565" s="8"/>
    </row>
    <row r="566" spans="1:9" ht="15" customHeight="1" x14ac:dyDescent="0.2">
      <c r="C566" s="8"/>
      <c r="D566" s="8"/>
    </row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1748</v>
      </c>
      <c r="D570" s="38">
        <f>SUM(D571:D596)</f>
        <v>1483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-0.15160183066361557</v>
      </c>
      <c r="H570" s="40">
        <f>+IF(OR(AND(E570=""),(G570="")),"",E570*G570)</f>
        <v>-0.15160183066361557</v>
      </c>
    </row>
    <row r="571" spans="1:9" ht="15" x14ac:dyDescent="0.25">
      <c r="B571" s="41" t="s">
        <v>322</v>
      </c>
      <c r="C571" s="42">
        <v>3</v>
      </c>
      <c r="D571" s="42">
        <v>4</v>
      </c>
      <c r="E571" s="46">
        <f t="shared" si="198"/>
        <v>1.7162471395881006E-3</v>
      </c>
      <c r="F571" s="46">
        <f t="shared" si="199"/>
        <v>2.6972353337828725E-3</v>
      </c>
      <c r="G571" s="35">
        <f t="shared" ref="G571:G596" si="200">+IF(AND(C571=0,D571=0)," ",IF(C571=0,1,IF(D571=0,-1,(D571-C571)/C571)))</f>
        <v>0.33333333333333331</v>
      </c>
      <c r="H571" s="43">
        <f>+IF(OR(AND(E571=""),(G571="")),"",E571*G571)</f>
        <v>5.7208237986270012E-4</v>
      </c>
    </row>
    <row r="572" spans="1:9" ht="15" x14ac:dyDescent="0.25">
      <c r="B572" s="5" t="s">
        <v>144</v>
      </c>
      <c r="C572" s="42">
        <v>3</v>
      </c>
      <c r="D572" s="42">
        <v>34</v>
      </c>
      <c r="E572" s="27">
        <f t="shared" si="198"/>
        <v>1.7162471395881006E-3</v>
      </c>
      <c r="F572" s="27">
        <f t="shared" si="199"/>
        <v>2.2926500337154418E-2</v>
      </c>
      <c r="G572" s="35">
        <f t="shared" si="200"/>
        <v>10.333333333333334</v>
      </c>
      <c r="H572" s="25">
        <f t="shared" ref="H572:H596" si="201">+IF(OR(AND(E572=""),(G572="")),"",E572*G572)</f>
        <v>1.7734553775743706E-2</v>
      </c>
    </row>
    <row r="573" spans="1:9" ht="15" x14ac:dyDescent="0.25">
      <c r="B573" s="5" t="s">
        <v>584</v>
      </c>
      <c r="C573" s="42">
        <v>62</v>
      </c>
      <c r="D573" s="42">
        <v>52</v>
      </c>
      <c r="E573" s="27">
        <f t="shared" si="198"/>
        <v>3.5469107551487411E-2</v>
      </c>
      <c r="F573" s="27">
        <f t="shared" si="199"/>
        <v>3.5064059339177341E-2</v>
      </c>
      <c r="G573" s="35">
        <f t="shared" si="200"/>
        <v>-0.16129032258064516</v>
      </c>
      <c r="H573" s="25">
        <f t="shared" si="201"/>
        <v>-5.7208237986270012E-3</v>
      </c>
    </row>
    <row r="574" spans="1:9" ht="15" x14ac:dyDescent="0.25">
      <c r="B574" s="5" t="s">
        <v>323</v>
      </c>
      <c r="C574" s="42">
        <v>285</v>
      </c>
      <c r="D574" s="42">
        <v>51</v>
      </c>
      <c r="E574" s="27">
        <f t="shared" si="198"/>
        <v>0.16304347826086957</v>
      </c>
      <c r="F574" s="27">
        <f t="shared" si="199"/>
        <v>3.4389750505731627E-2</v>
      </c>
      <c r="G574" s="35">
        <f t="shared" si="200"/>
        <v>-0.82105263157894737</v>
      </c>
      <c r="H574" s="25">
        <f t="shared" si="201"/>
        <v>-0.13386727688787187</v>
      </c>
    </row>
    <row r="575" spans="1:9" ht="15" x14ac:dyDescent="0.25">
      <c r="B575" s="5" t="s">
        <v>145</v>
      </c>
      <c r="C575" s="42">
        <v>16</v>
      </c>
      <c r="D575" s="42">
        <v>13</v>
      </c>
      <c r="E575" s="27">
        <f t="shared" si="198"/>
        <v>9.1533180778032037E-3</v>
      </c>
      <c r="F575" s="27">
        <f t="shared" si="199"/>
        <v>8.7660148347943351E-3</v>
      </c>
      <c r="G575" s="35">
        <f t="shared" si="200"/>
        <v>-0.1875</v>
      </c>
      <c r="H575" s="25">
        <f t="shared" si="201"/>
        <v>-1.7162471395881008E-3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3</v>
      </c>
      <c r="D577" s="42">
        <v>0</v>
      </c>
      <c r="E577" s="27">
        <f t="shared" si="198"/>
        <v>1.7162471395881006E-3</v>
      </c>
      <c r="F577" s="27" t="str">
        <f t="shared" si="199"/>
        <v/>
      </c>
      <c r="G577" s="35">
        <f t="shared" si="200"/>
        <v>-1</v>
      </c>
      <c r="H577" s="25">
        <f t="shared" si="201"/>
        <v>-1.7162471395881006E-3</v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6</v>
      </c>
      <c r="D579" s="42">
        <v>53</v>
      </c>
      <c r="E579" s="27">
        <f t="shared" si="198"/>
        <v>3.4324942791762012E-3</v>
      </c>
      <c r="F579" s="27">
        <f t="shared" si="199"/>
        <v>3.5738368172623061E-2</v>
      </c>
      <c r="G579" s="35">
        <f t="shared" si="200"/>
        <v>7.833333333333333</v>
      </c>
      <c r="H579" s="25">
        <f t="shared" si="201"/>
        <v>2.6887871853546907E-2</v>
      </c>
    </row>
    <row r="580" spans="1:9" ht="15" x14ac:dyDescent="0.25">
      <c r="B580" s="5" t="s">
        <v>513</v>
      </c>
      <c r="C580" s="42">
        <v>3</v>
      </c>
      <c r="D580" s="42">
        <v>7</v>
      </c>
      <c r="E580" s="27">
        <f t="shared" si="198"/>
        <v>1.7162471395881006E-3</v>
      </c>
      <c r="F580" s="27">
        <f t="shared" si="199"/>
        <v>4.720161834120027E-3</v>
      </c>
      <c r="G580" s="35">
        <f t="shared" si="200"/>
        <v>1.3333333333333333</v>
      </c>
      <c r="H580" s="25">
        <f t="shared" si="201"/>
        <v>2.2883295194508005E-3</v>
      </c>
    </row>
    <row r="581" spans="1:9" s="20" customFormat="1" ht="15" x14ac:dyDescent="0.25">
      <c r="A581" s="50"/>
      <c r="B581" s="19" t="s">
        <v>557</v>
      </c>
      <c r="C581" s="42">
        <v>7</v>
      </c>
      <c r="D581" s="42">
        <v>16</v>
      </c>
      <c r="E581" s="26">
        <f t="shared" ref="E581" si="202">+IF(C581=0,"",C581/C$570)</f>
        <v>4.0045766590389017E-3</v>
      </c>
      <c r="F581" s="26">
        <f t="shared" ref="F581" si="203">+IF(D581=0,"",D581/D$570)</f>
        <v>1.078894133513149E-2</v>
      </c>
      <c r="G581" s="35">
        <f t="shared" si="200"/>
        <v>1.2857142857142858</v>
      </c>
      <c r="H581" s="24">
        <f t="shared" ref="H581" si="204">+IF(OR(AND(E581=""),(G581="")),"",E581*G581)</f>
        <v>5.1487414187643028E-3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15</v>
      </c>
      <c r="E583" s="27" t="str">
        <f t="shared" ref="E583:E596" si="208">+IF(C583=0,"",C583/C$570)</f>
        <v/>
      </c>
      <c r="F583" s="27">
        <f t="shared" ref="F583:F596" si="209">+IF(D583=0,"",D583/D$570)</f>
        <v>1.0114632501685773E-2</v>
      </c>
      <c r="G583" s="35">
        <f t="shared" si="200"/>
        <v>1</v>
      </c>
      <c r="H583" s="25" t="str">
        <f t="shared" si="201"/>
        <v/>
      </c>
    </row>
    <row r="584" spans="1:9" ht="15" x14ac:dyDescent="0.25">
      <c r="B584" s="5" t="s">
        <v>327</v>
      </c>
      <c r="C584" s="42">
        <v>508</v>
      </c>
      <c r="D584" s="42">
        <v>270</v>
      </c>
      <c r="E584" s="27">
        <f t="shared" si="208"/>
        <v>0.29061784897025172</v>
      </c>
      <c r="F584" s="27">
        <f t="shared" si="209"/>
        <v>0.18206338503034389</v>
      </c>
      <c r="G584" s="35">
        <f t="shared" si="200"/>
        <v>-0.46850393700787402</v>
      </c>
      <c r="H584" s="25">
        <f t="shared" si="201"/>
        <v>-0.13615560640732266</v>
      </c>
    </row>
    <row r="585" spans="1:9" ht="15" x14ac:dyDescent="0.25">
      <c r="B585" s="5" t="s">
        <v>147</v>
      </c>
      <c r="C585" s="42">
        <v>80</v>
      </c>
      <c r="D585" s="42">
        <v>41</v>
      </c>
      <c r="E585" s="27">
        <f t="shared" si="208"/>
        <v>4.5766590389016017E-2</v>
      </c>
      <c r="F585" s="27">
        <f t="shared" si="209"/>
        <v>2.7646662171274445E-2</v>
      </c>
      <c r="G585" s="35">
        <f t="shared" si="200"/>
        <v>-0.48749999999999999</v>
      </c>
      <c r="H585" s="25">
        <f t="shared" si="201"/>
        <v>-2.2311212814645306E-2</v>
      </c>
    </row>
    <row r="586" spans="1:9" ht="15" x14ac:dyDescent="0.25">
      <c r="B586" s="5" t="s">
        <v>148</v>
      </c>
      <c r="C586" s="42">
        <v>25</v>
      </c>
      <c r="D586" s="42">
        <v>37</v>
      </c>
      <c r="E586" s="27">
        <f t="shared" si="208"/>
        <v>1.4302059496567507E-2</v>
      </c>
      <c r="F586" s="27">
        <f t="shared" si="209"/>
        <v>2.4949426837491573E-2</v>
      </c>
      <c r="G586" s="35">
        <f t="shared" si="200"/>
        <v>0.48</v>
      </c>
      <c r="H586" s="25">
        <f t="shared" si="201"/>
        <v>6.8649885583524032E-3</v>
      </c>
    </row>
    <row r="587" spans="1:9" ht="15" x14ac:dyDescent="0.25">
      <c r="B587" s="5" t="s">
        <v>328</v>
      </c>
      <c r="C587" s="42">
        <v>394</v>
      </c>
      <c r="D587" s="42">
        <v>569</v>
      </c>
      <c r="E587" s="27">
        <f t="shared" si="208"/>
        <v>0.22540045766590389</v>
      </c>
      <c r="F587" s="27">
        <f t="shared" si="209"/>
        <v>0.38368172623061364</v>
      </c>
      <c r="G587" s="35">
        <f t="shared" si="200"/>
        <v>0.44416243654822335</v>
      </c>
      <c r="H587" s="25">
        <f t="shared" si="201"/>
        <v>0.10011441647597254</v>
      </c>
    </row>
    <row r="588" spans="1:9" ht="15" x14ac:dyDescent="0.25">
      <c r="B588" s="5" t="s">
        <v>149</v>
      </c>
      <c r="C588" s="42">
        <v>58</v>
      </c>
      <c r="D588" s="42">
        <v>102</v>
      </c>
      <c r="E588" s="27">
        <f t="shared" si="208"/>
        <v>3.3180778032036611E-2</v>
      </c>
      <c r="F588" s="27">
        <f t="shared" si="209"/>
        <v>6.8779501011463254E-2</v>
      </c>
      <c r="G588" s="35">
        <f t="shared" si="200"/>
        <v>0.75862068965517238</v>
      </c>
      <c r="H588" s="25">
        <f t="shared" si="201"/>
        <v>2.5171624713958805E-2</v>
      </c>
    </row>
    <row r="589" spans="1:9" ht="15" x14ac:dyDescent="0.25">
      <c r="B589" s="5" t="s">
        <v>329</v>
      </c>
      <c r="C589" s="42">
        <v>70</v>
      </c>
      <c r="D589" s="42">
        <v>55</v>
      </c>
      <c r="E589" s="27">
        <f t="shared" si="208"/>
        <v>4.0045766590389019E-2</v>
      </c>
      <c r="F589" s="27">
        <f t="shared" si="209"/>
        <v>3.7086985839514496E-2</v>
      </c>
      <c r="G589" s="35">
        <f t="shared" si="200"/>
        <v>-0.21428571428571427</v>
      </c>
      <c r="H589" s="25">
        <f t="shared" si="201"/>
        <v>-8.5812356979405036E-3</v>
      </c>
    </row>
    <row r="590" spans="1:9" ht="15" x14ac:dyDescent="0.25">
      <c r="B590" s="5" t="s">
        <v>150</v>
      </c>
      <c r="C590" s="42">
        <v>3</v>
      </c>
      <c r="D590" s="42">
        <v>5</v>
      </c>
      <c r="E590" s="27">
        <f t="shared" si="208"/>
        <v>1.7162471395881006E-3</v>
      </c>
      <c r="F590" s="27">
        <f t="shared" si="209"/>
        <v>3.3715441672285905E-3</v>
      </c>
      <c r="G590" s="35">
        <f t="shared" si="200"/>
        <v>0.66666666666666663</v>
      </c>
      <c r="H590" s="25">
        <f t="shared" si="201"/>
        <v>1.1441647597254002E-3</v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23</v>
      </c>
      <c r="D592" s="42">
        <v>90</v>
      </c>
      <c r="E592" s="27">
        <f t="shared" si="208"/>
        <v>1.3157894736842105E-2</v>
      </c>
      <c r="F592" s="27">
        <f t="shared" si="209"/>
        <v>6.0687795010114634E-2</v>
      </c>
      <c r="G592" s="35">
        <f t="shared" si="200"/>
        <v>2.9130434782608696</v>
      </c>
      <c r="H592" s="25">
        <f t="shared" si="201"/>
        <v>3.8329519450800917E-2</v>
      </c>
    </row>
    <row r="593" spans="2:8" ht="15" x14ac:dyDescent="0.25">
      <c r="B593" s="5" t="s">
        <v>331</v>
      </c>
      <c r="C593" s="42">
        <v>30</v>
      </c>
      <c r="D593" s="42">
        <v>0</v>
      </c>
      <c r="E593" s="27">
        <f t="shared" si="208"/>
        <v>1.7162471395881007E-2</v>
      </c>
      <c r="F593" s="27" t="str">
        <f t="shared" si="209"/>
        <v/>
      </c>
      <c r="G593" s="35">
        <f t="shared" si="200"/>
        <v>-1</v>
      </c>
      <c r="H593" s="25">
        <f t="shared" si="201"/>
        <v>-1.7162471395881007E-2</v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68</v>
      </c>
      <c r="D595" s="42">
        <v>32</v>
      </c>
      <c r="E595" s="27">
        <f t="shared" si="208"/>
        <v>3.8901601830663615E-2</v>
      </c>
      <c r="F595" s="27">
        <f t="shared" si="209"/>
        <v>2.157788267026298E-2</v>
      </c>
      <c r="G595" s="35">
        <f t="shared" si="200"/>
        <v>-0.52941176470588236</v>
      </c>
      <c r="H595" s="25">
        <f t="shared" si="201"/>
        <v>-2.0594965675057208E-2</v>
      </c>
    </row>
    <row r="596" spans="2:8" ht="15" x14ac:dyDescent="0.25">
      <c r="B596" s="5" t="s">
        <v>514</v>
      </c>
      <c r="C596" s="42">
        <v>101</v>
      </c>
      <c r="D596" s="42">
        <v>37</v>
      </c>
      <c r="E596" s="27">
        <f t="shared" si="208"/>
        <v>5.7780320366132724E-2</v>
      </c>
      <c r="F596" s="27">
        <f t="shared" si="209"/>
        <v>2.4949426837491573E-2</v>
      </c>
      <c r="G596" s="35">
        <f t="shared" si="200"/>
        <v>-0.63366336633663367</v>
      </c>
      <c r="H596" s="25">
        <f t="shared" si="201"/>
        <v>-3.6613272311212815E-2</v>
      </c>
    </row>
    <row r="597" spans="2:8" x14ac:dyDescent="0.2">
      <c r="B597" s="9" t="s">
        <v>383</v>
      </c>
      <c r="C597" s="8"/>
      <c r="D597" s="8"/>
    </row>
    <row r="598" spans="2:8" x14ac:dyDescent="0.2">
      <c r="C598" s="8"/>
      <c r="D598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386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374</v>
      </c>
      <c r="C8" s="37">
        <f>+C18+C74+C169+C345+C570</f>
        <v>13608</v>
      </c>
      <c r="D8" s="38">
        <f>+D18+D74+D169+D345+D570</f>
        <v>10045</v>
      </c>
      <c r="E8" s="39">
        <f>+C8/C$8</f>
        <v>1</v>
      </c>
      <c r="F8" s="39">
        <f>+D8/D$8</f>
        <v>1</v>
      </c>
      <c r="G8" s="39">
        <f>+(D8-C8)/C8</f>
        <v>-0.26183127572016462</v>
      </c>
      <c r="H8" s="40">
        <f>+E8*G8</f>
        <v>-0.26183127572016462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86</v>
      </c>
      <c r="D9" s="84">
        <f>+D18</f>
        <v>179</v>
      </c>
      <c r="E9" s="85">
        <f t="shared" ref="E9:E13" si="0">C9/$C$8</f>
        <v>6.3198118753674312E-3</v>
      </c>
      <c r="F9" s="85">
        <f>D9/$D$8</f>
        <v>1.7819810851169737E-2</v>
      </c>
      <c r="G9" s="86">
        <f>+IF(AND(C9=0,D9=0)," ",IF(C9=0,1,IF(D9=0,-1,(D9-C9)/C9)))</f>
        <v>1.0813953488372092</v>
      </c>
      <c r="H9" s="87">
        <f>+IF(OR(AND(E9=""),(G9="")),"",E9*G9)</f>
        <v>6.8342151675485005E-3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3831</v>
      </c>
      <c r="D10" s="23">
        <f>+D74</f>
        <v>705</v>
      </c>
      <c r="E10" s="24">
        <f t="shared" si="0"/>
        <v>0.28152557319223986</v>
      </c>
      <c r="F10" s="24">
        <f>D10/$D$8</f>
        <v>7.0184171229467393E-2</v>
      </c>
      <c r="G10" s="35">
        <f t="shared" ref="G10:G13" si="1">+IF(AND(C10=0,D10=0)," ",IF(C10=0,1,IF(D10=0,-1,(D10-C10)/C10)))</f>
        <v>-0.81597494126859826</v>
      </c>
      <c r="H10" s="30">
        <f>+IF(OR(AND(E10=""),(G10="")),"",E10*G10)</f>
        <v>-0.22971781305114639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1329</v>
      </c>
      <c r="D11" s="23">
        <f>+D169</f>
        <v>1544</v>
      </c>
      <c r="E11" s="24">
        <f t="shared" si="0"/>
        <v>9.7663139329805998E-2</v>
      </c>
      <c r="F11" s="24">
        <f>D11/$D$8</f>
        <v>0.15370831259333001</v>
      </c>
      <c r="G11" s="35">
        <f t="shared" si="1"/>
        <v>0.16177577125658391</v>
      </c>
      <c r="H11" s="30">
        <f>+IF(OR(AND(E11=""),(G11="")),"",E11*G11)</f>
        <v>1.5799529688418579E-2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6364</v>
      </c>
      <c r="D12" s="23">
        <f>+D345</f>
        <v>6144</v>
      </c>
      <c r="E12" s="24">
        <f t="shared" si="0"/>
        <v>0.46766607877718991</v>
      </c>
      <c r="F12" s="24">
        <f>D12/$D$8</f>
        <v>0.61164758586361379</v>
      </c>
      <c r="G12" s="35">
        <f t="shared" si="1"/>
        <v>-3.4569453174104335E-2</v>
      </c>
      <c r="H12" s="30">
        <f>+IF(OR(AND(E12=""),(G12="")),"",E12*G12)</f>
        <v>-1.6166960611405056E-2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1998</v>
      </c>
      <c r="D13" s="32">
        <f>+D570</f>
        <v>1473</v>
      </c>
      <c r="E13" s="33">
        <f t="shared" si="0"/>
        <v>0.14682539682539683</v>
      </c>
      <c r="F13" s="33">
        <f>D13/$D$8</f>
        <v>0.14664011946241912</v>
      </c>
      <c r="G13" s="88">
        <f t="shared" si="1"/>
        <v>-0.26276276276276278</v>
      </c>
      <c r="H13" s="34">
        <f>+IF(OR(AND(E13=""),(G13="")),"",E13*G13)</f>
        <v>-3.8580246913580252E-2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86</v>
      </c>
      <c r="D18" s="38">
        <f>SUM(D19:D68)</f>
        <v>179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1.0813953488372092</v>
      </c>
      <c r="H18" s="40">
        <f>+IF(OR(AND(E18=""),(G18="")),"",E18*G18)</f>
        <v>1.0813953488372092</v>
      </c>
    </row>
    <row r="19" spans="1:9" ht="15" x14ac:dyDescent="0.25">
      <c r="B19" s="41" t="s">
        <v>0</v>
      </c>
      <c r="C19" s="45">
        <v>0</v>
      </c>
      <c r="D19" s="45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5">
        <v>0</v>
      </c>
      <c r="D20" s="45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5">
        <v>0</v>
      </c>
      <c r="D21" s="45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5">
        <v>0</v>
      </c>
      <c r="D22" s="45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5">
        <v>1</v>
      </c>
      <c r="D23" s="45">
        <v>0</v>
      </c>
      <c r="E23" s="25">
        <f t="shared" si="2"/>
        <v>1.1627906976744186E-2</v>
      </c>
      <c r="F23" s="25" t="str">
        <f t="shared" si="3"/>
        <v/>
      </c>
      <c r="G23" s="35">
        <f t="shared" si="4"/>
        <v>-1</v>
      </c>
      <c r="H23" s="25">
        <f t="shared" si="5"/>
        <v>-1.1627906976744186E-2</v>
      </c>
    </row>
    <row r="24" spans="1:9" ht="30" x14ac:dyDescent="0.25">
      <c r="B24" s="5" t="s">
        <v>154</v>
      </c>
      <c r="C24" s="45">
        <v>0</v>
      </c>
      <c r="D24" s="45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5">
        <v>0</v>
      </c>
      <c r="D25" s="45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5">
        <v>6</v>
      </c>
      <c r="D26" s="45">
        <v>5</v>
      </c>
      <c r="E26" s="25">
        <f t="shared" si="2"/>
        <v>6.9767441860465115E-2</v>
      </c>
      <c r="F26" s="25">
        <f t="shared" si="3"/>
        <v>2.7932960893854747E-2</v>
      </c>
      <c r="G26" s="35">
        <f t="shared" si="4"/>
        <v>-0.16666666666666666</v>
      </c>
      <c r="H26" s="25">
        <f t="shared" si="5"/>
        <v>-1.1627906976744186E-2</v>
      </c>
    </row>
    <row r="27" spans="1:9" ht="15" x14ac:dyDescent="0.25">
      <c r="B27" s="5" t="s">
        <v>559</v>
      </c>
      <c r="C27" s="45">
        <v>3</v>
      </c>
      <c r="D27" s="45">
        <v>3</v>
      </c>
      <c r="E27" s="25">
        <f t="shared" si="2"/>
        <v>3.4883720930232558E-2</v>
      </c>
      <c r="F27" s="25">
        <f t="shared" si="3"/>
        <v>1.6759776536312849E-2</v>
      </c>
      <c r="G27" s="35">
        <f t="shared" si="4"/>
        <v>0</v>
      </c>
      <c r="H27" s="25">
        <f t="shared" si="5"/>
        <v>0</v>
      </c>
    </row>
    <row r="28" spans="1:9" ht="15" x14ac:dyDescent="0.25">
      <c r="B28" s="5" t="s">
        <v>3</v>
      </c>
      <c r="C28" s="45">
        <v>5</v>
      </c>
      <c r="D28" s="45">
        <v>8</v>
      </c>
      <c r="E28" s="25">
        <f t="shared" si="2"/>
        <v>5.8139534883720929E-2</v>
      </c>
      <c r="F28" s="25">
        <f t="shared" si="3"/>
        <v>4.4692737430167599E-2</v>
      </c>
      <c r="G28" s="35">
        <f t="shared" si="4"/>
        <v>0.6</v>
      </c>
      <c r="H28" s="25">
        <f t="shared" si="5"/>
        <v>3.4883720930232558E-2</v>
      </c>
    </row>
    <row r="29" spans="1:9" ht="15" x14ac:dyDescent="0.25">
      <c r="B29" s="5" t="s">
        <v>5</v>
      </c>
      <c r="C29" s="45">
        <v>4</v>
      </c>
      <c r="D29" s="45">
        <v>99</v>
      </c>
      <c r="E29" s="25">
        <f t="shared" si="2"/>
        <v>4.6511627906976744E-2</v>
      </c>
      <c r="F29" s="25">
        <f t="shared" si="3"/>
        <v>0.55307262569832405</v>
      </c>
      <c r="G29" s="35">
        <f t="shared" si="4"/>
        <v>23.75</v>
      </c>
      <c r="H29" s="25">
        <f t="shared" si="5"/>
        <v>1.1046511627906976</v>
      </c>
    </row>
    <row r="30" spans="1:9" ht="15" x14ac:dyDescent="0.25">
      <c r="B30" s="5" t="s">
        <v>155</v>
      </c>
      <c r="C30" s="45">
        <v>0</v>
      </c>
      <c r="D30" s="45">
        <v>1</v>
      </c>
      <c r="E30" s="25" t="str">
        <f t="shared" si="2"/>
        <v/>
      </c>
      <c r="F30" s="25">
        <f t="shared" si="3"/>
        <v>5.5865921787709499E-3</v>
      </c>
      <c r="G30" s="35">
        <f t="shared" si="4"/>
        <v>1</v>
      </c>
      <c r="H30" s="25" t="str">
        <f t="shared" si="5"/>
        <v/>
      </c>
    </row>
    <row r="31" spans="1:9" ht="15" x14ac:dyDescent="0.25">
      <c r="B31" s="5" t="s">
        <v>156</v>
      </c>
      <c r="C31" s="45">
        <v>1</v>
      </c>
      <c r="D31" s="45">
        <v>1</v>
      </c>
      <c r="E31" s="25">
        <f t="shared" si="2"/>
        <v>1.1627906976744186E-2</v>
      </c>
      <c r="F31" s="25">
        <f t="shared" si="3"/>
        <v>5.5865921787709499E-3</v>
      </c>
      <c r="G31" s="35">
        <f t="shared" si="4"/>
        <v>0</v>
      </c>
      <c r="H31" s="25">
        <f t="shared" si="5"/>
        <v>0</v>
      </c>
    </row>
    <row r="32" spans="1:9" ht="15" x14ac:dyDescent="0.25">
      <c r="B32" s="5" t="s">
        <v>4</v>
      </c>
      <c r="C32" s="45">
        <v>0</v>
      </c>
      <c r="D32" s="45">
        <v>1</v>
      </c>
      <c r="E32" s="25" t="str">
        <f t="shared" si="2"/>
        <v/>
      </c>
      <c r="F32" s="25">
        <f t="shared" si="3"/>
        <v>5.5865921787709499E-3</v>
      </c>
      <c r="G32" s="35">
        <f t="shared" si="4"/>
        <v>1</v>
      </c>
      <c r="H32" s="25" t="str">
        <f t="shared" si="5"/>
        <v/>
      </c>
    </row>
    <row r="33" spans="2:8" ht="15" x14ac:dyDescent="0.25">
      <c r="B33" s="5" t="s">
        <v>6</v>
      </c>
      <c r="C33" s="45">
        <v>0</v>
      </c>
      <c r="D33" s="45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5">
        <v>0</v>
      </c>
      <c r="D34" s="45">
        <v>1</v>
      </c>
      <c r="E34" s="25" t="str">
        <f t="shared" si="2"/>
        <v/>
      </c>
      <c r="F34" s="25">
        <f t="shared" si="3"/>
        <v>5.5865921787709499E-3</v>
      </c>
      <c r="G34" s="35">
        <f t="shared" si="4"/>
        <v>1</v>
      </c>
      <c r="H34" s="25" t="str">
        <f t="shared" si="5"/>
        <v/>
      </c>
    </row>
    <row r="35" spans="2:8" ht="15" x14ac:dyDescent="0.25">
      <c r="B35" s="5" t="s">
        <v>158</v>
      </c>
      <c r="C35" s="45">
        <v>5</v>
      </c>
      <c r="D35" s="45">
        <v>2</v>
      </c>
      <c r="E35" s="25">
        <f t="shared" si="2"/>
        <v>5.8139534883720929E-2</v>
      </c>
      <c r="F35" s="25">
        <f t="shared" si="3"/>
        <v>1.11731843575419E-2</v>
      </c>
      <c r="G35" s="35">
        <f t="shared" si="4"/>
        <v>-0.6</v>
      </c>
      <c r="H35" s="25">
        <f t="shared" si="5"/>
        <v>-3.4883720930232558E-2</v>
      </c>
    </row>
    <row r="36" spans="2:8" ht="15" x14ac:dyDescent="0.25">
      <c r="B36" s="5" t="s">
        <v>159</v>
      </c>
      <c r="C36" s="45">
        <v>0</v>
      </c>
      <c r="D36" s="45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5">
        <v>2</v>
      </c>
      <c r="D37" s="45">
        <v>0</v>
      </c>
      <c r="E37" s="25">
        <f t="shared" si="2"/>
        <v>2.3255813953488372E-2</v>
      </c>
      <c r="F37" s="25" t="str">
        <f t="shared" si="3"/>
        <v/>
      </c>
      <c r="G37" s="35">
        <f t="shared" si="4"/>
        <v>-1</v>
      </c>
      <c r="H37" s="25">
        <f t="shared" si="5"/>
        <v>-2.3255813953488372E-2</v>
      </c>
    </row>
    <row r="38" spans="2:8" ht="15" x14ac:dyDescent="0.25">
      <c r="B38" s="5" t="s">
        <v>7</v>
      </c>
      <c r="C38" s="45">
        <v>1</v>
      </c>
      <c r="D38" s="45">
        <v>0</v>
      </c>
      <c r="E38" s="25">
        <f t="shared" si="2"/>
        <v>1.1627906976744186E-2</v>
      </c>
      <c r="F38" s="25" t="str">
        <f t="shared" si="3"/>
        <v/>
      </c>
      <c r="G38" s="35">
        <f t="shared" si="4"/>
        <v>-1</v>
      </c>
      <c r="H38" s="25">
        <f t="shared" si="5"/>
        <v>-1.1627906976744186E-2</v>
      </c>
    </row>
    <row r="39" spans="2:8" ht="15" x14ac:dyDescent="0.25">
      <c r="B39" s="5" t="s">
        <v>161</v>
      </c>
      <c r="C39" s="45">
        <v>0</v>
      </c>
      <c r="D39" s="45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5">
        <v>0</v>
      </c>
      <c r="D40" s="45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5">
        <v>0</v>
      </c>
      <c r="D41" s="45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5">
        <v>0</v>
      </c>
      <c r="D42" s="45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5">
        <v>0</v>
      </c>
      <c r="D43" s="45">
        <v>4</v>
      </c>
      <c r="E43" s="25" t="str">
        <f t="shared" si="2"/>
        <v/>
      </c>
      <c r="F43" s="25">
        <f t="shared" si="3"/>
        <v>2.23463687150838E-2</v>
      </c>
      <c r="G43" s="35">
        <f t="shared" si="4"/>
        <v>1</v>
      </c>
      <c r="H43" s="25" t="str">
        <f t="shared" si="5"/>
        <v/>
      </c>
    </row>
    <row r="44" spans="2:8" ht="15" x14ac:dyDescent="0.25">
      <c r="B44" s="5" t="s">
        <v>166</v>
      </c>
      <c r="C44" s="45">
        <v>1</v>
      </c>
      <c r="D44" s="45">
        <v>1</v>
      </c>
      <c r="E44" s="25">
        <f t="shared" si="2"/>
        <v>1.1627906976744186E-2</v>
      </c>
      <c r="F44" s="25">
        <f t="shared" si="3"/>
        <v>5.5865921787709499E-3</v>
      </c>
      <c r="G44" s="35">
        <f t="shared" si="4"/>
        <v>0</v>
      </c>
      <c r="H44" s="25">
        <f t="shared" si="5"/>
        <v>0</v>
      </c>
    </row>
    <row r="45" spans="2:8" ht="15" x14ac:dyDescent="0.25">
      <c r="B45" s="5" t="s">
        <v>8</v>
      </c>
      <c r="C45" s="45">
        <v>0</v>
      </c>
      <c r="D45" s="45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5">
        <v>0</v>
      </c>
      <c r="D46" s="45">
        <v>1</v>
      </c>
      <c r="E46" s="25" t="str">
        <f t="shared" si="2"/>
        <v/>
      </c>
      <c r="F46" s="25">
        <f t="shared" si="3"/>
        <v>5.5865921787709499E-3</v>
      </c>
      <c r="G46" s="35">
        <f t="shared" si="4"/>
        <v>1</v>
      </c>
      <c r="H46" s="25" t="str">
        <f t="shared" si="5"/>
        <v/>
      </c>
    </row>
    <row r="47" spans="2:8" ht="15" x14ac:dyDescent="0.25">
      <c r="B47" s="5" t="s">
        <v>167</v>
      </c>
      <c r="C47" s="45">
        <v>0</v>
      </c>
      <c r="D47" s="45">
        <v>2</v>
      </c>
      <c r="E47" s="25" t="str">
        <f t="shared" si="2"/>
        <v/>
      </c>
      <c r="F47" s="25">
        <f t="shared" si="3"/>
        <v>1.11731843575419E-2</v>
      </c>
      <c r="G47" s="35">
        <f t="shared" si="4"/>
        <v>1</v>
      </c>
      <c r="H47" s="25" t="str">
        <f t="shared" si="5"/>
        <v/>
      </c>
    </row>
    <row r="48" spans="2:8" ht="15" x14ac:dyDescent="0.25">
      <c r="B48" s="5" t="s">
        <v>560</v>
      </c>
      <c r="C48" s="45">
        <v>3</v>
      </c>
      <c r="D48" s="45">
        <v>0</v>
      </c>
      <c r="E48" s="25">
        <f t="shared" si="2"/>
        <v>3.4883720930232558E-2</v>
      </c>
      <c r="F48" s="25" t="str">
        <f t="shared" si="3"/>
        <v/>
      </c>
      <c r="G48" s="35">
        <f t="shared" si="4"/>
        <v>-1</v>
      </c>
      <c r="H48" s="25">
        <f t="shared" si="5"/>
        <v>-3.4883720930232558E-2</v>
      </c>
    </row>
    <row r="49" spans="1:9" ht="15" x14ac:dyDescent="0.25">
      <c r="B49" s="5" t="s">
        <v>9</v>
      </c>
      <c r="C49" s="45">
        <v>19</v>
      </c>
      <c r="D49" s="45">
        <v>9</v>
      </c>
      <c r="E49" s="25">
        <f t="shared" si="2"/>
        <v>0.22093023255813954</v>
      </c>
      <c r="F49" s="25">
        <f t="shared" si="3"/>
        <v>5.027932960893855E-2</v>
      </c>
      <c r="G49" s="35">
        <f t="shared" si="4"/>
        <v>-0.52631578947368418</v>
      </c>
      <c r="H49" s="25">
        <f t="shared" si="5"/>
        <v>-0.11627906976744186</v>
      </c>
    </row>
    <row r="50" spans="1:9" ht="15" x14ac:dyDescent="0.25">
      <c r="B50" s="5" t="s">
        <v>561</v>
      </c>
      <c r="C50" s="45">
        <v>1</v>
      </c>
      <c r="D50" s="45">
        <v>3</v>
      </c>
      <c r="E50" s="25">
        <f t="shared" si="2"/>
        <v>1.1627906976744186E-2</v>
      </c>
      <c r="F50" s="25">
        <f t="shared" si="3"/>
        <v>1.6759776536312849E-2</v>
      </c>
      <c r="G50" s="35">
        <f t="shared" si="4"/>
        <v>2</v>
      </c>
      <c r="H50" s="25">
        <f t="shared" si="5"/>
        <v>2.3255813953488372E-2</v>
      </c>
    </row>
    <row r="51" spans="1:9" ht="15" x14ac:dyDescent="0.25">
      <c r="B51" s="5" t="s">
        <v>12</v>
      </c>
      <c r="C51" s="45">
        <v>0</v>
      </c>
      <c r="D51" s="45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5">
        <v>0</v>
      </c>
      <c r="D52" s="45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5">
        <v>4</v>
      </c>
      <c r="D53" s="45">
        <v>0</v>
      </c>
      <c r="E53" s="25">
        <f t="shared" si="2"/>
        <v>4.6511627906976744E-2</v>
      </c>
      <c r="F53" s="25" t="str">
        <f t="shared" si="3"/>
        <v/>
      </c>
      <c r="G53" s="35">
        <f t="shared" si="4"/>
        <v>-1</v>
      </c>
      <c r="H53" s="25">
        <f t="shared" si="5"/>
        <v>-4.6511627906976744E-2</v>
      </c>
    </row>
    <row r="54" spans="1:9" ht="15" x14ac:dyDescent="0.25">
      <c r="B54" s="5" t="s">
        <v>10</v>
      </c>
      <c r="C54" s="45">
        <v>0</v>
      </c>
      <c r="D54" s="45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5">
        <v>0</v>
      </c>
      <c r="D55" s="45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5">
        <v>0</v>
      </c>
      <c r="D56" s="45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82"/>
      <c r="D57" s="82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5">
        <v>0</v>
      </c>
      <c r="D58" s="45">
        <v>2</v>
      </c>
      <c r="E58" s="25" t="str">
        <f t="shared" si="9"/>
        <v/>
      </c>
      <c r="F58" s="25">
        <f t="shared" si="10"/>
        <v>1.11731843575419E-2</v>
      </c>
      <c r="G58" s="35">
        <f t="shared" si="11"/>
        <v>1</v>
      </c>
      <c r="H58" s="25" t="str">
        <f t="shared" si="12"/>
        <v/>
      </c>
    </row>
    <row r="59" spans="1:9" ht="15" x14ac:dyDescent="0.25">
      <c r="B59" s="5" t="s">
        <v>169</v>
      </c>
      <c r="C59" s="45">
        <v>0</v>
      </c>
      <c r="D59" s="45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5">
        <v>1</v>
      </c>
      <c r="D60" s="45">
        <v>0</v>
      </c>
      <c r="E60" s="25">
        <f t="shared" si="9"/>
        <v>1.1627906976744186E-2</v>
      </c>
      <c r="F60" s="25" t="str">
        <f t="shared" si="10"/>
        <v/>
      </c>
      <c r="G60" s="35">
        <f t="shared" si="11"/>
        <v>-1</v>
      </c>
      <c r="H60" s="25">
        <f t="shared" si="12"/>
        <v>-1.1627906976744186E-2</v>
      </c>
    </row>
    <row r="61" spans="1:9" ht="15" x14ac:dyDescent="0.25">
      <c r="B61" s="5" t="s">
        <v>170</v>
      </c>
      <c r="C61" s="45">
        <v>4</v>
      </c>
      <c r="D61" s="45">
        <v>0</v>
      </c>
      <c r="E61" s="25">
        <f t="shared" si="2"/>
        <v>4.6511627906976744E-2</v>
      </c>
      <c r="F61" s="25" t="str">
        <f t="shared" si="3"/>
        <v/>
      </c>
      <c r="G61" s="35">
        <f t="shared" si="4"/>
        <v>-1</v>
      </c>
      <c r="H61" s="25">
        <f t="shared" si="5"/>
        <v>-4.6511627906976744E-2</v>
      </c>
    </row>
    <row r="62" spans="1:9" ht="15" x14ac:dyDescent="0.25">
      <c r="B62" s="5" t="s">
        <v>171</v>
      </c>
      <c r="C62" s="45">
        <v>0</v>
      </c>
      <c r="D62" s="45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5">
        <v>16</v>
      </c>
      <c r="D63" s="45">
        <v>20</v>
      </c>
      <c r="E63" s="24">
        <f t="shared" ref="E63:E64" si="13">+IF(C63=0,"",C63/C$18)</f>
        <v>0.18604651162790697</v>
      </c>
      <c r="F63" s="24">
        <f t="shared" ref="F63:F64" si="14">+IF(D63=0,"",D63/D$18)</f>
        <v>0.11173184357541899</v>
      </c>
      <c r="G63" s="35">
        <f t="shared" si="4"/>
        <v>0.25</v>
      </c>
      <c r="H63" s="24">
        <f t="shared" ref="H63:H64" si="15">+IF(OR(AND(E63=""),(G63="")),"",E63*G63)</f>
        <v>4.6511627906976744E-2</v>
      </c>
      <c r="I63" s="2"/>
    </row>
    <row r="64" spans="1:9" s="20" customFormat="1" ht="15" x14ac:dyDescent="0.25">
      <c r="A64" s="50"/>
      <c r="B64" s="19" t="s">
        <v>586</v>
      </c>
      <c r="C64" s="45">
        <v>0</v>
      </c>
      <c r="D64" s="45">
        <v>1</v>
      </c>
      <c r="E64" s="24" t="str">
        <f t="shared" si="13"/>
        <v/>
      </c>
      <c r="F64" s="24">
        <f t="shared" si="14"/>
        <v>5.5865921787709499E-3</v>
      </c>
      <c r="G64" s="35">
        <f t="shared" si="4"/>
        <v>1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5">
        <v>1</v>
      </c>
      <c r="D65" s="45">
        <v>0</v>
      </c>
      <c r="E65" s="25">
        <f t="shared" si="2"/>
        <v>1.1627906976744186E-2</v>
      </c>
      <c r="F65" s="25" t="str">
        <f t="shared" si="3"/>
        <v/>
      </c>
      <c r="G65" s="35">
        <f t="shared" si="4"/>
        <v>-1</v>
      </c>
      <c r="H65" s="25">
        <f t="shared" si="5"/>
        <v>-1.1627906976744186E-2</v>
      </c>
    </row>
    <row r="66" spans="1:9" ht="15" x14ac:dyDescent="0.25">
      <c r="B66" s="5" t="s">
        <v>15</v>
      </c>
      <c r="C66" s="45">
        <v>3</v>
      </c>
      <c r="D66" s="45">
        <v>2</v>
      </c>
      <c r="E66" s="25">
        <f t="shared" si="2"/>
        <v>3.4883720930232558E-2</v>
      </c>
      <c r="F66" s="25">
        <f t="shared" si="3"/>
        <v>1.11731843575419E-2</v>
      </c>
      <c r="G66" s="35">
        <f t="shared" si="4"/>
        <v>-0.33333333333333331</v>
      </c>
      <c r="H66" s="25">
        <f t="shared" si="5"/>
        <v>-1.1627906976744186E-2</v>
      </c>
    </row>
    <row r="67" spans="1:9" ht="15" x14ac:dyDescent="0.25">
      <c r="B67" s="5" t="s">
        <v>173</v>
      </c>
      <c r="C67" s="45">
        <v>5</v>
      </c>
      <c r="D67" s="45">
        <v>13</v>
      </c>
      <c r="E67" s="25">
        <f t="shared" si="2"/>
        <v>5.8139534883720929E-2</v>
      </c>
      <c r="F67" s="25">
        <f t="shared" si="3"/>
        <v>7.2625698324022353E-2</v>
      </c>
      <c r="G67" s="35">
        <f t="shared" si="4"/>
        <v>1.6</v>
      </c>
      <c r="H67" s="25">
        <f t="shared" si="5"/>
        <v>9.3023255813953487E-2</v>
      </c>
    </row>
    <row r="68" spans="1:9" ht="15" x14ac:dyDescent="0.25">
      <c r="B68" s="5" t="s">
        <v>174</v>
      </c>
      <c r="C68" s="45">
        <v>0</v>
      </c>
      <c r="D68" s="45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7"/>
      <c r="D69" s="7"/>
    </row>
    <row r="70" spans="1:9" ht="15" customHeight="1" x14ac:dyDescent="0.2">
      <c r="B70" s="2"/>
      <c r="C70" s="7"/>
      <c r="D70" s="7"/>
    </row>
    <row r="71" spans="1:9" ht="15" customHeight="1" thickBot="1" x14ac:dyDescent="0.25">
      <c r="B71" s="12"/>
      <c r="C71" s="7"/>
      <c r="D71" s="7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3831</v>
      </c>
      <c r="D74" s="38">
        <f>SUM(D75:D163)</f>
        <v>705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-0.81597494126859826</v>
      </c>
      <c r="H74" s="40">
        <f>+IF(OR(AND(E74=""),(G74="")),"",E74*G74)</f>
        <v>-0.81597494126859826</v>
      </c>
      <c r="I74" s="2"/>
    </row>
    <row r="75" spans="1:9" ht="15" x14ac:dyDescent="0.25">
      <c r="B75" s="41" t="s">
        <v>421</v>
      </c>
      <c r="C75" s="45">
        <v>16</v>
      </c>
      <c r="D75" s="45">
        <v>15</v>
      </c>
      <c r="E75" s="46">
        <f>+IF(C75=0,"",C75/C$74)</f>
        <v>4.1764552336204649E-3</v>
      </c>
      <c r="F75" s="46">
        <f>+IF(D75=0,"",D75/D$74)</f>
        <v>2.1276595744680851E-2</v>
      </c>
      <c r="G75" s="35">
        <f t="shared" ref="G75:G138" si="16">+IF(AND(C75=0,D75=0)," ",IF(C75=0,1,IF(D75=0,-1,(D75-C75)/C75)))</f>
        <v>-6.25E-2</v>
      </c>
      <c r="H75" s="43">
        <f>+IF(OR(AND(E75=""),(G75="")),"",E75*G75)</f>
        <v>-2.6102845210127906E-4</v>
      </c>
    </row>
    <row r="76" spans="1:9" ht="15" x14ac:dyDescent="0.25">
      <c r="B76" s="5" t="s">
        <v>563</v>
      </c>
      <c r="C76" s="45">
        <v>7</v>
      </c>
      <c r="D76" s="45">
        <v>23</v>
      </c>
      <c r="E76" s="27">
        <f t="shared" ref="E76:E148" si="17">+IF(C76=0,"",C76/C$74)</f>
        <v>1.8271991647089533E-3</v>
      </c>
      <c r="F76" s="27">
        <f t="shared" ref="F76:F148" si="18">+IF(D76=0,"",D76/D$74)</f>
        <v>3.2624113475177303E-2</v>
      </c>
      <c r="G76" s="35">
        <f t="shared" si="16"/>
        <v>2.2857142857142856</v>
      </c>
      <c r="H76" s="25">
        <f t="shared" ref="H76:H148" si="19">+IF(OR(AND(E76=""),(G76="")),"",E76*G76)</f>
        <v>4.1764552336204649E-3</v>
      </c>
    </row>
    <row r="77" spans="1:9" s="20" customFormat="1" ht="15" x14ac:dyDescent="0.25">
      <c r="A77" s="50"/>
      <c r="B77" s="19" t="s">
        <v>516</v>
      </c>
      <c r="C77" s="45">
        <v>2</v>
      </c>
      <c r="D77" s="45">
        <v>2</v>
      </c>
      <c r="E77" s="26">
        <f t="shared" ref="E77" si="20">+IF(C77=0,"",C77/C$74)</f>
        <v>5.2205690420255811E-4</v>
      </c>
      <c r="F77" s="26">
        <f t="shared" ref="F77" si="21">+IF(D77=0,"",D77/D$74)</f>
        <v>2.8368794326241137E-3</v>
      </c>
      <c r="G77" s="35">
        <f t="shared" si="16"/>
        <v>0</v>
      </c>
      <c r="H77" s="24">
        <f t="shared" ref="H77" si="22">+IF(OR(AND(E77=""),(G77="")),"",E77*G77)</f>
        <v>0</v>
      </c>
      <c r="I77" s="2"/>
    </row>
    <row r="78" spans="1:9" ht="15" x14ac:dyDescent="0.25">
      <c r="B78" s="5" t="s">
        <v>564</v>
      </c>
      <c r="C78" s="45">
        <v>76</v>
      </c>
      <c r="D78" s="45">
        <v>85</v>
      </c>
      <c r="E78" s="27">
        <f t="shared" si="17"/>
        <v>1.9838162359697206E-2</v>
      </c>
      <c r="F78" s="27">
        <f t="shared" si="18"/>
        <v>0.12056737588652482</v>
      </c>
      <c r="G78" s="35">
        <f t="shared" si="16"/>
        <v>0.11842105263157894</v>
      </c>
      <c r="H78" s="25">
        <f t="shared" si="19"/>
        <v>2.3492560689115111E-3</v>
      </c>
    </row>
    <row r="79" spans="1:9" ht="15" x14ac:dyDescent="0.25">
      <c r="B79" s="5" t="s">
        <v>175</v>
      </c>
      <c r="C79" s="45">
        <v>46</v>
      </c>
      <c r="D79" s="45">
        <v>3</v>
      </c>
      <c r="E79" s="27">
        <f t="shared" si="17"/>
        <v>1.2007308796658836E-2</v>
      </c>
      <c r="F79" s="27">
        <f t="shared" si="18"/>
        <v>4.2553191489361703E-3</v>
      </c>
      <c r="G79" s="35">
        <f t="shared" si="16"/>
        <v>-0.93478260869565222</v>
      </c>
      <c r="H79" s="25">
        <f t="shared" si="19"/>
        <v>-1.1224223440354999E-2</v>
      </c>
    </row>
    <row r="80" spans="1:9" ht="15" x14ac:dyDescent="0.25">
      <c r="B80" s="5" t="s">
        <v>16</v>
      </c>
      <c r="C80" s="45">
        <v>2</v>
      </c>
      <c r="D80" s="45">
        <v>0</v>
      </c>
      <c r="E80" s="27">
        <f t="shared" si="17"/>
        <v>5.2205690420255811E-4</v>
      </c>
      <c r="F80" s="27" t="str">
        <f t="shared" si="18"/>
        <v/>
      </c>
      <c r="G80" s="35">
        <f t="shared" si="16"/>
        <v>-1</v>
      </c>
      <c r="H80" s="25">
        <f t="shared" si="19"/>
        <v>-5.2205690420255811E-4</v>
      </c>
    </row>
    <row r="81" spans="1:9" s="20" customFormat="1" ht="15" x14ac:dyDescent="0.25">
      <c r="A81" s="50"/>
      <c r="B81" s="19" t="s">
        <v>35</v>
      </c>
      <c r="C81" s="45">
        <v>3</v>
      </c>
      <c r="D81" s="45">
        <v>2</v>
      </c>
      <c r="E81" s="26">
        <f t="shared" ref="E81" si="23">+IF(C81=0,"",C81/C$74)</f>
        <v>7.8308535630383712E-4</v>
      </c>
      <c r="F81" s="26">
        <f t="shared" ref="F81" si="24">+IF(D81=0,"",D81/D$74)</f>
        <v>2.8368794326241137E-3</v>
      </c>
      <c r="G81" s="35">
        <f t="shared" si="16"/>
        <v>-0.33333333333333331</v>
      </c>
      <c r="H81" s="24">
        <f t="shared" ref="H81" si="25">+IF(OR(AND(E81=""),(G81="")),"",E81*G81)</f>
        <v>-2.61028452101279E-4</v>
      </c>
      <c r="I81" s="2"/>
    </row>
    <row r="82" spans="1:9" ht="15" x14ac:dyDescent="0.25">
      <c r="B82" s="5" t="s">
        <v>176</v>
      </c>
      <c r="C82" s="45">
        <v>0</v>
      </c>
      <c r="D82" s="45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5">
        <v>1</v>
      </c>
      <c r="D83" s="45">
        <v>6</v>
      </c>
      <c r="E83" s="27">
        <f t="shared" si="17"/>
        <v>2.6102845210127906E-4</v>
      </c>
      <c r="F83" s="27">
        <f t="shared" si="18"/>
        <v>8.5106382978723406E-3</v>
      </c>
      <c r="G83" s="35">
        <f t="shared" si="16"/>
        <v>5</v>
      </c>
      <c r="H83" s="25">
        <f t="shared" si="19"/>
        <v>1.3051422605063953E-3</v>
      </c>
    </row>
    <row r="84" spans="1:9" ht="15" x14ac:dyDescent="0.25">
      <c r="B84" s="5" t="s">
        <v>422</v>
      </c>
      <c r="C84" s="45">
        <v>1</v>
      </c>
      <c r="D84" s="45">
        <v>3</v>
      </c>
      <c r="E84" s="27">
        <f t="shared" si="17"/>
        <v>2.6102845210127906E-4</v>
      </c>
      <c r="F84" s="27">
        <f t="shared" si="18"/>
        <v>4.2553191489361703E-3</v>
      </c>
      <c r="G84" s="35">
        <f t="shared" si="16"/>
        <v>2</v>
      </c>
      <c r="H84" s="25">
        <f t="shared" si="19"/>
        <v>5.2205690420255811E-4</v>
      </c>
    </row>
    <row r="85" spans="1:9" ht="15" x14ac:dyDescent="0.25">
      <c r="B85" s="5" t="s">
        <v>178</v>
      </c>
      <c r="C85" s="45">
        <v>0</v>
      </c>
      <c r="D85" s="45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5">
        <v>7</v>
      </c>
      <c r="D86" s="45">
        <v>10</v>
      </c>
      <c r="E86" s="27">
        <f t="shared" si="17"/>
        <v>1.8271991647089533E-3</v>
      </c>
      <c r="F86" s="27">
        <f t="shared" si="18"/>
        <v>1.4184397163120567E-2</v>
      </c>
      <c r="G86" s="35">
        <f t="shared" si="16"/>
        <v>0.42857142857142855</v>
      </c>
      <c r="H86" s="25">
        <f t="shared" si="19"/>
        <v>7.8308535630383712E-4</v>
      </c>
    </row>
    <row r="87" spans="1:9" ht="15" x14ac:dyDescent="0.25">
      <c r="B87" s="5" t="s">
        <v>17</v>
      </c>
      <c r="C87" s="45">
        <v>2</v>
      </c>
      <c r="D87" s="45">
        <v>5</v>
      </c>
      <c r="E87" s="27">
        <f t="shared" si="17"/>
        <v>5.2205690420255811E-4</v>
      </c>
      <c r="F87" s="27">
        <f t="shared" si="18"/>
        <v>7.0921985815602835E-3</v>
      </c>
      <c r="G87" s="35">
        <f t="shared" si="16"/>
        <v>1.5</v>
      </c>
      <c r="H87" s="25">
        <f t="shared" si="19"/>
        <v>7.8308535630383712E-4</v>
      </c>
    </row>
    <row r="88" spans="1:9" ht="15" x14ac:dyDescent="0.25">
      <c r="B88" s="5" t="s">
        <v>180</v>
      </c>
      <c r="C88" s="45">
        <v>11</v>
      </c>
      <c r="D88" s="45">
        <v>13</v>
      </c>
      <c r="E88" s="27">
        <f t="shared" si="17"/>
        <v>2.8713129731140694E-3</v>
      </c>
      <c r="F88" s="27">
        <f t="shared" si="18"/>
        <v>1.8439716312056736E-2</v>
      </c>
      <c r="G88" s="35">
        <f t="shared" si="16"/>
        <v>0.18181818181818182</v>
      </c>
      <c r="H88" s="25">
        <f t="shared" si="19"/>
        <v>5.2205690420255811E-4</v>
      </c>
    </row>
    <row r="89" spans="1:9" s="20" customFormat="1" ht="15" x14ac:dyDescent="0.25">
      <c r="A89" s="50"/>
      <c r="B89" s="19" t="s">
        <v>565</v>
      </c>
      <c r="C89" s="45">
        <v>16</v>
      </c>
      <c r="D89" s="45">
        <v>18</v>
      </c>
      <c r="E89" s="26">
        <f t="shared" ref="E89" si="26">+IF(C89=0,"",C89/C$74)</f>
        <v>4.1764552336204649E-3</v>
      </c>
      <c r="F89" s="26">
        <f t="shared" ref="F89" si="27">+IF(D89=0,"",D89/D$74)</f>
        <v>2.553191489361702E-2</v>
      </c>
      <c r="G89" s="35">
        <f t="shared" si="16"/>
        <v>0.125</v>
      </c>
      <c r="H89" s="24">
        <f t="shared" ref="H89" si="28">+IF(OR(AND(E89=""),(G89="")),"",E89*G89)</f>
        <v>5.2205690420255811E-4</v>
      </c>
      <c r="I89" s="2"/>
    </row>
    <row r="90" spans="1:9" ht="15" x14ac:dyDescent="0.25">
      <c r="B90" s="5" t="s">
        <v>181</v>
      </c>
      <c r="C90" s="45">
        <v>43</v>
      </c>
      <c r="D90" s="45">
        <v>39</v>
      </c>
      <c r="E90" s="27">
        <f t="shared" si="17"/>
        <v>1.1224223440354999E-2</v>
      </c>
      <c r="F90" s="27">
        <f t="shared" si="18"/>
        <v>5.5319148936170209E-2</v>
      </c>
      <c r="G90" s="35">
        <f t="shared" si="16"/>
        <v>-9.3023255813953487E-2</v>
      </c>
      <c r="H90" s="25">
        <f t="shared" si="19"/>
        <v>-1.0441138084051162E-3</v>
      </c>
    </row>
    <row r="91" spans="1:9" ht="15" x14ac:dyDescent="0.25">
      <c r="B91" s="5" t="s">
        <v>182</v>
      </c>
      <c r="C91" s="45">
        <v>16</v>
      </c>
      <c r="D91" s="45">
        <v>8</v>
      </c>
      <c r="E91" s="27">
        <f t="shared" si="17"/>
        <v>4.1764552336204649E-3</v>
      </c>
      <c r="F91" s="27">
        <f t="shared" si="18"/>
        <v>1.1347517730496455E-2</v>
      </c>
      <c r="G91" s="35">
        <f t="shared" si="16"/>
        <v>-0.5</v>
      </c>
      <c r="H91" s="25">
        <f t="shared" si="19"/>
        <v>-2.0882276168102325E-3</v>
      </c>
    </row>
    <row r="92" spans="1:9" ht="15" x14ac:dyDescent="0.25">
      <c r="B92" s="5" t="s">
        <v>21</v>
      </c>
      <c r="C92" s="45">
        <v>11</v>
      </c>
      <c r="D92" s="45">
        <v>17</v>
      </c>
      <c r="E92" s="27">
        <f t="shared" si="17"/>
        <v>2.8713129731140694E-3</v>
      </c>
      <c r="F92" s="27">
        <f t="shared" si="18"/>
        <v>2.4113475177304965E-2</v>
      </c>
      <c r="G92" s="35">
        <f t="shared" si="16"/>
        <v>0.54545454545454541</v>
      </c>
      <c r="H92" s="25">
        <f t="shared" si="19"/>
        <v>1.566170712607674E-3</v>
      </c>
    </row>
    <row r="93" spans="1:9" ht="15" x14ac:dyDescent="0.25">
      <c r="B93" s="5" t="s">
        <v>423</v>
      </c>
      <c r="C93" s="45">
        <v>4</v>
      </c>
      <c r="D93" s="45">
        <v>2</v>
      </c>
      <c r="E93" s="27">
        <f t="shared" si="17"/>
        <v>1.0441138084051162E-3</v>
      </c>
      <c r="F93" s="27">
        <f t="shared" si="18"/>
        <v>2.8368794326241137E-3</v>
      </c>
      <c r="G93" s="35">
        <f t="shared" si="16"/>
        <v>-0.5</v>
      </c>
      <c r="H93" s="25">
        <f t="shared" si="19"/>
        <v>-5.2205690420255811E-4</v>
      </c>
    </row>
    <row r="94" spans="1:9" ht="15" x14ac:dyDescent="0.25">
      <c r="B94" s="5" t="s">
        <v>183</v>
      </c>
      <c r="C94" s="45">
        <v>2</v>
      </c>
      <c r="D94" s="45">
        <v>1</v>
      </c>
      <c r="E94" s="27">
        <f t="shared" si="17"/>
        <v>5.2205690420255811E-4</v>
      </c>
      <c r="F94" s="27">
        <f t="shared" si="18"/>
        <v>1.4184397163120568E-3</v>
      </c>
      <c r="G94" s="35">
        <f t="shared" si="16"/>
        <v>-0.5</v>
      </c>
      <c r="H94" s="25">
        <f t="shared" si="19"/>
        <v>-2.6102845210127906E-4</v>
      </c>
    </row>
    <row r="95" spans="1:9" s="20" customFormat="1" ht="15" x14ac:dyDescent="0.25">
      <c r="A95" s="50"/>
      <c r="B95" s="19" t="s">
        <v>517</v>
      </c>
      <c r="C95" s="45">
        <v>1</v>
      </c>
      <c r="D95" s="45">
        <v>2</v>
      </c>
      <c r="E95" s="26">
        <f t="shared" ref="E95:E96" si="29">+IF(C95=0,"",C95/C$74)</f>
        <v>2.6102845210127906E-4</v>
      </c>
      <c r="F95" s="26">
        <f t="shared" ref="F95:F96" si="30">+IF(D95=0,"",D95/D$74)</f>
        <v>2.8368794326241137E-3</v>
      </c>
      <c r="G95" s="35">
        <f t="shared" si="16"/>
        <v>1</v>
      </c>
      <c r="H95" s="24">
        <f t="shared" ref="H95:H96" si="31">+IF(OR(AND(E95=""),(G95="")),"",E95*G95)</f>
        <v>2.6102845210127906E-4</v>
      </c>
      <c r="I95" s="2"/>
    </row>
    <row r="96" spans="1:9" s="20" customFormat="1" ht="15" x14ac:dyDescent="0.25">
      <c r="A96" s="50"/>
      <c r="B96" s="19" t="s">
        <v>601</v>
      </c>
      <c r="C96" s="45">
        <v>4</v>
      </c>
      <c r="D96" s="45">
        <v>6</v>
      </c>
      <c r="E96" s="26">
        <f t="shared" si="29"/>
        <v>1.0441138084051162E-3</v>
      </c>
      <c r="F96" s="26">
        <f t="shared" si="30"/>
        <v>8.5106382978723406E-3</v>
      </c>
      <c r="G96" s="35">
        <f t="shared" si="16"/>
        <v>0.5</v>
      </c>
      <c r="H96" s="24">
        <f t="shared" si="31"/>
        <v>5.2205690420255811E-4</v>
      </c>
      <c r="I96" s="2"/>
    </row>
    <row r="97" spans="1:9" s="20" customFormat="1" ht="15" x14ac:dyDescent="0.25">
      <c r="A97" s="78" t="s">
        <v>596</v>
      </c>
      <c r="B97" s="19" t="s">
        <v>619</v>
      </c>
      <c r="C97" s="82"/>
      <c r="D97" s="82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5">
        <v>18</v>
      </c>
      <c r="D98" s="45">
        <v>28</v>
      </c>
      <c r="E98" s="26">
        <f t="shared" si="32"/>
        <v>4.6985121378230231E-3</v>
      </c>
      <c r="F98" s="26">
        <f t="shared" si="33"/>
        <v>3.971631205673759E-2</v>
      </c>
      <c r="G98" s="35">
        <f t="shared" si="34"/>
        <v>0.55555555555555558</v>
      </c>
      <c r="H98" s="24">
        <f t="shared" si="35"/>
        <v>2.6102845210127907E-3</v>
      </c>
    </row>
    <row r="99" spans="1:9" ht="15" x14ac:dyDescent="0.25">
      <c r="B99" s="5" t="s">
        <v>19</v>
      </c>
      <c r="C99" s="45">
        <v>2</v>
      </c>
      <c r="D99" s="45">
        <v>0</v>
      </c>
      <c r="E99" s="26">
        <f t="shared" si="32"/>
        <v>5.2205690420255811E-4</v>
      </c>
      <c r="F99" s="26" t="str">
        <f t="shared" si="33"/>
        <v/>
      </c>
      <c r="G99" s="35">
        <f t="shared" si="34"/>
        <v>-1</v>
      </c>
      <c r="H99" s="24">
        <f t="shared" si="35"/>
        <v>-5.2205690420255811E-4</v>
      </c>
    </row>
    <row r="100" spans="1:9" ht="15" x14ac:dyDescent="0.25">
      <c r="B100" s="5" t="s">
        <v>22</v>
      </c>
      <c r="C100" s="45">
        <v>2</v>
      </c>
      <c r="D100" s="45">
        <v>4</v>
      </c>
      <c r="E100" s="26">
        <f t="shared" si="32"/>
        <v>5.2205690420255811E-4</v>
      </c>
      <c r="F100" s="26">
        <f t="shared" si="33"/>
        <v>5.6737588652482273E-3</v>
      </c>
      <c r="G100" s="35">
        <f t="shared" si="34"/>
        <v>1</v>
      </c>
      <c r="H100" s="24">
        <f t="shared" si="35"/>
        <v>5.2205690420255811E-4</v>
      </c>
    </row>
    <row r="101" spans="1:9" ht="15" x14ac:dyDescent="0.25">
      <c r="B101" s="5" t="s">
        <v>185</v>
      </c>
      <c r="C101" s="45">
        <v>0</v>
      </c>
      <c r="D101" s="45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5">
        <v>18</v>
      </c>
      <c r="D102" s="45">
        <v>24</v>
      </c>
      <c r="E102" s="27">
        <f t="shared" si="17"/>
        <v>4.6985121378230231E-3</v>
      </c>
      <c r="F102" s="27">
        <f t="shared" si="18"/>
        <v>3.4042553191489362E-2</v>
      </c>
      <c r="G102" s="35">
        <f t="shared" si="16"/>
        <v>0.33333333333333331</v>
      </c>
      <c r="H102" s="25">
        <f t="shared" si="19"/>
        <v>1.5661707126076742E-3</v>
      </c>
    </row>
    <row r="103" spans="1:9" ht="15" x14ac:dyDescent="0.25">
      <c r="B103" s="5" t="s">
        <v>424</v>
      </c>
      <c r="C103" s="45">
        <v>12</v>
      </c>
      <c r="D103" s="45">
        <v>13</v>
      </c>
      <c r="E103" s="27">
        <f t="shared" si="17"/>
        <v>3.1323414252153485E-3</v>
      </c>
      <c r="F103" s="27">
        <f t="shared" si="18"/>
        <v>1.8439716312056736E-2</v>
      </c>
      <c r="G103" s="35">
        <f t="shared" si="16"/>
        <v>8.3333333333333329E-2</v>
      </c>
      <c r="H103" s="25">
        <f t="shared" si="19"/>
        <v>2.61028452101279E-4</v>
      </c>
    </row>
    <row r="104" spans="1:9" ht="15" x14ac:dyDescent="0.25">
      <c r="B104" s="5" t="s">
        <v>18</v>
      </c>
      <c r="C104" s="45">
        <v>2</v>
      </c>
      <c r="D104" s="45">
        <v>3</v>
      </c>
      <c r="E104" s="27">
        <f t="shared" si="17"/>
        <v>5.2205690420255811E-4</v>
      </c>
      <c r="F104" s="27">
        <f t="shared" si="18"/>
        <v>4.2553191489361703E-3</v>
      </c>
      <c r="G104" s="35">
        <f t="shared" si="16"/>
        <v>0.5</v>
      </c>
      <c r="H104" s="25">
        <f t="shared" si="19"/>
        <v>2.6102845210127906E-4</v>
      </c>
    </row>
    <row r="105" spans="1:9" ht="15" x14ac:dyDescent="0.25">
      <c r="B105" s="5" t="s">
        <v>20</v>
      </c>
      <c r="C105" s="45">
        <v>0</v>
      </c>
      <c r="D105" s="45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5">
        <v>4</v>
      </c>
      <c r="D106" s="45">
        <v>4</v>
      </c>
      <c r="E106" s="27">
        <f t="shared" si="17"/>
        <v>1.0441138084051162E-3</v>
      </c>
      <c r="F106" s="27">
        <f t="shared" si="18"/>
        <v>5.6737588652482273E-3</v>
      </c>
      <c r="G106" s="35">
        <f t="shared" si="16"/>
        <v>0</v>
      </c>
      <c r="H106" s="25">
        <f t="shared" si="19"/>
        <v>0</v>
      </c>
    </row>
    <row r="107" spans="1:9" s="20" customFormat="1" ht="15" x14ac:dyDescent="0.25">
      <c r="A107" s="50"/>
      <c r="B107" s="19" t="s">
        <v>562</v>
      </c>
      <c r="C107" s="45">
        <v>6</v>
      </c>
      <c r="D107" s="45">
        <v>5</v>
      </c>
      <c r="E107" s="26">
        <f t="shared" ref="E107" si="36">+IF(C107=0,"",C107/C$74)</f>
        <v>1.5661707126076742E-3</v>
      </c>
      <c r="F107" s="26">
        <f t="shared" ref="F107" si="37">+IF(D107=0,"",D107/D$74)</f>
        <v>7.0921985815602835E-3</v>
      </c>
      <c r="G107" s="35">
        <f t="shared" si="16"/>
        <v>-0.16666666666666666</v>
      </c>
      <c r="H107" s="24">
        <f t="shared" ref="H107" si="38">+IF(OR(AND(E107=""),(G107="")),"",E107*G107)</f>
        <v>-2.61028452101279E-4</v>
      </c>
      <c r="I107" s="2"/>
    </row>
    <row r="108" spans="1:9" ht="15" x14ac:dyDescent="0.25">
      <c r="B108" s="5" t="s">
        <v>187</v>
      </c>
      <c r="C108" s="45">
        <v>0</v>
      </c>
      <c r="D108" s="45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5">
        <v>48</v>
      </c>
      <c r="D109" s="45">
        <v>53</v>
      </c>
      <c r="E109" s="27">
        <f t="shared" si="17"/>
        <v>1.2529365700861394E-2</v>
      </c>
      <c r="F109" s="27">
        <f t="shared" si="18"/>
        <v>7.5177304964539005E-2</v>
      </c>
      <c r="G109" s="35">
        <f t="shared" si="16"/>
        <v>0.10416666666666667</v>
      </c>
      <c r="H109" s="25">
        <f t="shared" si="19"/>
        <v>1.3051422605063953E-3</v>
      </c>
    </row>
    <row r="110" spans="1:9" ht="15" x14ac:dyDescent="0.25">
      <c r="B110" s="5" t="s">
        <v>603</v>
      </c>
      <c r="C110" s="45">
        <v>3</v>
      </c>
      <c r="D110" s="45">
        <v>7</v>
      </c>
      <c r="E110" s="27">
        <f t="shared" si="17"/>
        <v>7.8308535630383712E-4</v>
      </c>
      <c r="F110" s="27">
        <f t="shared" si="18"/>
        <v>9.9290780141843976E-3</v>
      </c>
      <c r="G110" s="35">
        <f t="shared" si="16"/>
        <v>1.3333333333333333</v>
      </c>
      <c r="H110" s="25">
        <f t="shared" si="19"/>
        <v>1.044113808405116E-3</v>
      </c>
    </row>
    <row r="111" spans="1:9" ht="15" x14ac:dyDescent="0.25">
      <c r="B111" s="5" t="s">
        <v>604</v>
      </c>
      <c r="C111" s="45">
        <v>72</v>
      </c>
      <c r="D111" s="45">
        <v>53</v>
      </c>
      <c r="E111" s="27">
        <f t="shared" si="17"/>
        <v>1.8794048551292093E-2</v>
      </c>
      <c r="F111" s="27">
        <f t="shared" si="18"/>
        <v>7.5177304964539005E-2</v>
      </c>
      <c r="G111" s="35">
        <f t="shared" si="16"/>
        <v>-0.2638888888888889</v>
      </c>
      <c r="H111" s="25">
        <f t="shared" si="19"/>
        <v>-4.9595405899243022E-3</v>
      </c>
    </row>
    <row r="112" spans="1:9" ht="15" x14ac:dyDescent="0.25">
      <c r="B112" s="5" t="s">
        <v>189</v>
      </c>
      <c r="C112" s="45">
        <v>0</v>
      </c>
      <c r="D112" s="45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5">
        <v>4</v>
      </c>
      <c r="D113" s="45">
        <v>1</v>
      </c>
      <c r="E113" s="27">
        <f t="shared" si="17"/>
        <v>1.0441138084051162E-3</v>
      </c>
      <c r="F113" s="27">
        <f t="shared" si="18"/>
        <v>1.4184397163120568E-3</v>
      </c>
      <c r="G113" s="35">
        <f t="shared" si="16"/>
        <v>-0.75</v>
      </c>
      <c r="H113" s="25">
        <f t="shared" si="19"/>
        <v>-7.8308535630383712E-4</v>
      </c>
    </row>
    <row r="114" spans="2:8" ht="15" x14ac:dyDescent="0.25">
      <c r="B114" s="5" t="s">
        <v>191</v>
      </c>
      <c r="C114" s="45">
        <v>0</v>
      </c>
      <c r="D114" s="45">
        <v>2</v>
      </c>
      <c r="E114" s="27" t="str">
        <f t="shared" si="17"/>
        <v/>
      </c>
      <c r="F114" s="27">
        <f t="shared" si="18"/>
        <v>2.8368794326241137E-3</v>
      </c>
      <c r="G114" s="35">
        <f t="shared" si="16"/>
        <v>1</v>
      </c>
      <c r="H114" s="25" t="str">
        <f t="shared" si="19"/>
        <v/>
      </c>
    </row>
    <row r="115" spans="2:8" ht="15" x14ac:dyDescent="0.25">
      <c r="B115" s="5" t="s">
        <v>27</v>
      </c>
      <c r="C115" s="45">
        <v>8</v>
      </c>
      <c r="D115" s="45">
        <v>4</v>
      </c>
      <c r="E115" s="27">
        <f t="shared" si="17"/>
        <v>2.0882276168102325E-3</v>
      </c>
      <c r="F115" s="27">
        <f t="shared" si="18"/>
        <v>5.6737588652482273E-3</v>
      </c>
      <c r="G115" s="35">
        <f t="shared" si="16"/>
        <v>-0.5</v>
      </c>
      <c r="H115" s="25">
        <f t="shared" si="19"/>
        <v>-1.0441138084051162E-3</v>
      </c>
    </row>
    <row r="116" spans="2:8" ht="15" x14ac:dyDescent="0.25">
      <c r="B116" s="5" t="s">
        <v>192</v>
      </c>
      <c r="C116" s="45">
        <v>0</v>
      </c>
      <c r="D116" s="45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5">
        <v>0</v>
      </c>
      <c r="D117" s="45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5">
        <v>23</v>
      </c>
      <c r="D118" s="45">
        <v>20</v>
      </c>
      <c r="E118" s="27">
        <f t="shared" si="17"/>
        <v>6.0036543983294178E-3</v>
      </c>
      <c r="F118" s="27">
        <f t="shared" si="18"/>
        <v>2.8368794326241134E-2</v>
      </c>
      <c r="G118" s="35">
        <f t="shared" si="16"/>
        <v>-0.13043478260869565</v>
      </c>
      <c r="H118" s="25">
        <f t="shared" si="19"/>
        <v>-7.8308535630383712E-4</v>
      </c>
    </row>
    <row r="119" spans="2:8" ht="15" x14ac:dyDescent="0.25">
      <c r="B119" s="5" t="s">
        <v>24</v>
      </c>
      <c r="C119" s="45">
        <v>6</v>
      </c>
      <c r="D119" s="45">
        <v>10</v>
      </c>
      <c r="E119" s="27">
        <f t="shared" si="17"/>
        <v>1.5661707126076742E-3</v>
      </c>
      <c r="F119" s="27">
        <f t="shared" si="18"/>
        <v>1.4184397163120567E-2</v>
      </c>
      <c r="G119" s="35">
        <f t="shared" si="16"/>
        <v>0.66666666666666663</v>
      </c>
      <c r="H119" s="25">
        <f t="shared" si="19"/>
        <v>1.044113808405116E-3</v>
      </c>
    </row>
    <row r="120" spans="2:8" ht="15" x14ac:dyDescent="0.25">
      <c r="B120" s="5" t="s">
        <v>194</v>
      </c>
      <c r="C120" s="45">
        <v>0</v>
      </c>
      <c r="D120" s="45">
        <v>1</v>
      </c>
      <c r="E120" s="27" t="str">
        <f t="shared" si="17"/>
        <v/>
      </c>
      <c r="F120" s="27">
        <f t="shared" si="18"/>
        <v>1.4184397163120568E-3</v>
      </c>
      <c r="G120" s="35">
        <f t="shared" si="16"/>
        <v>1</v>
      </c>
      <c r="H120" s="25" t="str">
        <f t="shared" si="19"/>
        <v/>
      </c>
    </row>
    <row r="121" spans="2:8" ht="15" x14ac:dyDescent="0.25">
      <c r="B121" s="5" t="s">
        <v>25</v>
      </c>
      <c r="C121" s="45">
        <v>1</v>
      </c>
      <c r="D121" s="45">
        <v>1</v>
      </c>
      <c r="E121" s="27">
        <f t="shared" si="17"/>
        <v>2.6102845210127906E-4</v>
      </c>
      <c r="F121" s="27">
        <f t="shared" si="18"/>
        <v>1.4184397163120568E-3</v>
      </c>
      <c r="G121" s="35">
        <f t="shared" si="16"/>
        <v>0</v>
      </c>
      <c r="H121" s="25">
        <f t="shared" si="19"/>
        <v>0</v>
      </c>
    </row>
    <row r="122" spans="2:8" ht="15" x14ac:dyDescent="0.25">
      <c r="B122" s="5" t="s">
        <v>23</v>
      </c>
      <c r="C122" s="45">
        <v>1</v>
      </c>
      <c r="D122" s="45">
        <v>0</v>
      </c>
      <c r="E122" s="27">
        <f t="shared" si="17"/>
        <v>2.6102845210127906E-4</v>
      </c>
      <c r="F122" s="27" t="str">
        <f t="shared" si="18"/>
        <v/>
      </c>
      <c r="G122" s="35">
        <f t="shared" si="16"/>
        <v>-1</v>
      </c>
      <c r="H122" s="25">
        <f t="shared" si="19"/>
        <v>-2.6102845210127906E-4</v>
      </c>
    </row>
    <row r="123" spans="2:8" ht="15" x14ac:dyDescent="0.25">
      <c r="B123" s="5" t="s">
        <v>26</v>
      </c>
      <c r="C123" s="45">
        <v>16</v>
      </c>
      <c r="D123" s="45">
        <v>4</v>
      </c>
      <c r="E123" s="27">
        <f t="shared" si="17"/>
        <v>4.1764552336204649E-3</v>
      </c>
      <c r="F123" s="27">
        <f t="shared" si="18"/>
        <v>5.6737588652482273E-3</v>
      </c>
      <c r="G123" s="35">
        <f t="shared" si="16"/>
        <v>-0.75</v>
      </c>
      <c r="H123" s="25">
        <f t="shared" si="19"/>
        <v>-3.1323414252153485E-3</v>
      </c>
    </row>
    <row r="124" spans="2:8" ht="15" x14ac:dyDescent="0.25">
      <c r="B124" s="5" t="s">
        <v>195</v>
      </c>
      <c r="C124" s="45">
        <v>16</v>
      </c>
      <c r="D124" s="45">
        <v>13</v>
      </c>
      <c r="E124" s="27">
        <f t="shared" si="17"/>
        <v>4.1764552336204649E-3</v>
      </c>
      <c r="F124" s="27">
        <f t="shared" si="18"/>
        <v>1.8439716312056736E-2</v>
      </c>
      <c r="G124" s="35">
        <f t="shared" si="16"/>
        <v>-0.1875</v>
      </c>
      <c r="H124" s="25">
        <f t="shared" si="19"/>
        <v>-7.8308535630383712E-4</v>
      </c>
    </row>
    <row r="125" spans="2:8" ht="15" x14ac:dyDescent="0.25">
      <c r="B125" s="5" t="s">
        <v>31</v>
      </c>
      <c r="C125" s="45">
        <v>0</v>
      </c>
      <c r="D125" s="45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5">
        <v>17</v>
      </c>
      <c r="D126" s="45">
        <v>4</v>
      </c>
      <c r="E126" s="27">
        <f t="shared" si="17"/>
        <v>4.437483685721744E-3</v>
      </c>
      <c r="F126" s="27">
        <f t="shared" si="18"/>
        <v>5.6737588652482273E-3</v>
      </c>
      <c r="G126" s="35">
        <f t="shared" si="16"/>
        <v>-0.76470588235294112</v>
      </c>
      <c r="H126" s="25">
        <f t="shared" si="19"/>
        <v>-3.3933698773166276E-3</v>
      </c>
    </row>
    <row r="127" spans="2:8" ht="15" x14ac:dyDescent="0.25">
      <c r="B127" s="5" t="s">
        <v>196</v>
      </c>
      <c r="C127" s="45">
        <v>9</v>
      </c>
      <c r="D127" s="45">
        <v>15</v>
      </c>
      <c r="E127" s="27">
        <f t="shared" si="17"/>
        <v>2.3492560689115116E-3</v>
      </c>
      <c r="F127" s="27">
        <f t="shared" si="18"/>
        <v>2.1276595744680851E-2</v>
      </c>
      <c r="G127" s="35">
        <f t="shared" si="16"/>
        <v>0.66666666666666663</v>
      </c>
      <c r="H127" s="25">
        <f t="shared" si="19"/>
        <v>1.5661707126076742E-3</v>
      </c>
    </row>
    <row r="128" spans="2:8" ht="15" x14ac:dyDescent="0.25">
      <c r="B128" s="5" t="s">
        <v>426</v>
      </c>
      <c r="C128" s="45">
        <v>0</v>
      </c>
      <c r="D128" s="45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5">
        <v>3193</v>
      </c>
      <c r="D129" s="45">
        <v>98</v>
      </c>
      <c r="E129" s="27">
        <f t="shared" si="17"/>
        <v>0.83346384755938396</v>
      </c>
      <c r="F129" s="27">
        <f t="shared" si="18"/>
        <v>0.13900709219858157</v>
      </c>
      <c r="G129" s="35">
        <f t="shared" si="16"/>
        <v>-0.969307860945819</v>
      </c>
      <c r="H129" s="25">
        <f t="shared" si="19"/>
        <v>-0.8078830592534586</v>
      </c>
    </row>
    <row r="130" spans="1:9" ht="15" x14ac:dyDescent="0.25">
      <c r="B130" s="5" t="s">
        <v>197</v>
      </c>
      <c r="C130" s="45">
        <v>16</v>
      </c>
      <c r="D130" s="45">
        <v>9</v>
      </c>
      <c r="E130" s="27">
        <f t="shared" si="17"/>
        <v>4.1764552336204649E-3</v>
      </c>
      <c r="F130" s="27">
        <f t="shared" si="18"/>
        <v>1.276595744680851E-2</v>
      </c>
      <c r="G130" s="35">
        <f t="shared" si="16"/>
        <v>-0.4375</v>
      </c>
      <c r="H130" s="25">
        <f t="shared" si="19"/>
        <v>-1.8271991647089533E-3</v>
      </c>
    </row>
    <row r="131" spans="1:9" ht="15" x14ac:dyDescent="0.25">
      <c r="B131" s="5" t="s">
        <v>198</v>
      </c>
      <c r="C131" s="45">
        <v>1</v>
      </c>
      <c r="D131" s="45">
        <v>6</v>
      </c>
      <c r="E131" s="27">
        <f t="shared" si="17"/>
        <v>2.6102845210127906E-4</v>
      </c>
      <c r="F131" s="27">
        <f t="shared" si="18"/>
        <v>8.5106382978723406E-3</v>
      </c>
      <c r="G131" s="35">
        <f t="shared" si="16"/>
        <v>5</v>
      </c>
      <c r="H131" s="25">
        <f t="shared" si="19"/>
        <v>1.3051422605063953E-3</v>
      </c>
    </row>
    <row r="132" spans="1:9" ht="15" x14ac:dyDescent="0.25">
      <c r="B132" s="5" t="s">
        <v>28</v>
      </c>
      <c r="C132" s="45">
        <v>3</v>
      </c>
      <c r="D132" s="45">
        <v>3</v>
      </c>
      <c r="E132" s="27">
        <f t="shared" si="17"/>
        <v>7.8308535630383712E-4</v>
      </c>
      <c r="F132" s="27">
        <f t="shared" si="18"/>
        <v>4.2553191489361703E-3</v>
      </c>
      <c r="G132" s="35">
        <f t="shared" si="16"/>
        <v>0</v>
      </c>
      <c r="H132" s="25">
        <f t="shared" si="19"/>
        <v>0</v>
      </c>
    </row>
    <row r="133" spans="1:9" ht="15" x14ac:dyDescent="0.25">
      <c r="B133" s="5" t="s">
        <v>32</v>
      </c>
      <c r="C133" s="45">
        <v>0</v>
      </c>
      <c r="D133" s="45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5">
        <v>1</v>
      </c>
      <c r="D134" s="45">
        <v>1</v>
      </c>
      <c r="E134" s="26">
        <f t="shared" ref="E134" si="39">+IF(C134=0,"",C134/C$74)</f>
        <v>2.6102845210127906E-4</v>
      </c>
      <c r="F134" s="26">
        <f t="shared" ref="F134" si="40">+IF(D134=0,"",D134/D$74)</f>
        <v>1.4184397163120568E-3</v>
      </c>
      <c r="G134" s="35">
        <f t="shared" si="16"/>
        <v>0</v>
      </c>
      <c r="H134" s="24">
        <f t="shared" ref="H134" si="41">+IF(OR(AND(E134=""),(G134="")),"",E134*G134)</f>
        <v>0</v>
      </c>
      <c r="I134" s="2"/>
    </row>
    <row r="135" spans="1:9" ht="15" x14ac:dyDescent="0.25">
      <c r="B135" s="5" t="s">
        <v>30</v>
      </c>
      <c r="C135" s="45">
        <v>3</v>
      </c>
      <c r="D135" s="45">
        <v>1</v>
      </c>
      <c r="E135" s="27">
        <f t="shared" si="17"/>
        <v>7.8308535630383712E-4</v>
      </c>
      <c r="F135" s="27">
        <f t="shared" si="18"/>
        <v>1.4184397163120568E-3</v>
      </c>
      <c r="G135" s="35">
        <f t="shared" si="16"/>
        <v>-0.66666666666666663</v>
      </c>
      <c r="H135" s="25">
        <f t="shared" si="19"/>
        <v>-5.2205690420255801E-4</v>
      </c>
    </row>
    <row r="136" spans="1:9" ht="15" x14ac:dyDescent="0.25">
      <c r="B136" s="5" t="s">
        <v>29</v>
      </c>
      <c r="C136" s="45">
        <v>0</v>
      </c>
      <c r="D136" s="45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5">
        <v>3</v>
      </c>
      <c r="D137" s="45">
        <v>4</v>
      </c>
      <c r="E137" s="27">
        <f t="shared" si="17"/>
        <v>7.8308535630383712E-4</v>
      </c>
      <c r="F137" s="27">
        <f t="shared" si="18"/>
        <v>5.6737588652482273E-3</v>
      </c>
      <c r="G137" s="35">
        <f t="shared" si="16"/>
        <v>0.33333333333333331</v>
      </c>
      <c r="H137" s="25">
        <f t="shared" si="19"/>
        <v>2.61028452101279E-4</v>
      </c>
    </row>
    <row r="138" spans="1:9" ht="15" x14ac:dyDescent="0.25">
      <c r="B138" s="5" t="s">
        <v>200</v>
      </c>
      <c r="C138" s="45">
        <v>0</v>
      </c>
      <c r="D138" s="45">
        <v>1</v>
      </c>
      <c r="E138" s="27" t="str">
        <f t="shared" si="17"/>
        <v/>
      </c>
      <c r="F138" s="27">
        <f t="shared" si="18"/>
        <v>1.4184397163120568E-3</v>
      </c>
      <c r="G138" s="35">
        <f t="shared" si="16"/>
        <v>1</v>
      </c>
      <c r="H138" s="25" t="str">
        <f t="shared" si="19"/>
        <v/>
      </c>
    </row>
    <row r="139" spans="1:9" ht="15" x14ac:dyDescent="0.25">
      <c r="B139" s="5" t="s">
        <v>201</v>
      </c>
      <c r="C139" s="45">
        <v>3</v>
      </c>
      <c r="D139" s="45">
        <v>0</v>
      </c>
      <c r="E139" s="27">
        <f t="shared" si="17"/>
        <v>7.8308535630383712E-4</v>
      </c>
      <c r="F139" s="27" t="str">
        <f t="shared" si="18"/>
        <v/>
      </c>
      <c r="G139" s="35">
        <f t="shared" ref="G139:G163" si="42">+IF(AND(C139=0,D139=0)," ",IF(C139=0,1,IF(D139=0,-1,(D139-C139)/C139)))</f>
        <v>-1</v>
      </c>
      <c r="H139" s="25">
        <f t="shared" si="19"/>
        <v>-7.8308535630383712E-4</v>
      </c>
    </row>
    <row r="140" spans="1:9" ht="15" x14ac:dyDescent="0.25">
      <c r="B140" s="5" t="s">
        <v>202</v>
      </c>
      <c r="C140" s="45">
        <v>4</v>
      </c>
      <c r="D140" s="45">
        <v>1</v>
      </c>
      <c r="E140" s="27">
        <f t="shared" si="17"/>
        <v>1.0441138084051162E-3</v>
      </c>
      <c r="F140" s="27">
        <f t="shared" si="18"/>
        <v>1.4184397163120568E-3</v>
      </c>
      <c r="G140" s="35">
        <f t="shared" si="42"/>
        <v>-0.75</v>
      </c>
      <c r="H140" s="25">
        <f t="shared" si="19"/>
        <v>-7.8308535630383712E-4</v>
      </c>
    </row>
    <row r="141" spans="1:9" ht="15" x14ac:dyDescent="0.25">
      <c r="B141" s="5" t="s">
        <v>428</v>
      </c>
      <c r="C141" s="45">
        <v>1</v>
      </c>
      <c r="D141" s="45">
        <v>2</v>
      </c>
      <c r="E141" s="27">
        <f t="shared" si="17"/>
        <v>2.6102845210127906E-4</v>
      </c>
      <c r="F141" s="27">
        <f t="shared" si="18"/>
        <v>2.8368794326241137E-3</v>
      </c>
      <c r="G141" s="35">
        <f t="shared" si="42"/>
        <v>1</v>
      </c>
      <c r="H141" s="25">
        <f t="shared" si="19"/>
        <v>2.6102845210127906E-4</v>
      </c>
    </row>
    <row r="142" spans="1:9" ht="15" x14ac:dyDescent="0.25">
      <c r="B142" s="5" t="s">
        <v>203</v>
      </c>
      <c r="C142" s="45">
        <v>0</v>
      </c>
      <c r="D142" s="45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5">
        <v>0</v>
      </c>
      <c r="D143" s="45">
        <v>1</v>
      </c>
      <c r="E143" s="27" t="str">
        <f t="shared" si="17"/>
        <v/>
      </c>
      <c r="F143" s="27">
        <f t="shared" si="18"/>
        <v>1.4184397163120568E-3</v>
      </c>
      <c r="G143" s="35">
        <f t="shared" si="42"/>
        <v>1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5">
        <v>0</v>
      </c>
      <c r="D144" s="45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5">
        <v>2</v>
      </c>
      <c r="D145" s="45">
        <v>0</v>
      </c>
      <c r="E145" s="27">
        <f t="shared" si="17"/>
        <v>5.2205690420255811E-4</v>
      </c>
      <c r="F145" s="27" t="str">
        <f t="shared" si="18"/>
        <v/>
      </c>
      <c r="G145" s="35">
        <f t="shared" si="42"/>
        <v>-1</v>
      </c>
      <c r="H145" s="25">
        <f t="shared" si="19"/>
        <v>-5.2205690420255811E-4</v>
      </c>
    </row>
    <row r="146" spans="1:9" ht="15" x14ac:dyDescent="0.25">
      <c r="B146" s="5" t="s">
        <v>567</v>
      </c>
      <c r="C146" s="45">
        <v>0</v>
      </c>
      <c r="D146" s="45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5">
        <v>0</v>
      </c>
      <c r="D147" s="45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5">
        <v>0</v>
      </c>
      <c r="D148" s="45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5">
        <v>0</v>
      </c>
      <c r="D149" s="45">
        <v>1</v>
      </c>
      <c r="E149" s="27" t="str">
        <f t="shared" ref="E149:E158" si="49">+IF(C149=0,"",C149/C$74)</f>
        <v/>
      </c>
      <c r="F149" s="27">
        <f t="shared" ref="F149:F158" si="50">+IF(D149=0,"",D149/D$74)</f>
        <v>1.4184397163120568E-3</v>
      </c>
      <c r="G149" s="35">
        <f t="shared" si="42"/>
        <v>1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5">
        <v>5</v>
      </c>
      <c r="D150" s="45">
        <v>2</v>
      </c>
      <c r="E150" s="27">
        <f t="shared" si="49"/>
        <v>1.3051422605063951E-3</v>
      </c>
      <c r="F150" s="27">
        <f t="shared" si="50"/>
        <v>2.8368794326241137E-3</v>
      </c>
      <c r="G150" s="35">
        <f t="shared" si="42"/>
        <v>-0.6</v>
      </c>
      <c r="H150" s="25">
        <f t="shared" si="51"/>
        <v>-7.8308535630383701E-4</v>
      </c>
    </row>
    <row r="151" spans="1:9" ht="15" x14ac:dyDescent="0.25">
      <c r="B151" s="5" t="s">
        <v>205</v>
      </c>
      <c r="C151" s="45">
        <v>1</v>
      </c>
      <c r="D151" s="45">
        <v>0</v>
      </c>
      <c r="E151" s="27">
        <f t="shared" si="49"/>
        <v>2.6102845210127906E-4</v>
      </c>
      <c r="F151" s="27" t="str">
        <f t="shared" si="50"/>
        <v/>
      </c>
      <c r="G151" s="35">
        <f t="shared" si="42"/>
        <v>-1</v>
      </c>
      <c r="H151" s="25">
        <f t="shared" si="51"/>
        <v>-2.6102845210127906E-4</v>
      </c>
    </row>
    <row r="152" spans="1:9" ht="15" x14ac:dyDescent="0.25">
      <c r="B152" s="5" t="s">
        <v>206</v>
      </c>
      <c r="C152" s="45">
        <v>2</v>
      </c>
      <c r="D152" s="45">
        <v>4</v>
      </c>
      <c r="E152" s="27">
        <f t="shared" si="49"/>
        <v>5.2205690420255811E-4</v>
      </c>
      <c r="F152" s="27">
        <f t="shared" si="50"/>
        <v>5.6737588652482273E-3</v>
      </c>
      <c r="G152" s="35">
        <f t="shared" si="42"/>
        <v>1</v>
      </c>
      <c r="H152" s="25">
        <f t="shared" si="51"/>
        <v>5.2205690420255811E-4</v>
      </c>
    </row>
    <row r="153" spans="1:9" s="20" customFormat="1" ht="15" x14ac:dyDescent="0.25">
      <c r="A153" s="78" t="s">
        <v>596</v>
      </c>
      <c r="B153" s="19" t="s">
        <v>630</v>
      </c>
      <c r="C153" s="82"/>
      <c r="D153" s="82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5">
        <v>1</v>
      </c>
      <c r="D154" s="45">
        <v>1</v>
      </c>
      <c r="E154" s="27">
        <f t="shared" si="49"/>
        <v>2.6102845210127906E-4</v>
      </c>
      <c r="F154" s="27">
        <f t="shared" si="50"/>
        <v>1.4184397163120568E-3</v>
      </c>
      <c r="G154" s="35">
        <f t="shared" si="42"/>
        <v>0</v>
      </c>
      <c r="H154" s="25">
        <f t="shared" si="51"/>
        <v>0</v>
      </c>
    </row>
    <row r="155" spans="1:9" ht="15" x14ac:dyDescent="0.25">
      <c r="B155" s="5" t="s">
        <v>605</v>
      </c>
      <c r="C155" s="45">
        <v>0</v>
      </c>
      <c r="D155" s="45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5">
        <v>1</v>
      </c>
      <c r="D156" s="45">
        <v>0</v>
      </c>
      <c r="E156" s="27">
        <f t="shared" si="49"/>
        <v>2.6102845210127906E-4</v>
      </c>
      <c r="F156" s="27" t="str">
        <f t="shared" si="50"/>
        <v/>
      </c>
      <c r="G156" s="35">
        <f t="shared" si="42"/>
        <v>-1</v>
      </c>
      <c r="H156" s="25">
        <f t="shared" si="51"/>
        <v>-2.6102845210127906E-4</v>
      </c>
    </row>
    <row r="157" spans="1:9" ht="15" x14ac:dyDescent="0.25">
      <c r="B157" s="5" t="s">
        <v>37</v>
      </c>
      <c r="C157" s="45">
        <v>1</v>
      </c>
      <c r="D157" s="45">
        <v>0</v>
      </c>
      <c r="E157" s="27">
        <f t="shared" si="49"/>
        <v>2.6102845210127906E-4</v>
      </c>
      <c r="F157" s="27" t="str">
        <f t="shared" si="50"/>
        <v/>
      </c>
      <c r="G157" s="35">
        <f t="shared" si="42"/>
        <v>-1</v>
      </c>
      <c r="H157" s="25">
        <f t="shared" si="51"/>
        <v>-2.6102845210127906E-4</v>
      </c>
    </row>
    <row r="158" spans="1:9" ht="15" x14ac:dyDescent="0.25">
      <c r="B158" s="5" t="s">
        <v>38</v>
      </c>
      <c r="C158" s="45">
        <v>0</v>
      </c>
      <c r="D158" s="45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82"/>
      <c r="D159" s="82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5">
        <v>30</v>
      </c>
      <c r="D160" s="45">
        <v>39</v>
      </c>
      <c r="E160" s="26">
        <f t="shared" ref="E160:E163" si="60">+IF(C160=0,"",C160/C$74)</f>
        <v>7.8308535630383716E-3</v>
      </c>
      <c r="F160" s="26">
        <f t="shared" ref="F160:F163" si="61">+IF(D160=0,"",D160/D$74)</f>
        <v>5.5319148936170209E-2</v>
      </c>
      <c r="G160" s="35">
        <f t="shared" si="42"/>
        <v>0.3</v>
      </c>
      <c r="H160" s="24">
        <f t="shared" ref="H160:H163" si="62">+IF(OR(AND(E160=""),(G160="")),"",E160*G160)</f>
        <v>2.3492560689115116E-3</v>
      </c>
      <c r="I160" s="2"/>
    </row>
    <row r="161" spans="1:9" s="20" customFormat="1" ht="15.75" customHeight="1" x14ac:dyDescent="0.25">
      <c r="A161" s="50"/>
      <c r="B161" s="19" t="s">
        <v>519</v>
      </c>
      <c r="C161" s="45">
        <v>1</v>
      </c>
      <c r="D161" s="45">
        <v>1</v>
      </c>
      <c r="E161" s="26">
        <f t="shared" si="60"/>
        <v>2.6102845210127906E-4</v>
      </c>
      <c r="F161" s="26">
        <f t="shared" si="61"/>
        <v>1.4184397163120568E-3</v>
      </c>
      <c r="G161" s="35">
        <f t="shared" si="42"/>
        <v>0</v>
      </c>
      <c r="H161" s="24">
        <f t="shared" si="62"/>
        <v>0</v>
      </c>
      <c r="I161" s="2"/>
    </row>
    <row r="162" spans="1:9" s="20" customFormat="1" ht="15" x14ac:dyDescent="0.25">
      <c r="A162" s="50"/>
      <c r="B162" s="19" t="s">
        <v>520</v>
      </c>
      <c r="C162" s="45">
        <v>0</v>
      </c>
      <c r="D162" s="45">
        <v>1</v>
      </c>
      <c r="E162" s="26" t="str">
        <f t="shared" si="60"/>
        <v/>
      </c>
      <c r="F162" s="26">
        <f t="shared" si="61"/>
        <v>1.4184397163120568E-3</v>
      </c>
      <c r="G162" s="35">
        <f t="shared" si="42"/>
        <v>1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5">
        <v>0</v>
      </c>
      <c r="D163" s="45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7"/>
      <c r="D164" s="7"/>
    </row>
    <row r="165" spans="1:9" ht="15" customHeight="1" x14ac:dyDescent="0.2">
      <c r="B165" s="2"/>
      <c r="C165" s="7"/>
      <c r="D165" s="7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6.75" customHeight="1" thickBot="1" x14ac:dyDescent="0.25">
      <c r="A169" s="48"/>
      <c r="B169" s="36" t="s">
        <v>380</v>
      </c>
      <c r="C169" s="37">
        <f>SUM(C170:C339)</f>
        <v>1329</v>
      </c>
      <c r="D169" s="38">
        <f>SUM(D170:D339)</f>
        <v>1544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0.16177577125658391</v>
      </c>
      <c r="H169" s="40">
        <f>+IF(OR(AND(E169=""),(G169="")),"",E169*G169)</f>
        <v>0.16177577125658391</v>
      </c>
      <c r="I169" s="2"/>
    </row>
    <row r="170" spans="1:9" s="54" customFormat="1" ht="15" x14ac:dyDescent="0.25">
      <c r="A170" s="48"/>
      <c r="B170" s="47" t="s">
        <v>430</v>
      </c>
      <c r="C170" s="45">
        <v>15</v>
      </c>
      <c r="D170" s="45">
        <v>12</v>
      </c>
      <c r="E170" s="46">
        <f t="shared" si="63"/>
        <v>1.1286681715575621E-2</v>
      </c>
      <c r="F170" s="46">
        <f t="shared" si="64"/>
        <v>7.7720207253886009E-3</v>
      </c>
      <c r="G170" s="35">
        <f t="shared" ref="G170:G236" si="65">+IF(AND(C170=0,D170=0)," ",IF(C170=0,1,IF(D170=0,-1,(D170-C170)/C170)))</f>
        <v>-0.2</v>
      </c>
      <c r="H170" s="43">
        <f>+IF(OR(AND(E170=""),(G170="")),"",E170*G170)</f>
        <v>-2.2573363431151244E-3</v>
      </c>
      <c r="I170" s="2"/>
    </row>
    <row r="171" spans="1:9" s="54" customFormat="1" ht="15" x14ac:dyDescent="0.25">
      <c r="A171" s="48"/>
      <c r="B171" s="28" t="s">
        <v>569</v>
      </c>
      <c r="C171" s="45">
        <v>1</v>
      </c>
      <c r="D171" s="45">
        <v>2</v>
      </c>
      <c r="E171" s="27">
        <f t="shared" si="63"/>
        <v>7.5244544770504136E-4</v>
      </c>
      <c r="F171" s="27">
        <f t="shared" si="64"/>
        <v>1.2953367875647669E-3</v>
      </c>
      <c r="G171" s="35">
        <f t="shared" si="65"/>
        <v>1</v>
      </c>
      <c r="H171" s="25">
        <f t="shared" ref="H171:H244" si="66">+IF(OR(AND(E171=""),(G171="")),"",E171*G171)</f>
        <v>7.5244544770504136E-4</v>
      </c>
      <c r="I171" s="2"/>
    </row>
    <row r="172" spans="1:9" s="54" customFormat="1" ht="30" x14ac:dyDescent="0.25">
      <c r="A172" s="48"/>
      <c r="B172" s="28" t="s">
        <v>431</v>
      </c>
      <c r="C172" s="45">
        <v>5</v>
      </c>
      <c r="D172" s="45">
        <v>38</v>
      </c>
      <c r="E172" s="27">
        <f t="shared" si="63"/>
        <v>3.7622272385252069E-3</v>
      </c>
      <c r="F172" s="27">
        <f t="shared" si="64"/>
        <v>2.4611398963730571E-2</v>
      </c>
      <c r="G172" s="35">
        <f t="shared" si="65"/>
        <v>6.6</v>
      </c>
      <c r="H172" s="25">
        <f t="shared" si="66"/>
        <v>2.4830699774266364E-2</v>
      </c>
      <c r="I172" s="2"/>
    </row>
    <row r="173" spans="1:9" s="54" customFormat="1" ht="15" x14ac:dyDescent="0.25">
      <c r="A173" s="48"/>
      <c r="B173" s="28" t="s">
        <v>432</v>
      </c>
      <c r="C173" s="45">
        <v>0</v>
      </c>
      <c r="D173" s="45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5">
        <v>56</v>
      </c>
      <c r="D174" s="45">
        <v>22</v>
      </c>
      <c r="E174" s="27">
        <f t="shared" si="63"/>
        <v>4.2136945071482315E-2</v>
      </c>
      <c r="F174" s="27">
        <f t="shared" si="64"/>
        <v>1.4248704663212436E-2</v>
      </c>
      <c r="G174" s="35">
        <f t="shared" si="65"/>
        <v>-0.6071428571428571</v>
      </c>
      <c r="H174" s="25">
        <f t="shared" si="66"/>
        <v>-2.5583145221971405E-2</v>
      </c>
      <c r="I174" s="2"/>
    </row>
    <row r="175" spans="1:9" s="54" customFormat="1" ht="15" x14ac:dyDescent="0.25">
      <c r="A175" s="48"/>
      <c r="B175" s="28" t="s">
        <v>42</v>
      </c>
      <c r="C175" s="45">
        <v>117</v>
      </c>
      <c r="D175" s="45">
        <v>92</v>
      </c>
      <c r="E175" s="27">
        <f t="shared" si="63"/>
        <v>8.8036117381489837E-2</v>
      </c>
      <c r="F175" s="27">
        <f t="shared" si="64"/>
        <v>5.9585492227979271E-2</v>
      </c>
      <c r="G175" s="35">
        <f t="shared" si="65"/>
        <v>-0.21367521367521367</v>
      </c>
      <c r="H175" s="25">
        <f t="shared" si="66"/>
        <v>-1.8811136192626032E-2</v>
      </c>
      <c r="I175" s="2"/>
    </row>
    <row r="176" spans="1:9" s="54" customFormat="1" ht="15" x14ac:dyDescent="0.25">
      <c r="A176" s="48"/>
      <c r="B176" s="28" t="s">
        <v>571</v>
      </c>
      <c r="C176" s="45">
        <v>0</v>
      </c>
      <c r="D176" s="45">
        <v>7</v>
      </c>
      <c r="E176" s="27" t="str">
        <f t="shared" si="63"/>
        <v/>
      </c>
      <c r="F176" s="27">
        <f t="shared" si="64"/>
        <v>4.5336787564766836E-3</v>
      </c>
      <c r="G176" s="35">
        <f t="shared" si="65"/>
        <v>1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5">
        <v>7</v>
      </c>
      <c r="D177" s="45">
        <v>17</v>
      </c>
      <c r="E177" s="27">
        <f t="shared" si="63"/>
        <v>5.2671181339352894E-3</v>
      </c>
      <c r="F177" s="27">
        <f t="shared" si="64"/>
        <v>1.1010362694300517E-2</v>
      </c>
      <c r="G177" s="35">
        <f t="shared" si="65"/>
        <v>1.4285714285714286</v>
      </c>
      <c r="H177" s="25">
        <f t="shared" si="66"/>
        <v>7.5244544770504138E-3</v>
      </c>
      <c r="I177" s="2"/>
    </row>
    <row r="178" spans="1:9" s="54" customFormat="1" ht="15" x14ac:dyDescent="0.25">
      <c r="A178" s="48"/>
      <c r="B178" s="28" t="s">
        <v>573</v>
      </c>
      <c r="C178" s="45">
        <v>7</v>
      </c>
      <c r="D178" s="45">
        <v>6</v>
      </c>
      <c r="E178" s="27">
        <f t="shared" si="63"/>
        <v>5.2671181339352894E-3</v>
      </c>
      <c r="F178" s="27">
        <f t="shared" si="64"/>
        <v>3.8860103626943004E-3</v>
      </c>
      <c r="G178" s="35">
        <f t="shared" si="65"/>
        <v>-0.14285714285714285</v>
      </c>
      <c r="H178" s="25">
        <f t="shared" si="66"/>
        <v>-7.5244544770504125E-4</v>
      </c>
      <c r="I178" s="2"/>
    </row>
    <row r="179" spans="1:9" s="54" customFormat="1" ht="15" x14ac:dyDescent="0.25">
      <c r="A179" s="48"/>
      <c r="B179" s="28" t="s">
        <v>40</v>
      </c>
      <c r="C179" s="45">
        <v>0</v>
      </c>
      <c r="D179" s="45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5">
        <v>0</v>
      </c>
      <c r="D180" s="45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5">
        <v>10</v>
      </c>
      <c r="D181" s="45">
        <v>7</v>
      </c>
      <c r="E181" s="27">
        <f t="shared" si="63"/>
        <v>7.5244544770504138E-3</v>
      </c>
      <c r="F181" s="27">
        <f t="shared" si="64"/>
        <v>4.5336787564766836E-3</v>
      </c>
      <c r="G181" s="35">
        <f t="shared" si="65"/>
        <v>-0.3</v>
      </c>
      <c r="H181" s="25">
        <f t="shared" si="66"/>
        <v>-2.257336343115124E-3</v>
      </c>
      <c r="I181" s="2"/>
    </row>
    <row r="182" spans="1:9" s="54" customFormat="1" ht="15" x14ac:dyDescent="0.25">
      <c r="A182" s="48"/>
      <c r="B182" s="28" t="s">
        <v>43</v>
      </c>
      <c r="C182" s="45">
        <v>5</v>
      </c>
      <c r="D182" s="45">
        <v>4</v>
      </c>
      <c r="E182" s="27">
        <f t="shared" si="63"/>
        <v>3.7622272385252069E-3</v>
      </c>
      <c r="F182" s="27">
        <f t="shared" si="64"/>
        <v>2.5906735751295338E-3</v>
      </c>
      <c r="G182" s="35">
        <f t="shared" si="65"/>
        <v>-0.2</v>
      </c>
      <c r="H182" s="25">
        <f t="shared" si="66"/>
        <v>-7.5244544770504147E-4</v>
      </c>
      <c r="I182" s="2"/>
    </row>
    <row r="183" spans="1:9" s="55" customFormat="1" ht="15" x14ac:dyDescent="0.25">
      <c r="A183" s="50"/>
      <c r="B183" s="21" t="s">
        <v>523</v>
      </c>
      <c r="C183" s="45">
        <v>12</v>
      </c>
      <c r="D183" s="45">
        <v>7</v>
      </c>
      <c r="E183" s="26">
        <f t="shared" ref="E183" si="67">+IF(C183=0,"",C183/C$169)</f>
        <v>9.0293453724604959E-3</v>
      </c>
      <c r="F183" s="26">
        <f t="shared" ref="F183" si="68">+IF(D183=0,"",D183/D$169)</f>
        <v>4.5336787564766836E-3</v>
      </c>
      <c r="G183" s="35">
        <f t="shared" si="65"/>
        <v>-0.41666666666666669</v>
      </c>
      <c r="H183" s="24">
        <f t="shared" ref="H183" si="69">+IF(OR(AND(E183=""),(G183="")),"",E183*G183)</f>
        <v>-3.7622272385252069E-3</v>
      </c>
      <c r="I183" s="2"/>
    </row>
    <row r="184" spans="1:9" s="54" customFormat="1" ht="15" x14ac:dyDescent="0.25">
      <c r="A184" s="48"/>
      <c r="B184" s="28" t="s">
        <v>433</v>
      </c>
      <c r="C184" s="45">
        <v>22</v>
      </c>
      <c r="D184" s="45">
        <v>24</v>
      </c>
      <c r="E184" s="27">
        <f t="shared" ref="E184:F187" si="70">+IF(C184=0,"",C184/C$169)</f>
        <v>1.6553799849510911E-2</v>
      </c>
      <c r="F184" s="27">
        <f t="shared" si="70"/>
        <v>1.5544041450777202E-2</v>
      </c>
      <c r="G184" s="35">
        <f t="shared" si="65"/>
        <v>9.0909090909090912E-2</v>
      </c>
      <c r="H184" s="25">
        <f t="shared" si="66"/>
        <v>1.5048908954100827E-3</v>
      </c>
      <c r="I184" s="2"/>
    </row>
    <row r="185" spans="1:9" s="54" customFormat="1" ht="15" x14ac:dyDescent="0.25">
      <c r="A185" s="48"/>
      <c r="B185" s="28" t="s">
        <v>574</v>
      </c>
      <c r="C185" s="45">
        <v>18</v>
      </c>
      <c r="D185" s="45">
        <v>21</v>
      </c>
      <c r="E185" s="27">
        <f t="shared" si="70"/>
        <v>1.3544018058690745E-2</v>
      </c>
      <c r="F185" s="27">
        <f t="shared" si="70"/>
        <v>1.3601036269430052E-2</v>
      </c>
      <c r="G185" s="35">
        <f t="shared" si="65"/>
        <v>0.16666666666666666</v>
      </c>
      <c r="H185" s="25">
        <f t="shared" si="66"/>
        <v>2.257336343115124E-3</v>
      </c>
      <c r="I185" s="2"/>
    </row>
    <row r="186" spans="1:9" s="54" customFormat="1" ht="15" x14ac:dyDescent="0.25">
      <c r="A186" s="48"/>
      <c r="B186" s="28" t="s">
        <v>41</v>
      </c>
      <c r="C186" s="45">
        <v>4</v>
      </c>
      <c r="D186" s="45">
        <v>6</v>
      </c>
      <c r="E186" s="27">
        <f t="shared" si="70"/>
        <v>3.0097817908201654E-3</v>
      </c>
      <c r="F186" s="27">
        <f t="shared" si="70"/>
        <v>3.8860103626943004E-3</v>
      </c>
      <c r="G186" s="35">
        <f t="shared" si="65"/>
        <v>0.5</v>
      </c>
      <c r="H186" s="25">
        <f t="shared" si="66"/>
        <v>1.5048908954100827E-3</v>
      </c>
      <c r="I186" s="2"/>
    </row>
    <row r="187" spans="1:9" s="54" customFormat="1" ht="15" x14ac:dyDescent="0.25">
      <c r="A187" s="48"/>
      <c r="B187" s="28" t="s">
        <v>44</v>
      </c>
      <c r="C187" s="45">
        <v>3</v>
      </c>
      <c r="D187" s="45">
        <v>0</v>
      </c>
      <c r="E187" s="27">
        <f t="shared" si="70"/>
        <v>2.257336343115124E-3</v>
      </c>
      <c r="F187" s="27" t="str">
        <f t="shared" si="70"/>
        <v/>
      </c>
      <c r="G187" s="35">
        <f t="shared" si="65"/>
        <v>-1</v>
      </c>
      <c r="H187" s="25">
        <f t="shared" si="66"/>
        <v>-2.257336343115124E-3</v>
      </c>
      <c r="I187" s="2"/>
    </row>
    <row r="188" spans="1:9" s="55" customFormat="1" ht="15" x14ac:dyDescent="0.25">
      <c r="A188" s="50"/>
      <c r="B188" s="21" t="s">
        <v>524</v>
      </c>
      <c r="C188" s="45">
        <v>1</v>
      </c>
      <c r="D188" s="45">
        <v>5</v>
      </c>
      <c r="E188" s="26">
        <f t="shared" ref="E188:E189" si="71">+IF(C188=0,"",C188/C$169)</f>
        <v>7.5244544770504136E-4</v>
      </c>
      <c r="F188" s="26">
        <f t="shared" ref="F188:F189" si="72">+IF(D188=0,"",D188/D$169)</f>
        <v>3.2383419689119169E-3</v>
      </c>
      <c r="G188" s="35">
        <f t="shared" si="65"/>
        <v>4</v>
      </c>
      <c r="H188" s="24">
        <f t="shared" ref="H188:H189" si="73">+IF(OR(AND(E188=""),(G188="")),"",E188*G188)</f>
        <v>3.0097817908201654E-3</v>
      </c>
      <c r="I188" s="2"/>
    </row>
    <row r="189" spans="1:9" s="55" customFormat="1" ht="15" x14ac:dyDescent="0.25">
      <c r="A189" s="50"/>
      <c r="B189" s="21" t="s">
        <v>525</v>
      </c>
      <c r="C189" s="45">
        <v>1</v>
      </c>
      <c r="D189" s="45">
        <v>2</v>
      </c>
      <c r="E189" s="26">
        <f t="shared" si="71"/>
        <v>7.5244544770504136E-4</v>
      </c>
      <c r="F189" s="26">
        <f t="shared" si="72"/>
        <v>1.2953367875647669E-3</v>
      </c>
      <c r="G189" s="35">
        <f t="shared" si="65"/>
        <v>1</v>
      </c>
      <c r="H189" s="24">
        <f t="shared" si="73"/>
        <v>7.5244544770504136E-4</v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82"/>
      <c r="D190" s="82">
        <v>1</v>
      </c>
      <c r="E190" s="26" t="str">
        <f t="shared" ref="E190" si="74">+IF(C190=0,"",C190/C$169)</f>
        <v/>
      </c>
      <c r="F190" s="26">
        <f t="shared" ref="F190" si="75">+IF(D190=0,"",D190/D$169)</f>
        <v>6.4766839378238344E-4</v>
      </c>
      <c r="G190" s="80">
        <f t="shared" ref="G190" si="76">+IF(AND(C190=0,D190=0)," ",IF(C190=0,1,IF(D190=0,-1,(D190-C190)/C190)))</f>
        <v>1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5">
        <v>14</v>
      </c>
      <c r="D191" s="45">
        <v>41</v>
      </c>
      <c r="E191" s="27">
        <f t="shared" ref="E191:F196" si="78">+IF(C191=0,"",C191/C$169)</f>
        <v>1.0534236267870579E-2</v>
      </c>
      <c r="F191" s="27">
        <f t="shared" si="78"/>
        <v>2.6554404145077721E-2</v>
      </c>
      <c r="G191" s="35">
        <f t="shared" si="65"/>
        <v>1.9285714285714286</v>
      </c>
      <c r="H191" s="25">
        <f t="shared" si="66"/>
        <v>2.0316027088036117E-2</v>
      </c>
      <c r="I191" s="2"/>
    </row>
    <row r="192" spans="1:9" s="54" customFormat="1" ht="15" x14ac:dyDescent="0.25">
      <c r="A192" s="48"/>
      <c r="B192" s="28" t="s">
        <v>210</v>
      </c>
      <c r="C192" s="45">
        <v>2</v>
      </c>
      <c r="D192" s="45">
        <v>12</v>
      </c>
      <c r="E192" s="27">
        <f t="shared" si="78"/>
        <v>1.5048908954100827E-3</v>
      </c>
      <c r="F192" s="27">
        <f t="shared" si="78"/>
        <v>7.7720207253886009E-3</v>
      </c>
      <c r="G192" s="35">
        <f t="shared" si="65"/>
        <v>5</v>
      </c>
      <c r="H192" s="25">
        <f t="shared" si="66"/>
        <v>7.5244544770504138E-3</v>
      </c>
      <c r="I192" s="2"/>
    </row>
    <row r="193" spans="1:9" s="54" customFormat="1" ht="15" x14ac:dyDescent="0.25">
      <c r="A193" s="48"/>
      <c r="B193" s="28" t="s">
        <v>211</v>
      </c>
      <c r="C193" s="45">
        <v>0</v>
      </c>
      <c r="D193" s="45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5">
        <v>2</v>
      </c>
      <c r="D194" s="45">
        <v>0</v>
      </c>
      <c r="E194" s="26">
        <f t="shared" si="78"/>
        <v>1.5048908954100827E-3</v>
      </c>
      <c r="F194" s="26" t="str">
        <f t="shared" si="78"/>
        <v/>
      </c>
      <c r="G194" s="35">
        <f t="shared" si="65"/>
        <v>-1</v>
      </c>
      <c r="H194" s="24">
        <f t="shared" ref="H194" si="79">+IF(OR(AND(E194=""),(G194="")),"",E194*G194)</f>
        <v>-1.5048908954100827E-3</v>
      </c>
      <c r="I194" s="2"/>
    </row>
    <row r="195" spans="1:9" s="54" customFormat="1" ht="15" x14ac:dyDescent="0.25">
      <c r="A195" s="48"/>
      <c r="B195" s="28" t="s">
        <v>212</v>
      </c>
      <c r="C195" s="45">
        <v>0</v>
      </c>
      <c r="D195" s="45">
        <v>1</v>
      </c>
      <c r="E195" s="27" t="str">
        <f t="shared" si="78"/>
        <v/>
      </c>
      <c r="F195" s="27">
        <f t="shared" si="78"/>
        <v>6.4766839378238344E-4</v>
      </c>
      <c r="G195" s="35">
        <f t="shared" si="65"/>
        <v>1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5">
        <v>18</v>
      </c>
      <c r="D196" s="45">
        <v>27</v>
      </c>
      <c r="E196" s="27">
        <f t="shared" si="78"/>
        <v>1.3544018058690745E-2</v>
      </c>
      <c r="F196" s="27">
        <f t="shared" si="78"/>
        <v>1.7487046632124352E-2</v>
      </c>
      <c r="G196" s="35">
        <f t="shared" si="65"/>
        <v>0.5</v>
      </c>
      <c r="H196" s="25">
        <f t="shared" si="66"/>
        <v>6.7720090293453723E-3</v>
      </c>
      <c r="I196" s="2"/>
    </row>
    <row r="197" spans="1:9" s="55" customFormat="1" ht="15" x14ac:dyDescent="0.25">
      <c r="A197" s="50"/>
      <c r="B197" s="21" t="s">
        <v>526</v>
      </c>
      <c r="C197" s="45">
        <v>9</v>
      </c>
      <c r="D197" s="45">
        <v>16</v>
      </c>
      <c r="E197" s="26">
        <f t="shared" ref="E197" si="80">+IF(C197=0,"",C197/C$169)</f>
        <v>6.7720090293453723E-3</v>
      </c>
      <c r="F197" s="26">
        <f t="shared" ref="F197" si="81">+IF(D197=0,"",D197/D$169)</f>
        <v>1.0362694300518135E-2</v>
      </c>
      <c r="G197" s="35">
        <f t="shared" si="65"/>
        <v>0.77777777777777779</v>
      </c>
      <c r="H197" s="24">
        <f t="shared" ref="H197" si="82">+IF(OR(AND(E197=""),(G197="")),"",E197*G197)</f>
        <v>5.2671181339352894E-3</v>
      </c>
      <c r="I197" s="2"/>
    </row>
    <row r="198" spans="1:9" s="54" customFormat="1" ht="15" x14ac:dyDescent="0.25">
      <c r="A198" s="48"/>
      <c r="B198" s="28" t="s">
        <v>213</v>
      </c>
      <c r="C198" s="45">
        <v>24</v>
      </c>
      <c r="D198" s="45">
        <v>73</v>
      </c>
      <c r="E198" s="27">
        <f t="shared" ref="E198:F204" si="83">+IF(C198=0,"",C198/C$169)</f>
        <v>1.8058690744920992E-2</v>
      </c>
      <c r="F198" s="27">
        <f t="shared" si="83"/>
        <v>4.7279792746113991E-2</v>
      </c>
      <c r="G198" s="35">
        <f t="shared" si="65"/>
        <v>2.0416666666666665</v>
      </c>
      <c r="H198" s="25">
        <f t="shared" si="66"/>
        <v>3.6869826937547021E-2</v>
      </c>
      <c r="I198" s="2"/>
    </row>
    <row r="199" spans="1:9" s="54" customFormat="1" ht="15" x14ac:dyDescent="0.25">
      <c r="A199" s="48"/>
      <c r="B199" s="28" t="s">
        <v>214</v>
      </c>
      <c r="C199" s="45">
        <v>29</v>
      </c>
      <c r="D199" s="45">
        <v>25</v>
      </c>
      <c r="E199" s="27">
        <f t="shared" si="83"/>
        <v>2.1820917983446202E-2</v>
      </c>
      <c r="F199" s="27">
        <f t="shared" si="83"/>
        <v>1.6191709844559584E-2</v>
      </c>
      <c r="G199" s="35">
        <f t="shared" si="65"/>
        <v>-0.13793103448275862</v>
      </c>
      <c r="H199" s="25">
        <f t="shared" si="66"/>
        <v>-3.0097817908201659E-3</v>
      </c>
      <c r="I199" s="2"/>
    </row>
    <row r="200" spans="1:9" s="54" customFormat="1" ht="15" x14ac:dyDescent="0.25">
      <c r="A200" s="48"/>
      <c r="B200" s="28" t="s">
        <v>215</v>
      </c>
      <c r="C200" s="45">
        <v>50</v>
      </c>
      <c r="D200" s="45">
        <v>81</v>
      </c>
      <c r="E200" s="27">
        <f t="shared" si="83"/>
        <v>3.7622272385252072E-2</v>
      </c>
      <c r="F200" s="27">
        <f t="shared" si="83"/>
        <v>5.2461139896373056E-2</v>
      </c>
      <c r="G200" s="35">
        <f t="shared" si="65"/>
        <v>0.62</v>
      </c>
      <c r="H200" s="25">
        <f t="shared" si="66"/>
        <v>2.3325808878856283E-2</v>
      </c>
      <c r="I200" s="2"/>
    </row>
    <row r="201" spans="1:9" s="54" customFormat="1" ht="15" x14ac:dyDescent="0.25">
      <c r="A201" s="48"/>
      <c r="B201" s="28" t="s">
        <v>216</v>
      </c>
      <c r="C201" s="45">
        <v>37</v>
      </c>
      <c r="D201" s="45">
        <v>62</v>
      </c>
      <c r="E201" s="27">
        <f t="shared" si="83"/>
        <v>2.784048156508653E-2</v>
      </c>
      <c r="F201" s="27">
        <f t="shared" si="83"/>
        <v>4.0155440414507769E-2</v>
      </c>
      <c r="G201" s="35">
        <f t="shared" si="65"/>
        <v>0.67567567567567566</v>
      </c>
      <c r="H201" s="25">
        <f t="shared" si="66"/>
        <v>1.8811136192626032E-2</v>
      </c>
      <c r="I201" s="2"/>
    </row>
    <row r="202" spans="1:9" s="54" customFormat="1" ht="15" x14ac:dyDescent="0.25">
      <c r="A202" s="48"/>
      <c r="B202" s="28" t="s">
        <v>435</v>
      </c>
      <c r="C202" s="45">
        <v>23</v>
      </c>
      <c r="D202" s="45">
        <v>33</v>
      </c>
      <c r="E202" s="27">
        <f t="shared" si="83"/>
        <v>1.7306245297215951E-2</v>
      </c>
      <c r="F202" s="27">
        <f t="shared" si="83"/>
        <v>2.1373056994818652E-2</v>
      </c>
      <c r="G202" s="35">
        <f t="shared" si="65"/>
        <v>0.43478260869565216</v>
      </c>
      <c r="H202" s="25">
        <f t="shared" si="66"/>
        <v>7.5244544770504129E-3</v>
      </c>
      <c r="I202" s="2"/>
    </row>
    <row r="203" spans="1:9" s="54" customFormat="1" ht="15" x14ac:dyDescent="0.25">
      <c r="A203" s="48"/>
      <c r="B203" s="28" t="s">
        <v>436</v>
      </c>
      <c r="C203" s="45">
        <v>6</v>
      </c>
      <c r="D203" s="45">
        <v>6</v>
      </c>
      <c r="E203" s="27">
        <f t="shared" si="83"/>
        <v>4.5146726862302479E-3</v>
      </c>
      <c r="F203" s="27">
        <f t="shared" si="83"/>
        <v>3.8860103626943004E-3</v>
      </c>
      <c r="G203" s="35">
        <f t="shared" si="65"/>
        <v>0</v>
      </c>
      <c r="H203" s="25">
        <f t="shared" si="66"/>
        <v>0</v>
      </c>
      <c r="I203" s="2"/>
    </row>
    <row r="204" spans="1:9" s="54" customFormat="1" ht="15" x14ac:dyDescent="0.25">
      <c r="A204" s="48"/>
      <c r="B204" s="28" t="s">
        <v>217</v>
      </c>
      <c r="C204" s="45">
        <v>0</v>
      </c>
      <c r="D204" s="45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5">
        <v>30</v>
      </c>
      <c r="D205" s="45">
        <v>16</v>
      </c>
      <c r="E205" s="26">
        <f t="shared" ref="E205" si="84">+IF(C205=0,"",C205/C$169)</f>
        <v>2.2573363431151242E-2</v>
      </c>
      <c r="F205" s="26">
        <f t="shared" ref="F205" si="85">+IF(D205=0,"",D205/D$169)</f>
        <v>1.0362694300518135E-2</v>
      </c>
      <c r="G205" s="35">
        <f t="shared" si="65"/>
        <v>-0.46666666666666667</v>
      </c>
      <c r="H205" s="24">
        <f t="shared" ref="H205" si="86">+IF(OR(AND(E205=""),(G205="")),"",E205*G205)</f>
        <v>-1.0534236267870581E-2</v>
      </c>
      <c r="I205" s="2"/>
    </row>
    <row r="206" spans="1:9" s="54" customFormat="1" ht="15" x14ac:dyDescent="0.25">
      <c r="A206" s="48"/>
      <c r="B206" s="28" t="s">
        <v>218</v>
      </c>
      <c r="C206" s="45">
        <v>22</v>
      </c>
      <c r="D206" s="45">
        <v>20</v>
      </c>
      <c r="E206" s="27">
        <f t="shared" ref="E206:F213" si="87">+IF(C206=0,"",C206/C$169)</f>
        <v>1.6553799849510911E-2</v>
      </c>
      <c r="F206" s="27">
        <f t="shared" si="87"/>
        <v>1.2953367875647668E-2</v>
      </c>
      <c r="G206" s="35">
        <f t="shared" si="65"/>
        <v>-9.0909090909090912E-2</v>
      </c>
      <c r="H206" s="25">
        <f t="shared" si="66"/>
        <v>-1.5048908954100827E-3</v>
      </c>
      <c r="I206" s="2"/>
    </row>
    <row r="207" spans="1:9" s="54" customFormat="1" ht="15" x14ac:dyDescent="0.25">
      <c r="A207" s="48"/>
      <c r="B207" s="28" t="s">
        <v>219</v>
      </c>
      <c r="C207" s="45">
        <v>9</v>
      </c>
      <c r="D207" s="45">
        <v>18</v>
      </c>
      <c r="E207" s="27">
        <f t="shared" si="87"/>
        <v>6.7720090293453723E-3</v>
      </c>
      <c r="F207" s="27">
        <f t="shared" si="87"/>
        <v>1.1658031088082901E-2</v>
      </c>
      <c r="G207" s="35">
        <f t="shared" si="65"/>
        <v>1</v>
      </c>
      <c r="H207" s="25">
        <f t="shared" si="66"/>
        <v>6.7720090293453723E-3</v>
      </c>
      <c r="I207" s="2"/>
    </row>
    <row r="208" spans="1:9" s="54" customFormat="1" ht="15" x14ac:dyDescent="0.25">
      <c r="A208" s="48"/>
      <c r="B208" s="28" t="s">
        <v>220</v>
      </c>
      <c r="C208" s="45">
        <v>0</v>
      </c>
      <c r="D208" s="45">
        <v>2</v>
      </c>
      <c r="E208" s="27" t="str">
        <f t="shared" si="87"/>
        <v/>
      </c>
      <c r="F208" s="27">
        <f t="shared" si="87"/>
        <v>1.2953367875647669E-3</v>
      </c>
      <c r="G208" s="35">
        <f t="shared" si="65"/>
        <v>1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5">
        <v>0</v>
      </c>
      <c r="D209" s="45">
        <v>1</v>
      </c>
      <c r="E209" s="27" t="str">
        <f t="shared" si="87"/>
        <v/>
      </c>
      <c r="F209" s="27">
        <f t="shared" si="87"/>
        <v>6.4766839378238344E-4</v>
      </c>
      <c r="G209" s="35">
        <f t="shared" si="65"/>
        <v>1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5">
        <v>114</v>
      </c>
      <c r="D210" s="45">
        <v>101</v>
      </c>
      <c r="E210" s="27">
        <f t="shared" si="87"/>
        <v>8.5778781038374718E-2</v>
      </c>
      <c r="F210" s="27">
        <f t="shared" si="87"/>
        <v>6.5414507772020722E-2</v>
      </c>
      <c r="G210" s="35">
        <f t="shared" si="65"/>
        <v>-0.11403508771929824</v>
      </c>
      <c r="H210" s="25">
        <f t="shared" si="66"/>
        <v>-9.7817908201655382E-3</v>
      </c>
      <c r="I210" s="2"/>
    </row>
    <row r="211" spans="1:9" s="54" customFormat="1" ht="15" x14ac:dyDescent="0.25">
      <c r="A211" s="48"/>
      <c r="B211" s="28" t="s">
        <v>221</v>
      </c>
      <c r="C211" s="45">
        <v>7</v>
      </c>
      <c r="D211" s="45">
        <v>15</v>
      </c>
      <c r="E211" s="27">
        <f t="shared" si="87"/>
        <v>5.2671181339352894E-3</v>
      </c>
      <c r="F211" s="27">
        <f t="shared" si="87"/>
        <v>9.7150259067357511E-3</v>
      </c>
      <c r="G211" s="35">
        <f t="shared" si="65"/>
        <v>1.1428571428571428</v>
      </c>
      <c r="H211" s="25">
        <f t="shared" si="66"/>
        <v>6.01956358164033E-3</v>
      </c>
      <c r="I211" s="2"/>
    </row>
    <row r="212" spans="1:9" s="54" customFormat="1" ht="15" x14ac:dyDescent="0.25">
      <c r="A212" s="48"/>
      <c r="B212" s="28" t="s">
        <v>222</v>
      </c>
      <c r="C212" s="45">
        <v>0</v>
      </c>
      <c r="D212" s="45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5">
        <v>3</v>
      </c>
      <c r="D213" s="45">
        <v>1</v>
      </c>
      <c r="E213" s="27">
        <f t="shared" si="87"/>
        <v>2.257336343115124E-3</v>
      </c>
      <c r="F213" s="27">
        <f t="shared" si="87"/>
        <v>6.4766839378238344E-4</v>
      </c>
      <c r="G213" s="35">
        <f t="shared" si="65"/>
        <v>-0.66666666666666663</v>
      </c>
      <c r="H213" s="25">
        <f t="shared" si="66"/>
        <v>-1.5048908954100825E-3</v>
      </c>
      <c r="I213" s="2"/>
    </row>
    <row r="214" spans="1:9" s="55" customFormat="1" ht="15" x14ac:dyDescent="0.25">
      <c r="A214" s="50"/>
      <c r="B214" s="21" t="s">
        <v>528</v>
      </c>
      <c r="C214" s="45">
        <v>0</v>
      </c>
      <c r="D214" s="45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82"/>
      <c r="D215" s="82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5">
        <v>0</v>
      </c>
      <c r="D216" s="45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5">
        <v>0</v>
      </c>
      <c r="D217" s="45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5">
        <v>0</v>
      </c>
      <c r="D218" s="45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5">
        <v>1</v>
      </c>
      <c r="D219" s="45">
        <v>0</v>
      </c>
      <c r="E219" s="27">
        <f t="shared" si="95"/>
        <v>7.5244544770504136E-4</v>
      </c>
      <c r="F219" s="27" t="str">
        <f t="shared" si="96"/>
        <v/>
      </c>
      <c r="G219" s="35">
        <f t="shared" si="65"/>
        <v>-1</v>
      </c>
      <c r="H219" s="25">
        <f t="shared" si="66"/>
        <v>-7.5244544770504136E-4</v>
      </c>
      <c r="I219" s="2"/>
    </row>
    <row r="220" spans="1:9" s="54" customFormat="1" ht="15" x14ac:dyDescent="0.25">
      <c r="A220" s="48"/>
      <c r="B220" s="28" t="s">
        <v>225</v>
      </c>
      <c r="C220" s="45">
        <v>1</v>
      </c>
      <c r="D220" s="45">
        <v>1</v>
      </c>
      <c r="E220" s="27">
        <f t="shared" si="95"/>
        <v>7.5244544770504136E-4</v>
      </c>
      <c r="F220" s="27">
        <f t="shared" si="96"/>
        <v>6.4766839378238344E-4</v>
      </c>
      <c r="G220" s="35">
        <f t="shared" si="65"/>
        <v>0</v>
      </c>
      <c r="H220" s="25">
        <f t="shared" si="66"/>
        <v>0</v>
      </c>
      <c r="I220" s="2"/>
    </row>
    <row r="221" spans="1:9" s="54" customFormat="1" ht="15" x14ac:dyDescent="0.25">
      <c r="A221" s="48"/>
      <c r="B221" s="28" t="s">
        <v>438</v>
      </c>
      <c r="C221" s="45">
        <v>0</v>
      </c>
      <c r="D221" s="45">
        <v>1</v>
      </c>
      <c r="E221" s="27" t="str">
        <f t="shared" si="95"/>
        <v/>
      </c>
      <c r="F221" s="27">
        <f t="shared" si="96"/>
        <v>6.4766839378238344E-4</v>
      </c>
      <c r="G221" s="35">
        <f t="shared" si="65"/>
        <v>1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5">
        <v>57</v>
      </c>
      <c r="D222" s="45">
        <v>50</v>
      </c>
      <c r="E222" s="27">
        <f t="shared" si="95"/>
        <v>4.2889390519187359E-2</v>
      </c>
      <c r="F222" s="27">
        <f t="shared" si="96"/>
        <v>3.2383419689119168E-2</v>
      </c>
      <c r="G222" s="35">
        <f t="shared" si="65"/>
        <v>-0.12280701754385964</v>
      </c>
      <c r="H222" s="25">
        <f t="shared" si="66"/>
        <v>-5.2671181339352894E-3</v>
      </c>
      <c r="I222" s="2"/>
    </row>
    <row r="223" spans="1:9" s="54" customFormat="1" ht="15" x14ac:dyDescent="0.25">
      <c r="A223" s="48"/>
      <c r="B223" s="28" t="s">
        <v>226</v>
      </c>
      <c r="C223" s="45">
        <v>0</v>
      </c>
      <c r="D223" s="45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5">
        <v>1</v>
      </c>
      <c r="D224" s="45">
        <v>0</v>
      </c>
      <c r="E224" s="27">
        <f t="shared" si="95"/>
        <v>7.5244544770504136E-4</v>
      </c>
      <c r="F224" s="27" t="str">
        <f t="shared" si="96"/>
        <v/>
      </c>
      <c r="G224" s="35">
        <f t="shared" si="65"/>
        <v>-1</v>
      </c>
      <c r="H224" s="25">
        <f t="shared" si="66"/>
        <v>-7.5244544770504136E-4</v>
      </c>
      <c r="I224" s="2"/>
    </row>
    <row r="225" spans="1:9" s="54" customFormat="1" ht="15" x14ac:dyDescent="0.25">
      <c r="A225" s="48"/>
      <c r="B225" s="28" t="s">
        <v>228</v>
      </c>
      <c r="C225" s="45">
        <v>7</v>
      </c>
      <c r="D225" s="45">
        <v>2</v>
      </c>
      <c r="E225" s="27">
        <f t="shared" si="95"/>
        <v>5.2671181339352894E-3</v>
      </c>
      <c r="F225" s="27">
        <f t="shared" si="96"/>
        <v>1.2953367875647669E-3</v>
      </c>
      <c r="G225" s="35">
        <f t="shared" si="65"/>
        <v>-0.7142857142857143</v>
      </c>
      <c r="H225" s="25">
        <f t="shared" si="66"/>
        <v>-3.7622272385252069E-3</v>
      </c>
      <c r="I225" s="2"/>
    </row>
    <row r="226" spans="1:9" s="54" customFormat="1" ht="15" x14ac:dyDescent="0.25">
      <c r="A226" s="48"/>
      <c r="B226" s="28" t="s">
        <v>607</v>
      </c>
      <c r="C226" s="45">
        <v>0</v>
      </c>
      <c r="D226" s="45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5">
        <v>0</v>
      </c>
      <c r="D227" s="45">
        <v>1</v>
      </c>
      <c r="E227" s="27" t="str">
        <f t="shared" si="95"/>
        <v/>
      </c>
      <c r="F227" s="27">
        <f t="shared" si="96"/>
        <v>6.4766839378238344E-4</v>
      </c>
      <c r="G227" s="35">
        <f t="shared" si="65"/>
        <v>1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5">
        <v>0</v>
      </c>
      <c r="D228" s="45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82"/>
      <c r="D229" s="82">
        <v>1</v>
      </c>
      <c r="E229" s="26" t="str">
        <f t="shared" ref="E229" si="98">+IF(C229=0,"",C229/C$169)</f>
        <v/>
      </c>
      <c r="F229" s="26">
        <f t="shared" ref="F229" si="99">+IF(D229=0,"",D229/D$169)</f>
        <v>6.4766839378238344E-4</v>
      </c>
      <c r="G229" s="80">
        <f t="shared" ref="G229" si="100">+IF(AND(C229=0,D229=0)," ",IF(C229=0,1,IF(D229=0,-1,(D229-C229)/C229)))</f>
        <v>1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5">
        <v>0</v>
      </c>
      <c r="D230" s="45">
        <v>1</v>
      </c>
      <c r="E230" s="27" t="str">
        <f t="shared" si="95"/>
        <v/>
      </c>
      <c r="F230" s="27">
        <f t="shared" si="96"/>
        <v>6.4766839378238344E-4</v>
      </c>
      <c r="G230" s="35">
        <f t="shared" si="65"/>
        <v>1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5">
        <v>0</v>
      </c>
      <c r="D231" s="45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5">
        <v>0</v>
      </c>
      <c r="D232" s="45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5">
        <v>0</v>
      </c>
      <c r="D233" s="45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5">
        <v>36</v>
      </c>
      <c r="D234" s="45">
        <v>2</v>
      </c>
      <c r="E234" s="27">
        <f t="shared" si="95"/>
        <v>2.7088036117381489E-2</v>
      </c>
      <c r="F234" s="27">
        <f t="shared" si="96"/>
        <v>1.2953367875647669E-3</v>
      </c>
      <c r="G234" s="35">
        <f t="shared" si="65"/>
        <v>-0.94444444444444442</v>
      </c>
      <c r="H234" s="25">
        <f t="shared" si="66"/>
        <v>-2.5583145221971405E-2</v>
      </c>
      <c r="I234" s="2"/>
    </row>
    <row r="235" spans="1:9" s="54" customFormat="1" ht="15" x14ac:dyDescent="0.25">
      <c r="A235" s="48"/>
      <c r="B235" s="28" t="s">
        <v>440</v>
      </c>
      <c r="C235" s="45">
        <v>3</v>
      </c>
      <c r="D235" s="45">
        <v>0</v>
      </c>
      <c r="E235" s="27">
        <f t="shared" si="95"/>
        <v>2.257336343115124E-3</v>
      </c>
      <c r="F235" s="27" t="str">
        <f t="shared" si="96"/>
        <v/>
      </c>
      <c r="G235" s="35">
        <f t="shared" si="65"/>
        <v>-1</v>
      </c>
      <c r="H235" s="25">
        <f t="shared" si="66"/>
        <v>-2.257336343115124E-3</v>
      </c>
      <c r="I235" s="2"/>
    </row>
    <row r="236" spans="1:9" s="54" customFormat="1" ht="15" x14ac:dyDescent="0.25">
      <c r="A236" s="48"/>
      <c r="B236" s="28" t="s">
        <v>56</v>
      </c>
      <c r="C236" s="45">
        <v>10</v>
      </c>
      <c r="D236" s="45">
        <v>9</v>
      </c>
      <c r="E236" s="27">
        <f t="shared" si="95"/>
        <v>7.5244544770504138E-3</v>
      </c>
      <c r="F236" s="27">
        <f t="shared" si="96"/>
        <v>5.8290155440414507E-3</v>
      </c>
      <c r="G236" s="35">
        <f t="shared" si="65"/>
        <v>-0.1</v>
      </c>
      <c r="H236" s="25">
        <f t="shared" si="66"/>
        <v>-7.5244544770504147E-4</v>
      </c>
      <c r="I236" s="2"/>
    </row>
    <row r="237" spans="1:9" s="54" customFormat="1" ht="15" x14ac:dyDescent="0.25">
      <c r="A237" s="48"/>
      <c r="B237" s="28" t="s">
        <v>55</v>
      </c>
      <c r="C237" s="45">
        <v>0</v>
      </c>
      <c r="D237" s="45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5">
        <v>0</v>
      </c>
      <c r="D238" s="45">
        <v>1</v>
      </c>
      <c r="E238" s="27" t="str">
        <f t="shared" si="95"/>
        <v/>
      </c>
      <c r="F238" s="27">
        <f t="shared" si="96"/>
        <v>6.4766839378238344E-4</v>
      </c>
      <c r="G238" s="35">
        <f t="shared" si="102"/>
        <v>1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5">
        <v>145</v>
      </c>
      <c r="D239" s="45">
        <v>16</v>
      </c>
      <c r="E239" s="27">
        <f t="shared" si="95"/>
        <v>0.109104589917231</v>
      </c>
      <c r="F239" s="27">
        <f t="shared" si="96"/>
        <v>1.0362694300518135E-2</v>
      </c>
      <c r="G239" s="35">
        <f t="shared" si="102"/>
        <v>-0.8896551724137931</v>
      </c>
      <c r="H239" s="25">
        <f t="shared" si="66"/>
        <v>-9.7065462753950338E-2</v>
      </c>
      <c r="I239" s="2"/>
    </row>
    <row r="240" spans="1:9" s="54" customFormat="1" ht="15" x14ac:dyDescent="0.25">
      <c r="A240" s="48"/>
      <c r="B240" s="28" t="s">
        <v>52</v>
      </c>
      <c r="C240" s="45">
        <v>5</v>
      </c>
      <c r="D240" s="45">
        <v>0</v>
      </c>
      <c r="E240" s="27">
        <f t="shared" si="95"/>
        <v>3.7622272385252069E-3</v>
      </c>
      <c r="F240" s="27" t="str">
        <f t="shared" si="96"/>
        <v/>
      </c>
      <c r="G240" s="35">
        <f t="shared" si="102"/>
        <v>-1</v>
      </c>
      <c r="H240" s="25">
        <f t="shared" si="66"/>
        <v>-3.7622272385252069E-3</v>
      </c>
      <c r="I240" s="2"/>
    </row>
    <row r="241" spans="1:9" s="54" customFormat="1" ht="15" x14ac:dyDescent="0.25">
      <c r="A241" s="48"/>
      <c r="B241" s="28" t="s">
        <v>608</v>
      </c>
      <c r="C241" s="45">
        <v>1</v>
      </c>
      <c r="D241" s="45">
        <v>0</v>
      </c>
      <c r="E241" s="27">
        <f t="shared" si="95"/>
        <v>7.5244544770504136E-4</v>
      </c>
      <c r="F241" s="27" t="str">
        <f t="shared" si="96"/>
        <v/>
      </c>
      <c r="G241" s="35">
        <f t="shared" si="102"/>
        <v>-1</v>
      </c>
      <c r="H241" s="25">
        <f t="shared" si="66"/>
        <v>-7.5244544770504136E-4</v>
      </c>
      <c r="I241" s="2"/>
    </row>
    <row r="242" spans="1:9" s="54" customFormat="1" ht="15" x14ac:dyDescent="0.25">
      <c r="A242" s="48"/>
      <c r="B242" s="28" t="s">
        <v>54</v>
      </c>
      <c r="C242" s="45">
        <v>0</v>
      </c>
      <c r="D242" s="45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5">
        <v>0</v>
      </c>
      <c r="D243" s="45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5">
        <v>0</v>
      </c>
      <c r="D244" s="45">
        <v>1</v>
      </c>
      <c r="E244" s="27" t="str">
        <f t="shared" si="95"/>
        <v/>
      </c>
      <c r="F244" s="27">
        <f t="shared" si="96"/>
        <v>6.4766839378238344E-4</v>
      </c>
      <c r="G244" s="35">
        <f t="shared" si="102"/>
        <v>1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5">
        <v>0</v>
      </c>
      <c r="D245" s="45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5">
        <v>2</v>
      </c>
      <c r="D246" s="45">
        <v>0</v>
      </c>
      <c r="E246" s="27">
        <f t="shared" si="95"/>
        <v>1.5048908954100827E-3</v>
      </c>
      <c r="F246" s="27" t="str">
        <f t="shared" si="96"/>
        <v/>
      </c>
      <c r="G246" s="35">
        <f t="shared" si="102"/>
        <v>-1</v>
      </c>
      <c r="H246" s="25">
        <f t="shared" si="103"/>
        <v>-1.5048908954100827E-3</v>
      </c>
      <c r="I246" s="2"/>
    </row>
    <row r="247" spans="1:9" s="54" customFormat="1" ht="15" x14ac:dyDescent="0.25">
      <c r="A247" s="48"/>
      <c r="B247" s="28" t="s">
        <v>234</v>
      </c>
      <c r="C247" s="45">
        <v>0</v>
      </c>
      <c r="D247" s="45">
        <v>2</v>
      </c>
      <c r="E247" s="27" t="str">
        <f t="shared" si="95"/>
        <v/>
      </c>
      <c r="F247" s="27">
        <f t="shared" si="96"/>
        <v>1.2953367875647669E-3</v>
      </c>
      <c r="G247" s="35">
        <f t="shared" si="102"/>
        <v>1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5">
        <v>3</v>
      </c>
      <c r="D248" s="45">
        <v>4</v>
      </c>
      <c r="E248" s="27">
        <f t="shared" si="95"/>
        <v>2.257336343115124E-3</v>
      </c>
      <c r="F248" s="27">
        <f t="shared" si="96"/>
        <v>2.5906735751295338E-3</v>
      </c>
      <c r="G248" s="35">
        <f t="shared" si="102"/>
        <v>0.33333333333333331</v>
      </c>
      <c r="H248" s="25">
        <f t="shared" si="103"/>
        <v>7.5244544770504125E-4</v>
      </c>
      <c r="I248" s="2"/>
    </row>
    <row r="249" spans="1:9" s="54" customFormat="1" ht="15" x14ac:dyDescent="0.25">
      <c r="A249" s="48"/>
      <c r="B249" s="28" t="s">
        <v>235</v>
      </c>
      <c r="C249" s="45">
        <v>0</v>
      </c>
      <c r="D249" s="45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5">
        <v>0</v>
      </c>
      <c r="D250" s="45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5">
        <v>0</v>
      </c>
      <c r="D251" s="45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5">
        <v>0</v>
      </c>
      <c r="D252" s="45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5">
        <v>0</v>
      </c>
      <c r="D253" s="45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5">
        <v>0</v>
      </c>
      <c r="D254" s="45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5">
        <v>0</v>
      </c>
      <c r="D255" s="45">
        <v>3</v>
      </c>
      <c r="E255" s="27" t="str">
        <f t="shared" si="95"/>
        <v/>
      </c>
      <c r="F255" s="27">
        <f t="shared" si="96"/>
        <v>1.9430051813471502E-3</v>
      </c>
      <c r="G255" s="35">
        <f t="shared" si="102"/>
        <v>1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5">
        <v>0</v>
      </c>
      <c r="D256" s="45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5">
        <v>5</v>
      </c>
      <c r="D257" s="45">
        <v>8</v>
      </c>
      <c r="E257" s="27">
        <f t="shared" si="95"/>
        <v>3.7622272385252069E-3</v>
      </c>
      <c r="F257" s="27">
        <f t="shared" si="96"/>
        <v>5.1813471502590676E-3</v>
      </c>
      <c r="G257" s="35">
        <f t="shared" si="102"/>
        <v>0.6</v>
      </c>
      <c r="H257" s="25">
        <f t="shared" si="103"/>
        <v>2.257336343115124E-3</v>
      </c>
      <c r="I257" s="2"/>
    </row>
    <row r="258" spans="1:9" s="54" customFormat="1" ht="15" x14ac:dyDescent="0.25">
      <c r="A258" s="48"/>
      <c r="B258" s="28" t="s">
        <v>450</v>
      </c>
      <c r="C258" s="45">
        <v>14</v>
      </c>
      <c r="D258" s="45">
        <v>20</v>
      </c>
      <c r="E258" s="27">
        <f t="shared" si="95"/>
        <v>1.0534236267870579E-2</v>
      </c>
      <c r="F258" s="27">
        <f t="shared" si="96"/>
        <v>1.2953367875647668E-2</v>
      </c>
      <c r="G258" s="35">
        <f t="shared" si="102"/>
        <v>0.42857142857142855</v>
      </c>
      <c r="H258" s="25">
        <f t="shared" si="103"/>
        <v>4.5146726862302479E-3</v>
      </c>
      <c r="I258" s="2"/>
    </row>
    <row r="259" spans="1:9" s="54" customFormat="1" ht="15" x14ac:dyDescent="0.25">
      <c r="A259" s="48"/>
      <c r="B259" s="28" t="s">
        <v>451</v>
      </c>
      <c r="C259" s="45">
        <v>5</v>
      </c>
      <c r="D259" s="45">
        <v>6</v>
      </c>
      <c r="E259" s="27">
        <f t="shared" si="95"/>
        <v>3.7622272385252069E-3</v>
      </c>
      <c r="F259" s="27">
        <f t="shared" si="96"/>
        <v>3.8860103626943004E-3</v>
      </c>
      <c r="G259" s="35">
        <f t="shared" si="102"/>
        <v>0.2</v>
      </c>
      <c r="H259" s="25">
        <f t="shared" si="103"/>
        <v>7.5244544770504147E-4</v>
      </c>
      <c r="I259" s="2"/>
    </row>
    <row r="260" spans="1:9" s="55" customFormat="1" ht="15" x14ac:dyDescent="0.25">
      <c r="A260" s="50"/>
      <c r="B260" s="21" t="s">
        <v>529</v>
      </c>
      <c r="C260" s="45">
        <v>0</v>
      </c>
      <c r="D260" s="45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5">
        <v>3</v>
      </c>
      <c r="D261" s="45">
        <v>2</v>
      </c>
      <c r="E261" s="26">
        <f t="shared" si="104"/>
        <v>2.257336343115124E-3</v>
      </c>
      <c r="F261" s="26">
        <f t="shared" si="105"/>
        <v>1.2953367875647669E-3</v>
      </c>
      <c r="G261" s="35">
        <f t="shared" si="102"/>
        <v>-0.33333333333333331</v>
      </c>
      <c r="H261" s="24">
        <f t="shared" si="106"/>
        <v>-7.5244544770504125E-4</v>
      </c>
      <c r="I261" s="2"/>
    </row>
    <row r="262" spans="1:9" s="54" customFormat="1" ht="15" x14ac:dyDescent="0.25">
      <c r="A262" s="48"/>
      <c r="B262" s="28" t="s">
        <v>57</v>
      </c>
      <c r="C262" s="45">
        <v>0</v>
      </c>
      <c r="D262" s="45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5">
        <v>18</v>
      </c>
      <c r="D263" s="45">
        <v>43</v>
      </c>
      <c r="E263" s="27">
        <f t="shared" si="107"/>
        <v>1.3544018058690745E-2</v>
      </c>
      <c r="F263" s="27">
        <f t="shared" si="107"/>
        <v>2.7849740932642485E-2</v>
      </c>
      <c r="G263" s="35">
        <f t="shared" si="102"/>
        <v>1.3888888888888888</v>
      </c>
      <c r="H263" s="25">
        <f t="shared" si="103"/>
        <v>1.8811136192626032E-2</v>
      </c>
      <c r="I263" s="2"/>
    </row>
    <row r="264" spans="1:9" s="54" customFormat="1" ht="15" x14ac:dyDescent="0.25">
      <c r="A264" s="48"/>
      <c r="B264" s="28" t="s">
        <v>610</v>
      </c>
      <c r="C264" s="45">
        <v>0</v>
      </c>
      <c r="D264" s="45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5">
        <v>0</v>
      </c>
      <c r="D265" s="45">
        <v>1</v>
      </c>
      <c r="E265" s="26" t="str">
        <f t="shared" ref="E265:E270" si="108">+IF(C265=0,"",C265/C$169)</f>
        <v/>
      </c>
      <c r="F265" s="26">
        <f t="shared" ref="F265:F270" si="109">+IF(D265=0,"",D265/D$169)</f>
        <v>6.4766839378238344E-4</v>
      </c>
      <c r="G265" s="35">
        <f t="shared" si="102"/>
        <v>1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5">
        <v>0</v>
      </c>
      <c r="D266" s="45">
        <v>1</v>
      </c>
      <c r="E266" s="26" t="str">
        <f t="shared" si="108"/>
        <v/>
      </c>
      <c r="F266" s="26">
        <f t="shared" si="109"/>
        <v>6.4766839378238344E-4</v>
      </c>
      <c r="G266" s="35">
        <f t="shared" si="102"/>
        <v>1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5">
        <v>0</v>
      </c>
      <c r="D267" s="45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5">
        <v>0</v>
      </c>
      <c r="D268" s="45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5">
        <v>0</v>
      </c>
      <c r="D269" s="45">
        <v>1</v>
      </c>
      <c r="E269" s="26" t="str">
        <f t="shared" si="108"/>
        <v/>
      </c>
      <c r="F269" s="26">
        <f t="shared" si="109"/>
        <v>6.4766839378238344E-4</v>
      </c>
      <c r="G269" s="35">
        <f t="shared" si="102"/>
        <v>1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5">
        <v>1</v>
      </c>
      <c r="D270" s="45">
        <v>0</v>
      </c>
      <c r="E270" s="26">
        <f t="shared" si="108"/>
        <v>7.5244544770504136E-4</v>
      </c>
      <c r="F270" s="26" t="str">
        <f t="shared" si="109"/>
        <v/>
      </c>
      <c r="G270" s="35">
        <f t="shared" si="102"/>
        <v>-1</v>
      </c>
      <c r="H270" s="24">
        <f t="shared" si="110"/>
        <v>-7.5244544770504136E-4</v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82"/>
      <c r="D271" s="82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82"/>
      <c r="D272" s="82">
        <v>5</v>
      </c>
      <c r="E272" s="26" t="str">
        <f t="shared" si="111"/>
        <v/>
      </c>
      <c r="F272" s="26">
        <f t="shared" si="112"/>
        <v>3.2383419689119169E-3</v>
      </c>
      <c r="G272" s="80">
        <f t="shared" si="113"/>
        <v>1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82"/>
      <c r="D273" s="82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5">
        <v>10</v>
      </c>
      <c r="D274" s="45">
        <v>86</v>
      </c>
      <c r="E274" s="26">
        <f t="shared" si="111"/>
        <v>7.5244544770504138E-3</v>
      </c>
      <c r="F274" s="26">
        <f t="shared" si="112"/>
        <v>5.5699481865284971E-2</v>
      </c>
      <c r="G274" s="35">
        <f t="shared" si="113"/>
        <v>7.6</v>
      </c>
      <c r="H274" s="24">
        <f t="shared" si="114"/>
        <v>5.7185854025583141E-2</v>
      </c>
      <c r="I274" s="2"/>
    </row>
    <row r="275" spans="1:9" s="54" customFormat="1" ht="15" x14ac:dyDescent="0.25">
      <c r="A275" s="48"/>
      <c r="B275" s="28" t="s">
        <v>64</v>
      </c>
      <c r="C275" s="45">
        <v>25</v>
      </c>
      <c r="D275" s="45">
        <v>29</v>
      </c>
      <c r="E275" s="26">
        <f t="shared" si="111"/>
        <v>1.8811136192626036E-2</v>
      </c>
      <c r="F275" s="26">
        <f t="shared" si="112"/>
        <v>1.878238341968912E-2</v>
      </c>
      <c r="G275" s="35">
        <f t="shared" si="113"/>
        <v>0.16</v>
      </c>
      <c r="H275" s="24">
        <f t="shared" si="114"/>
        <v>3.0097817908201659E-3</v>
      </c>
      <c r="I275" s="2"/>
    </row>
    <row r="276" spans="1:9" s="54" customFormat="1" ht="15" x14ac:dyDescent="0.25">
      <c r="A276" s="48"/>
      <c r="B276" s="28" t="s">
        <v>61</v>
      </c>
      <c r="C276" s="45">
        <v>7</v>
      </c>
      <c r="D276" s="45">
        <v>8</v>
      </c>
      <c r="E276" s="26">
        <f t="shared" si="111"/>
        <v>5.2671181339352894E-3</v>
      </c>
      <c r="F276" s="26">
        <f t="shared" si="112"/>
        <v>5.1813471502590676E-3</v>
      </c>
      <c r="G276" s="35">
        <f t="shared" si="113"/>
        <v>0.14285714285714285</v>
      </c>
      <c r="H276" s="24">
        <f t="shared" si="114"/>
        <v>7.5244544770504125E-4</v>
      </c>
      <c r="I276" s="2"/>
    </row>
    <row r="277" spans="1:9" s="54" customFormat="1" ht="15" x14ac:dyDescent="0.25">
      <c r="A277" s="48"/>
      <c r="B277" s="28" t="s">
        <v>238</v>
      </c>
      <c r="C277" s="45">
        <v>24</v>
      </c>
      <c r="D277" s="45">
        <v>27</v>
      </c>
      <c r="E277" s="26">
        <f t="shared" si="111"/>
        <v>1.8058690744920992E-2</v>
      </c>
      <c r="F277" s="26">
        <f t="shared" si="112"/>
        <v>1.7487046632124352E-2</v>
      </c>
      <c r="G277" s="35">
        <f t="shared" si="113"/>
        <v>0.125</v>
      </c>
      <c r="H277" s="24">
        <f t="shared" si="114"/>
        <v>2.257336343115124E-3</v>
      </c>
      <c r="I277" s="2"/>
    </row>
    <row r="278" spans="1:9" s="54" customFormat="1" ht="15" x14ac:dyDescent="0.25">
      <c r="A278" s="48"/>
      <c r="B278" s="28" t="s">
        <v>58</v>
      </c>
      <c r="C278" s="45">
        <v>0</v>
      </c>
      <c r="D278" s="45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5">
        <v>0</v>
      </c>
      <c r="D279" s="45">
        <v>1</v>
      </c>
      <c r="E279" s="26" t="str">
        <f t="shared" si="111"/>
        <v/>
      </c>
      <c r="F279" s="26">
        <f t="shared" si="112"/>
        <v>6.4766839378238344E-4</v>
      </c>
      <c r="G279" s="35">
        <f t="shared" si="113"/>
        <v>1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5">
        <v>0</v>
      </c>
      <c r="D280" s="45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5">
        <v>0</v>
      </c>
      <c r="D281" s="45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5">
        <v>2</v>
      </c>
      <c r="D282" s="45">
        <v>5</v>
      </c>
      <c r="E282" s="26">
        <f t="shared" si="111"/>
        <v>1.5048908954100827E-3</v>
      </c>
      <c r="F282" s="26">
        <f t="shared" si="112"/>
        <v>3.2383419689119169E-3</v>
      </c>
      <c r="G282" s="35">
        <f t="shared" si="113"/>
        <v>1.5</v>
      </c>
      <c r="H282" s="24">
        <f t="shared" si="114"/>
        <v>2.257336343115124E-3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82"/>
      <c r="D283" s="82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82"/>
      <c r="D284" s="82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5">
        <v>16</v>
      </c>
      <c r="D285" s="45">
        <v>15</v>
      </c>
      <c r="E285" s="26">
        <f t="shared" si="111"/>
        <v>1.2039127163280662E-2</v>
      </c>
      <c r="F285" s="26">
        <f t="shared" si="112"/>
        <v>9.7150259067357511E-3</v>
      </c>
      <c r="G285" s="35">
        <f t="shared" si="113"/>
        <v>-6.25E-2</v>
      </c>
      <c r="H285" s="24">
        <f t="shared" si="114"/>
        <v>-7.5244544770504136E-4</v>
      </c>
      <c r="I285" s="2"/>
    </row>
    <row r="286" spans="1:9" s="54" customFormat="1" ht="15" x14ac:dyDescent="0.25">
      <c r="A286" s="48"/>
      <c r="B286" s="28" t="s">
        <v>239</v>
      </c>
      <c r="C286" s="45">
        <v>8</v>
      </c>
      <c r="D286" s="45">
        <v>7</v>
      </c>
      <c r="E286" s="27">
        <f t="shared" ref="E286:F288" si="115">+IF(C286=0,"",C286/C$169)</f>
        <v>6.0195635816403309E-3</v>
      </c>
      <c r="F286" s="27">
        <f t="shared" si="115"/>
        <v>4.5336787564766836E-3</v>
      </c>
      <c r="G286" s="35">
        <f t="shared" si="102"/>
        <v>-0.125</v>
      </c>
      <c r="H286" s="25">
        <f t="shared" si="103"/>
        <v>-7.5244544770504136E-4</v>
      </c>
      <c r="I286" s="2"/>
    </row>
    <row r="287" spans="1:9" s="54" customFormat="1" ht="15" x14ac:dyDescent="0.25">
      <c r="A287" s="48"/>
      <c r="B287" s="28" t="s">
        <v>453</v>
      </c>
      <c r="C287" s="45">
        <v>19</v>
      </c>
      <c r="D287" s="45">
        <v>27</v>
      </c>
      <c r="E287" s="27">
        <f t="shared" si="115"/>
        <v>1.4296463506395787E-2</v>
      </c>
      <c r="F287" s="27">
        <f t="shared" si="115"/>
        <v>1.7487046632124352E-2</v>
      </c>
      <c r="G287" s="35">
        <f t="shared" si="102"/>
        <v>0.42105263157894735</v>
      </c>
      <c r="H287" s="25">
        <f t="shared" si="103"/>
        <v>6.0195635816403309E-3</v>
      </c>
      <c r="I287" s="2"/>
    </row>
    <row r="288" spans="1:9" s="54" customFormat="1" ht="15" x14ac:dyDescent="0.25">
      <c r="A288" s="48"/>
      <c r="B288" s="28" t="s">
        <v>65</v>
      </c>
      <c r="C288" s="45">
        <v>5</v>
      </c>
      <c r="D288" s="45">
        <v>3</v>
      </c>
      <c r="E288" s="27">
        <f t="shared" si="115"/>
        <v>3.7622272385252069E-3</v>
      </c>
      <c r="F288" s="27">
        <f t="shared" si="115"/>
        <v>1.9430051813471502E-3</v>
      </c>
      <c r="G288" s="35">
        <f t="shared" si="102"/>
        <v>-0.4</v>
      </c>
      <c r="H288" s="25">
        <f t="shared" si="103"/>
        <v>-1.5048908954100829E-3</v>
      </c>
      <c r="I288" s="2"/>
    </row>
    <row r="289" spans="1:9" s="55" customFormat="1" ht="15" x14ac:dyDescent="0.25">
      <c r="A289" s="50"/>
      <c r="B289" s="21" t="s">
        <v>537</v>
      </c>
      <c r="C289" s="45">
        <v>6</v>
      </c>
      <c r="D289" s="45">
        <v>7</v>
      </c>
      <c r="E289" s="26">
        <f t="shared" ref="E289:E290" si="116">+IF(C289=0,"",C289/C$169)</f>
        <v>4.5146726862302479E-3</v>
      </c>
      <c r="F289" s="26">
        <f t="shared" ref="F289:F290" si="117">+IF(D289=0,"",D289/D$169)</f>
        <v>4.5336787564766836E-3</v>
      </c>
      <c r="G289" s="35">
        <f t="shared" si="102"/>
        <v>0.16666666666666666</v>
      </c>
      <c r="H289" s="24">
        <f t="shared" ref="H289:H290" si="118">+IF(OR(AND(E289=""),(G289="")),"",E289*G289)</f>
        <v>7.5244544770504125E-4</v>
      </c>
      <c r="I289" s="2"/>
    </row>
    <row r="290" spans="1:9" s="55" customFormat="1" ht="15" x14ac:dyDescent="0.25">
      <c r="A290" s="50"/>
      <c r="B290" s="21" t="s">
        <v>538</v>
      </c>
      <c r="C290" s="45">
        <v>4</v>
      </c>
      <c r="D290" s="45">
        <v>9</v>
      </c>
      <c r="E290" s="26">
        <f t="shared" si="116"/>
        <v>3.0097817908201654E-3</v>
      </c>
      <c r="F290" s="26">
        <f t="shared" si="117"/>
        <v>5.8290155440414507E-3</v>
      </c>
      <c r="G290" s="35">
        <f t="shared" si="102"/>
        <v>1.25</v>
      </c>
      <c r="H290" s="24">
        <f t="shared" si="118"/>
        <v>3.7622272385252069E-3</v>
      </c>
      <c r="I290" s="2"/>
    </row>
    <row r="291" spans="1:9" s="54" customFormat="1" ht="15" x14ac:dyDescent="0.25">
      <c r="A291" s="48"/>
      <c r="B291" s="28" t="s">
        <v>66</v>
      </c>
      <c r="C291" s="45">
        <v>13</v>
      </c>
      <c r="D291" s="45">
        <v>27</v>
      </c>
      <c r="E291" s="27">
        <f>+IF(C291=0,"",C291/C$169)</f>
        <v>9.7817908201655382E-3</v>
      </c>
      <c r="F291" s="27">
        <f>+IF(D291=0,"",D291/D$169)</f>
        <v>1.7487046632124352E-2</v>
      </c>
      <c r="G291" s="35">
        <f t="shared" si="102"/>
        <v>1.0769230769230769</v>
      </c>
      <c r="H291" s="25">
        <f t="shared" si="103"/>
        <v>1.0534236267870579E-2</v>
      </c>
      <c r="I291" s="2"/>
    </row>
    <row r="292" spans="1:9" s="54" customFormat="1" ht="15" x14ac:dyDescent="0.25">
      <c r="A292" s="48"/>
      <c r="B292" s="28" t="s">
        <v>612</v>
      </c>
      <c r="C292" s="45">
        <v>0</v>
      </c>
      <c r="D292" s="45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5">
        <v>13</v>
      </c>
      <c r="D293" s="45">
        <v>0</v>
      </c>
      <c r="E293" s="26">
        <f t="shared" ref="E293:E295" si="119">+IF(C293=0,"",C293/C$169)</f>
        <v>9.7817908201655382E-3</v>
      </c>
      <c r="F293" s="26" t="str">
        <f t="shared" ref="F293:F295" si="120">+IF(D293=0,"",D293/D$169)</f>
        <v/>
      </c>
      <c r="G293" s="35">
        <f t="shared" si="102"/>
        <v>-1</v>
      </c>
      <c r="H293" s="24">
        <f t="shared" ref="H293:H295" si="121">+IF(OR(AND(E293=""),(G293="")),"",E293*G293)</f>
        <v>-9.7817908201655382E-3</v>
      </c>
      <c r="I293" s="2"/>
    </row>
    <row r="294" spans="1:9" s="55" customFormat="1" ht="15" x14ac:dyDescent="0.25">
      <c r="A294" s="50"/>
      <c r="B294" s="21" t="s">
        <v>540</v>
      </c>
      <c r="C294" s="45">
        <v>0</v>
      </c>
      <c r="D294" s="45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5">
        <v>0</v>
      </c>
      <c r="D295" s="45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5">
        <v>0</v>
      </c>
      <c r="D296" s="45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5">
        <v>6</v>
      </c>
      <c r="D297" s="45">
        <v>6</v>
      </c>
      <c r="E297" s="26">
        <f t="shared" si="122"/>
        <v>4.5146726862302479E-3</v>
      </c>
      <c r="F297" s="26">
        <f t="shared" si="123"/>
        <v>3.8860103626943004E-3</v>
      </c>
      <c r="G297" s="35">
        <f t="shared" si="102"/>
        <v>0</v>
      </c>
      <c r="H297" s="24">
        <f t="shared" si="124"/>
        <v>0</v>
      </c>
      <c r="I297" s="2"/>
    </row>
    <row r="298" spans="1:9" s="54" customFormat="1" ht="15" x14ac:dyDescent="0.25">
      <c r="A298" s="48"/>
      <c r="B298" s="28" t="s">
        <v>454</v>
      </c>
      <c r="C298" s="45">
        <v>2</v>
      </c>
      <c r="D298" s="45">
        <v>4</v>
      </c>
      <c r="E298" s="27">
        <f>+IF(C298=0,"",C298/C$169)</f>
        <v>1.5048908954100827E-3</v>
      </c>
      <c r="F298" s="27">
        <f>+IF(D298=0,"",D298/D$169)</f>
        <v>2.5906735751295338E-3</v>
      </c>
      <c r="G298" s="35">
        <f t="shared" si="102"/>
        <v>1</v>
      </c>
      <c r="H298" s="25">
        <f t="shared" si="103"/>
        <v>1.5048908954100827E-3</v>
      </c>
      <c r="I298" s="2"/>
    </row>
    <row r="299" spans="1:9" s="54" customFormat="1" ht="15" x14ac:dyDescent="0.25">
      <c r="A299" s="48"/>
      <c r="B299" s="28" t="s">
        <v>455</v>
      </c>
      <c r="C299" s="45">
        <v>13</v>
      </c>
      <c r="D299" s="45">
        <v>4</v>
      </c>
      <c r="E299" s="27">
        <f>+IF(C299=0,"",C299/C$169)</f>
        <v>9.7817908201655382E-3</v>
      </c>
      <c r="F299" s="27">
        <f>+IF(D299=0,"",D299/D$169)</f>
        <v>2.5906735751295338E-3</v>
      </c>
      <c r="G299" s="35">
        <f t="shared" si="102"/>
        <v>-0.69230769230769229</v>
      </c>
      <c r="H299" s="25">
        <f t="shared" si="103"/>
        <v>-6.7720090293453723E-3</v>
      </c>
      <c r="I299" s="2"/>
    </row>
    <row r="300" spans="1:9" s="55" customFormat="1" ht="15" x14ac:dyDescent="0.25">
      <c r="A300" s="50"/>
      <c r="B300" s="21" t="s">
        <v>613</v>
      </c>
      <c r="C300" s="45">
        <v>0</v>
      </c>
      <c r="D300" s="45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5">
        <v>34</v>
      </c>
      <c r="D301" s="45">
        <v>20</v>
      </c>
      <c r="E301" s="27">
        <f t="shared" ref="E301:E323" si="128">+IF(C301=0,"",C301/C$169)</f>
        <v>2.5583145221971408E-2</v>
      </c>
      <c r="F301" s="27">
        <f t="shared" ref="F301:F323" si="129">+IF(D301=0,"",D301/D$169)</f>
        <v>1.2953367875647668E-2</v>
      </c>
      <c r="G301" s="35">
        <f t="shared" ref="G301:G339" si="130">+IF(AND(C301=0,D301=0)," ",IF(C301=0,1,IF(D301=0,-1,(D301-C301)/C301)))</f>
        <v>-0.41176470588235292</v>
      </c>
      <c r="H301" s="25">
        <f t="shared" si="103"/>
        <v>-1.0534236267870579E-2</v>
      </c>
      <c r="I301" s="2"/>
    </row>
    <row r="302" spans="1:9" s="54" customFormat="1" ht="15" x14ac:dyDescent="0.25">
      <c r="A302" s="48"/>
      <c r="B302" s="28" t="s">
        <v>457</v>
      </c>
      <c r="C302" s="45">
        <v>4</v>
      </c>
      <c r="D302" s="45">
        <v>1</v>
      </c>
      <c r="E302" s="27">
        <f t="shared" si="128"/>
        <v>3.0097817908201654E-3</v>
      </c>
      <c r="F302" s="27">
        <f t="shared" si="129"/>
        <v>6.4766839378238344E-4</v>
      </c>
      <c r="G302" s="35">
        <f t="shared" si="130"/>
        <v>-0.75</v>
      </c>
      <c r="H302" s="25">
        <f t="shared" si="103"/>
        <v>-2.257336343115124E-3</v>
      </c>
      <c r="I302" s="2"/>
    </row>
    <row r="303" spans="1:9" s="54" customFormat="1" ht="15" x14ac:dyDescent="0.25">
      <c r="A303" s="48"/>
      <c r="B303" s="28" t="s">
        <v>458</v>
      </c>
      <c r="C303" s="45">
        <v>7</v>
      </c>
      <c r="D303" s="45">
        <v>0</v>
      </c>
      <c r="E303" s="27">
        <f t="shared" si="128"/>
        <v>5.2671181339352894E-3</v>
      </c>
      <c r="F303" s="27" t="str">
        <f t="shared" si="129"/>
        <v/>
      </c>
      <c r="G303" s="35">
        <f t="shared" si="130"/>
        <v>-1</v>
      </c>
      <c r="H303" s="25">
        <f t="shared" si="103"/>
        <v>-5.2671181339352894E-3</v>
      </c>
      <c r="I303" s="2"/>
    </row>
    <row r="304" spans="1:9" s="54" customFormat="1" ht="15" x14ac:dyDescent="0.25">
      <c r="A304" s="48"/>
      <c r="B304" s="28" t="s">
        <v>67</v>
      </c>
      <c r="C304" s="45">
        <v>3</v>
      </c>
      <c r="D304" s="45">
        <v>119</v>
      </c>
      <c r="E304" s="27">
        <f t="shared" si="128"/>
        <v>2.257336343115124E-3</v>
      </c>
      <c r="F304" s="27">
        <f t="shared" si="129"/>
        <v>7.7072538860103623E-2</v>
      </c>
      <c r="G304" s="35">
        <f t="shared" si="130"/>
        <v>38.666666666666664</v>
      </c>
      <c r="H304" s="25">
        <f t="shared" si="103"/>
        <v>8.7283671933784793E-2</v>
      </c>
      <c r="I304" s="2"/>
    </row>
    <row r="305" spans="1:9" s="54" customFormat="1" ht="15" x14ac:dyDescent="0.25">
      <c r="A305" s="48"/>
      <c r="B305" s="28" t="s">
        <v>240</v>
      </c>
      <c r="C305" s="45">
        <v>0</v>
      </c>
      <c r="D305" s="45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5">
        <v>2</v>
      </c>
      <c r="D306" s="45">
        <v>0</v>
      </c>
      <c r="E306" s="27">
        <f t="shared" si="128"/>
        <v>1.5048908954100827E-3</v>
      </c>
      <c r="F306" s="27" t="str">
        <f t="shared" si="129"/>
        <v/>
      </c>
      <c r="G306" s="35">
        <f t="shared" si="130"/>
        <v>-1</v>
      </c>
      <c r="H306" s="25">
        <f t="shared" si="103"/>
        <v>-1.5048908954100827E-3</v>
      </c>
      <c r="I306" s="2"/>
    </row>
    <row r="307" spans="1:9" s="54" customFormat="1" ht="15" x14ac:dyDescent="0.25">
      <c r="A307" s="48"/>
      <c r="B307" s="28" t="s">
        <v>68</v>
      </c>
      <c r="C307" s="45">
        <v>0</v>
      </c>
      <c r="D307" s="45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5">
        <v>0</v>
      </c>
      <c r="D308" s="45">
        <v>2</v>
      </c>
      <c r="E308" s="27" t="str">
        <f t="shared" si="128"/>
        <v/>
      </c>
      <c r="F308" s="27">
        <f t="shared" si="129"/>
        <v>1.2953367875647669E-3</v>
      </c>
      <c r="G308" s="35">
        <f t="shared" si="130"/>
        <v>1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5">
        <v>0</v>
      </c>
      <c r="D309" s="45">
        <v>14</v>
      </c>
      <c r="E309" s="27" t="str">
        <f t="shared" si="128"/>
        <v/>
      </c>
      <c r="F309" s="27">
        <f t="shared" si="129"/>
        <v>9.0673575129533671E-3</v>
      </c>
      <c r="G309" s="35">
        <f t="shared" si="130"/>
        <v>1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5">
        <v>1</v>
      </c>
      <c r="D310" s="45">
        <v>0</v>
      </c>
      <c r="E310" s="27">
        <f t="shared" si="128"/>
        <v>7.5244544770504136E-4</v>
      </c>
      <c r="F310" s="27" t="str">
        <f t="shared" si="129"/>
        <v/>
      </c>
      <c r="G310" s="35">
        <f t="shared" si="130"/>
        <v>-1</v>
      </c>
      <c r="H310" s="25">
        <f t="shared" si="103"/>
        <v>-7.5244544770504136E-4</v>
      </c>
      <c r="I310" s="2"/>
    </row>
    <row r="311" spans="1:9" s="54" customFormat="1" ht="15" x14ac:dyDescent="0.25">
      <c r="A311" s="48"/>
      <c r="B311" s="28" t="s">
        <v>462</v>
      </c>
      <c r="C311" s="45">
        <v>0</v>
      </c>
      <c r="D311" s="45">
        <v>3</v>
      </c>
      <c r="E311" s="27" t="str">
        <f t="shared" si="128"/>
        <v/>
      </c>
      <c r="F311" s="27">
        <f t="shared" si="129"/>
        <v>1.9430051813471502E-3</v>
      </c>
      <c r="G311" s="35">
        <f t="shared" si="130"/>
        <v>1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5">
        <v>1</v>
      </c>
      <c r="D312" s="45">
        <v>0</v>
      </c>
      <c r="E312" s="27">
        <f t="shared" si="128"/>
        <v>7.5244544770504136E-4</v>
      </c>
      <c r="F312" s="27" t="str">
        <f t="shared" si="129"/>
        <v/>
      </c>
      <c r="G312" s="35">
        <f t="shared" si="130"/>
        <v>-1</v>
      </c>
      <c r="H312" s="25">
        <f t="shared" si="103"/>
        <v>-7.5244544770504136E-4</v>
      </c>
      <c r="I312" s="2"/>
    </row>
    <row r="313" spans="1:9" s="54" customFormat="1" ht="15" x14ac:dyDescent="0.25">
      <c r="A313" s="48"/>
      <c r="B313" s="28" t="s">
        <v>464</v>
      </c>
      <c r="C313" s="45">
        <v>8</v>
      </c>
      <c r="D313" s="45">
        <v>7</v>
      </c>
      <c r="E313" s="27">
        <f t="shared" si="128"/>
        <v>6.0195635816403309E-3</v>
      </c>
      <c r="F313" s="27">
        <f t="shared" si="129"/>
        <v>4.5336787564766836E-3</v>
      </c>
      <c r="G313" s="35">
        <f t="shared" si="130"/>
        <v>-0.125</v>
      </c>
      <c r="H313" s="25">
        <f t="shared" si="103"/>
        <v>-7.5244544770504136E-4</v>
      </c>
      <c r="I313" s="2"/>
    </row>
    <row r="314" spans="1:9" s="54" customFormat="1" ht="15" x14ac:dyDescent="0.25">
      <c r="A314" s="48"/>
      <c r="B314" s="28" t="s">
        <v>465</v>
      </c>
      <c r="C314" s="45">
        <v>2</v>
      </c>
      <c r="D314" s="45">
        <v>0</v>
      </c>
      <c r="E314" s="27">
        <f t="shared" si="128"/>
        <v>1.5048908954100827E-3</v>
      </c>
      <c r="F314" s="27" t="str">
        <f t="shared" si="129"/>
        <v/>
      </c>
      <c r="G314" s="35">
        <f t="shared" si="130"/>
        <v>-1</v>
      </c>
      <c r="H314" s="25">
        <f t="shared" si="103"/>
        <v>-1.5048908954100827E-3</v>
      </c>
      <c r="I314" s="2"/>
    </row>
    <row r="315" spans="1:9" s="54" customFormat="1" ht="15" x14ac:dyDescent="0.25">
      <c r="A315" s="48"/>
      <c r="B315" s="28" t="s">
        <v>575</v>
      </c>
      <c r="C315" s="45">
        <v>17</v>
      </c>
      <c r="D315" s="45">
        <v>23</v>
      </c>
      <c r="E315" s="27">
        <f t="shared" si="128"/>
        <v>1.2791572610985704E-2</v>
      </c>
      <c r="F315" s="27">
        <f t="shared" si="129"/>
        <v>1.4896373056994818E-2</v>
      </c>
      <c r="G315" s="35">
        <f t="shared" si="130"/>
        <v>0.35294117647058826</v>
      </c>
      <c r="H315" s="25">
        <f t="shared" si="103"/>
        <v>4.5146726862302488E-3</v>
      </c>
      <c r="I315" s="2"/>
    </row>
    <row r="316" spans="1:9" s="54" customFormat="1" ht="15" x14ac:dyDescent="0.25">
      <c r="A316" s="48"/>
      <c r="B316" s="28" t="s">
        <v>242</v>
      </c>
      <c r="C316" s="45">
        <v>0</v>
      </c>
      <c r="D316" s="45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5">
        <v>9</v>
      </c>
      <c r="D317" s="45">
        <v>13</v>
      </c>
      <c r="E317" s="27">
        <f t="shared" si="128"/>
        <v>6.7720090293453723E-3</v>
      </c>
      <c r="F317" s="27">
        <f t="shared" si="129"/>
        <v>8.4196891191709849E-3</v>
      </c>
      <c r="G317" s="35">
        <f t="shared" si="130"/>
        <v>0.44444444444444442</v>
      </c>
      <c r="H317" s="25">
        <f t="shared" si="103"/>
        <v>3.0097817908201654E-3</v>
      </c>
      <c r="I317" s="2"/>
    </row>
    <row r="318" spans="1:9" s="54" customFormat="1" ht="15" x14ac:dyDescent="0.25">
      <c r="A318" s="48"/>
      <c r="B318" s="28" t="s">
        <v>466</v>
      </c>
      <c r="C318" s="45">
        <v>0</v>
      </c>
      <c r="D318" s="45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5">
        <v>1</v>
      </c>
      <c r="D319" s="45">
        <v>2</v>
      </c>
      <c r="E319" s="27">
        <f t="shared" si="128"/>
        <v>7.5244544770504136E-4</v>
      </c>
      <c r="F319" s="27">
        <f t="shared" si="129"/>
        <v>1.2953367875647669E-3</v>
      </c>
      <c r="G319" s="35">
        <f t="shared" si="130"/>
        <v>1</v>
      </c>
      <c r="H319" s="25">
        <f t="shared" si="103"/>
        <v>7.5244544770504136E-4</v>
      </c>
      <c r="I319" s="2"/>
    </row>
    <row r="320" spans="1:9" s="54" customFormat="1" ht="15" x14ac:dyDescent="0.25">
      <c r="A320" s="48"/>
      <c r="B320" s="28" t="s">
        <v>468</v>
      </c>
      <c r="C320" s="45">
        <v>15</v>
      </c>
      <c r="D320" s="45">
        <v>7</v>
      </c>
      <c r="E320" s="27">
        <f t="shared" si="128"/>
        <v>1.1286681715575621E-2</v>
      </c>
      <c r="F320" s="27">
        <f t="shared" si="129"/>
        <v>4.5336787564766836E-3</v>
      </c>
      <c r="G320" s="35">
        <f t="shared" si="130"/>
        <v>-0.53333333333333333</v>
      </c>
      <c r="H320" s="25">
        <f t="shared" si="103"/>
        <v>-6.0195635816403309E-3</v>
      </c>
      <c r="I320" s="2"/>
    </row>
    <row r="321" spans="1:9" s="54" customFormat="1" ht="15" x14ac:dyDescent="0.25">
      <c r="A321" s="48"/>
      <c r="B321" s="28" t="s">
        <v>469</v>
      </c>
      <c r="C321" s="45">
        <v>5</v>
      </c>
      <c r="D321" s="45">
        <v>5</v>
      </c>
      <c r="E321" s="27">
        <f t="shared" si="128"/>
        <v>3.7622272385252069E-3</v>
      </c>
      <c r="F321" s="27">
        <f t="shared" si="129"/>
        <v>3.2383419689119169E-3</v>
      </c>
      <c r="G321" s="35">
        <f t="shared" si="130"/>
        <v>0</v>
      </c>
      <c r="H321" s="25">
        <f t="shared" si="103"/>
        <v>0</v>
      </c>
      <c r="I321" s="2"/>
    </row>
    <row r="322" spans="1:9" s="54" customFormat="1" ht="13.5" customHeight="1" x14ac:dyDescent="0.25">
      <c r="A322" s="48"/>
      <c r="B322" s="28" t="s">
        <v>470</v>
      </c>
      <c r="C322" s="45">
        <v>0</v>
      </c>
      <c r="D322" s="45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5">
        <v>3</v>
      </c>
      <c r="D323" s="45">
        <v>6</v>
      </c>
      <c r="E323" s="27">
        <f t="shared" si="128"/>
        <v>2.257336343115124E-3</v>
      </c>
      <c r="F323" s="27">
        <f t="shared" si="129"/>
        <v>3.8860103626943004E-3</v>
      </c>
      <c r="G323" s="35">
        <f t="shared" si="130"/>
        <v>1</v>
      </c>
      <c r="H323" s="25">
        <f t="shared" si="103"/>
        <v>2.257336343115124E-3</v>
      </c>
      <c r="I323" s="2"/>
    </row>
    <row r="324" spans="1:9" s="55" customFormat="1" ht="15" x14ac:dyDescent="0.25">
      <c r="A324" s="50"/>
      <c r="B324" s="21" t="s">
        <v>568</v>
      </c>
      <c r="C324" s="45">
        <v>2</v>
      </c>
      <c r="D324" s="45">
        <v>14</v>
      </c>
      <c r="E324" s="26">
        <f t="shared" ref="E324" si="131">+IF(C324=0,"",C324/C$169)</f>
        <v>1.5048908954100827E-3</v>
      </c>
      <c r="F324" s="26">
        <f t="shared" ref="F324" si="132">+IF(D324=0,"",D324/D$169)</f>
        <v>9.0673575129533671E-3</v>
      </c>
      <c r="G324" s="35">
        <f t="shared" si="130"/>
        <v>6</v>
      </c>
      <c r="H324" s="24">
        <f t="shared" ref="H324" si="133">+IF(OR(AND(E324=""),(G324="")),"",E324*G324)</f>
        <v>9.0293453724604959E-3</v>
      </c>
      <c r="I324" s="2"/>
    </row>
    <row r="325" spans="1:9" s="54" customFormat="1" ht="15" x14ac:dyDescent="0.25">
      <c r="A325" s="48"/>
      <c r="B325" s="28" t="s">
        <v>472</v>
      </c>
      <c r="C325" s="45">
        <v>6</v>
      </c>
      <c r="D325" s="45">
        <v>7</v>
      </c>
      <c r="E325" s="27">
        <f t="shared" ref="E325:F328" si="134">+IF(C325=0,"",C325/C$169)</f>
        <v>4.5146726862302479E-3</v>
      </c>
      <c r="F325" s="27">
        <f t="shared" si="134"/>
        <v>4.5336787564766836E-3</v>
      </c>
      <c r="G325" s="35">
        <f t="shared" si="130"/>
        <v>0.16666666666666666</v>
      </c>
      <c r="H325" s="25">
        <f t="shared" si="103"/>
        <v>7.5244544770504125E-4</v>
      </c>
      <c r="I325" s="2"/>
    </row>
    <row r="326" spans="1:9" s="54" customFormat="1" ht="15" x14ac:dyDescent="0.25">
      <c r="A326" s="48"/>
      <c r="B326" s="28" t="s">
        <v>473</v>
      </c>
      <c r="C326" s="45">
        <v>0</v>
      </c>
      <c r="D326" s="45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5">
        <v>0</v>
      </c>
      <c r="D327" s="45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5">
        <v>1</v>
      </c>
      <c r="D328" s="45">
        <v>0</v>
      </c>
      <c r="E328" s="27">
        <f t="shared" si="134"/>
        <v>7.5244544770504136E-4</v>
      </c>
      <c r="F328" s="27" t="str">
        <f t="shared" si="134"/>
        <v/>
      </c>
      <c r="G328" s="35">
        <f t="shared" si="130"/>
        <v>-1</v>
      </c>
      <c r="H328" s="25">
        <f t="shared" si="103"/>
        <v>-7.5244544770504136E-4</v>
      </c>
      <c r="I328" s="2"/>
    </row>
    <row r="329" spans="1:9" s="54" customFormat="1" ht="15" x14ac:dyDescent="0.25">
      <c r="A329" s="48"/>
      <c r="B329" s="28" t="s">
        <v>476</v>
      </c>
      <c r="C329" s="45">
        <v>11</v>
      </c>
      <c r="D329" s="45">
        <v>12</v>
      </c>
      <c r="E329" s="27">
        <f t="shared" ref="E329:E336" si="135">+IF(C329=0,"",C329/C$169)</f>
        <v>8.2768999247554553E-3</v>
      </c>
      <c r="F329" s="27">
        <f t="shared" ref="F329:F336" si="136">+IF(D329=0,"",D329/D$169)</f>
        <v>7.7720207253886009E-3</v>
      </c>
      <c r="G329" s="35">
        <f t="shared" si="130"/>
        <v>9.0909090909090912E-2</v>
      </c>
      <c r="H329" s="25">
        <f t="shared" ref="H329:H336" si="137">+IF(OR(AND(E329=""),(G329="")),"",E329*G329)</f>
        <v>7.5244544770504136E-4</v>
      </c>
      <c r="I329" s="2"/>
    </row>
    <row r="330" spans="1:9" s="54" customFormat="1" ht="15" x14ac:dyDescent="0.25">
      <c r="A330" s="48"/>
      <c r="B330" s="28" t="s">
        <v>477</v>
      </c>
      <c r="C330" s="45">
        <v>1</v>
      </c>
      <c r="D330" s="45">
        <v>1</v>
      </c>
      <c r="E330" s="27">
        <f t="shared" si="135"/>
        <v>7.5244544770504136E-4</v>
      </c>
      <c r="F330" s="27">
        <f t="shared" si="136"/>
        <v>6.4766839378238344E-4</v>
      </c>
      <c r="G330" s="35">
        <f t="shared" si="130"/>
        <v>0</v>
      </c>
      <c r="H330" s="25">
        <f t="shared" si="137"/>
        <v>0</v>
      </c>
      <c r="I330" s="2"/>
    </row>
    <row r="331" spans="1:9" s="54" customFormat="1" ht="15" x14ac:dyDescent="0.25">
      <c r="A331" s="48"/>
      <c r="B331" s="28" t="s">
        <v>478</v>
      </c>
      <c r="C331" s="45">
        <v>7</v>
      </c>
      <c r="D331" s="45">
        <v>3</v>
      </c>
      <c r="E331" s="27">
        <f t="shared" si="135"/>
        <v>5.2671181339352894E-3</v>
      </c>
      <c r="F331" s="27">
        <f t="shared" si="136"/>
        <v>1.9430051813471502E-3</v>
      </c>
      <c r="G331" s="35">
        <f t="shared" si="130"/>
        <v>-0.5714285714285714</v>
      </c>
      <c r="H331" s="25">
        <f t="shared" si="137"/>
        <v>-3.009781790820165E-3</v>
      </c>
      <c r="I331" s="2"/>
    </row>
    <row r="332" spans="1:9" s="54" customFormat="1" ht="15" x14ac:dyDescent="0.25">
      <c r="A332" s="48"/>
      <c r="B332" s="28" t="s">
        <v>479</v>
      </c>
      <c r="C332" s="45">
        <v>0</v>
      </c>
      <c r="D332" s="45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5">
        <v>0</v>
      </c>
      <c r="D333" s="45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5">
        <v>0</v>
      </c>
      <c r="D334" s="45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5">
        <v>0</v>
      </c>
      <c r="D335" s="45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5">
        <v>0</v>
      </c>
      <c r="D336" s="45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5">
        <v>9</v>
      </c>
      <c r="D337" s="45">
        <v>11</v>
      </c>
      <c r="E337" s="26">
        <f t="shared" ref="E337:E339" si="138">+IF(C337=0,"",C337/C$169)</f>
        <v>6.7720090293453723E-3</v>
      </c>
      <c r="F337" s="26">
        <f t="shared" ref="F337:F339" si="139">+IF(D337=0,"",D337/D$169)</f>
        <v>7.1243523316062178E-3</v>
      </c>
      <c r="G337" s="35">
        <f t="shared" si="130"/>
        <v>0.22222222222222221</v>
      </c>
      <c r="H337" s="24">
        <f t="shared" ref="H337:H339" si="140">+IF(OR(AND(E337=""),(G337="")),"",E337*G337)</f>
        <v>1.5048908954100827E-3</v>
      </c>
      <c r="I337" s="2"/>
    </row>
    <row r="338" spans="1:9" s="55" customFormat="1" ht="15" x14ac:dyDescent="0.25">
      <c r="A338" s="50"/>
      <c r="B338" s="21" t="s">
        <v>543</v>
      </c>
      <c r="C338" s="45">
        <v>1</v>
      </c>
      <c r="D338" s="45">
        <v>0</v>
      </c>
      <c r="E338" s="26">
        <f t="shared" si="138"/>
        <v>7.5244544770504136E-4</v>
      </c>
      <c r="F338" s="26" t="str">
        <f t="shared" si="139"/>
        <v/>
      </c>
      <c r="G338" s="35">
        <f t="shared" si="130"/>
        <v>-1</v>
      </c>
      <c r="H338" s="24">
        <f t="shared" si="140"/>
        <v>-7.5244544770504136E-4</v>
      </c>
      <c r="I338" s="2"/>
    </row>
    <row r="339" spans="1:9" s="55" customFormat="1" ht="15" x14ac:dyDescent="0.25">
      <c r="A339" s="50"/>
      <c r="B339" s="21" t="s">
        <v>544</v>
      </c>
      <c r="C339" s="45">
        <v>5</v>
      </c>
      <c r="D339" s="45">
        <v>3</v>
      </c>
      <c r="E339" s="26">
        <f t="shared" si="138"/>
        <v>3.7622272385252069E-3</v>
      </c>
      <c r="F339" s="26">
        <f t="shared" si="139"/>
        <v>1.9430051813471502E-3</v>
      </c>
      <c r="G339" s="35">
        <f t="shared" si="130"/>
        <v>-0.4</v>
      </c>
      <c r="H339" s="24">
        <f t="shared" si="140"/>
        <v>-1.5048908954100829E-3</v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6364</v>
      </c>
      <c r="D345" s="38">
        <f>SUM(D346:D564)</f>
        <v>6144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-3.4569453174104335E-2</v>
      </c>
      <c r="H345" s="40">
        <f>+IF(OR(AND(E345=""),(G345="")),"",E345*G345)</f>
        <v>-3.4569453174104335E-2</v>
      </c>
    </row>
    <row r="346" spans="1:9" s="54" customFormat="1" ht="15" x14ac:dyDescent="0.25">
      <c r="A346" s="48"/>
      <c r="B346" s="41" t="s">
        <v>74</v>
      </c>
      <c r="C346" s="45">
        <v>54</v>
      </c>
      <c r="D346" s="45">
        <v>71</v>
      </c>
      <c r="E346" s="46">
        <f t="shared" si="141"/>
        <v>8.4852294154619742E-3</v>
      </c>
      <c r="F346" s="46">
        <f t="shared" si="142"/>
        <v>1.1555989583333334E-2</v>
      </c>
      <c r="G346" s="35">
        <f t="shared" ref="G346:G410" si="143">+IF(AND(C346=0,D346=0)," ",IF(C346=0,1,IF(D346=0,-1,(D346-C346)/C346)))</f>
        <v>0.31481481481481483</v>
      </c>
      <c r="H346" s="43">
        <f>+IF(OR(AND(E346=""),(G346="")),"",E346*G346)</f>
        <v>2.6712759270898809E-3</v>
      </c>
      <c r="I346" s="2"/>
    </row>
    <row r="347" spans="1:9" s="54" customFormat="1" ht="15" x14ac:dyDescent="0.25">
      <c r="A347" s="48"/>
      <c r="B347" s="5" t="s">
        <v>77</v>
      </c>
      <c r="C347" s="45">
        <v>11</v>
      </c>
      <c r="D347" s="45">
        <v>33</v>
      </c>
      <c r="E347" s="27">
        <f t="shared" si="141"/>
        <v>1.7284726587052169E-3</v>
      </c>
      <c r="F347" s="27">
        <f t="shared" si="142"/>
        <v>5.37109375E-3</v>
      </c>
      <c r="G347" s="35">
        <f t="shared" si="143"/>
        <v>2</v>
      </c>
      <c r="H347" s="25">
        <f t="shared" ref="H347:H414" si="144">+IF(OR(AND(E347=""),(G347="")),"",E347*G347)</f>
        <v>3.4569453174104338E-3</v>
      </c>
      <c r="I347" s="2"/>
    </row>
    <row r="348" spans="1:9" s="54" customFormat="1" ht="15" x14ac:dyDescent="0.25">
      <c r="A348" s="48"/>
      <c r="B348" s="5" t="s">
        <v>70</v>
      </c>
      <c r="C348" s="45">
        <v>2</v>
      </c>
      <c r="D348" s="45">
        <v>6</v>
      </c>
      <c r="E348" s="27">
        <f t="shared" si="141"/>
        <v>3.1426775612822125E-4</v>
      </c>
      <c r="F348" s="27">
        <f t="shared" si="142"/>
        <v>9.765625E-4</v>
      </c>
      <c r="G348" s="35">
        <f t="shared" si="143"/>
        <v>2</v>
      </c>
      <c r="H348" s="25">
        <f t="shared" si="144"/>
        <v>6.285355122564425E-4</v>
      </c>
      <c r="I348" s="2"/>
    </row>
    <row r="349" spans="1:9" s="54" customFormat="1" ht="15" x14ac:dyDescent="0.25">
      <c r="A349" s="48"/>
      <c r="B349" s="5" t="s">
        <v>83</v>
      </c>
      <c r="C349" s="45">
        <v>0</v>
      </c>
      <c r="D349" s="45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5">
        <v>0</v>
      </c>
      <c r="D350" s="45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5">
        <v>155</v>
      </c>
      <c r="D351" s="45">
        <v>177</v>
      </c>
      <c r="E351" s="27">
        <f t="shared" si="141"/>
        <v>2.4355751099937147E-2</v>
      </c>
      <c r="F351" s="27">
        <f t="shared" si="142"/>
        <v>2.880859375E-2</v>
      </c>
      <c r="G351" s="35">
        <f t="shared" si="143"/>
        <v>0.14193548387096774</v>
      </c>
      <c r="H351" s="25">
        <f t="shared" si="144"/>
        <v>3.4569453174104338E-3</v>
      </c>
      <c r="I351" s="2"/>
    </row>
    <row r="352" spans="1:9" s="54" customFormat="1" ht="15" x14ac:dyDescent="0.25">
      <c r="A352" s="48"/>
      <c r="B352" s="5" t="s">
        <v>80</v>
      </c>
      <c r="C352" s="45">
        <v>29</v>
      </c>
      <c r="D352" s="45">
        <v>38</v>
      </c>
      <c r="E352" s="27">
        <f t="shared" si="141"/>
        <v>4.5568824638592079E-3</v>
      </c>
      <c r="F352" s="27">
        <f t="shared" si="142"/>
        <v>6.184895833333333E-3</v>
      </c>
      <c r="G352" s="35">
        <f t="shared" si="143"/>
        <v>0.31034482758620691</v>
      </c>
      <c r="H352" s="25">
        <f t="shared" si="144"/>
        <v>1.4142049025769956E-3</v>
      </c>
      <c r="I352" s="2"/>
    </row>
    <row r="353" spans="1:9" s="54" customFormat="1" ht="15" x14ac:dyDescent="0.25">
      <c r="A353" s="48"/>
      <c r="B353" s="5" t="s">
        <v>576</v>
      </c>
      <c r="C353" s="45">
        <v>91</v>
      </c>
      <c r="D353" s="45">
        <v>7</v>
      </c>
      <c r="E353" s="27">
        <f t="shared" si="141"/>
        <v>1.4299182903834067E-2</v>
      </c>
      <c r="F353" s="27">
        <f t="shared" si="142"/>
        <v>1.1393229166666667E-3</v>
      </c>
      <c r="G353" s="35">
        <f t="shared" si="143"/>
        <v>-0.92307692307692313</v>
      </c>
      <c r="H353" s="25">
        <f t="shared" si="144"/>
        <v>-1.3199245757385293E-2</v>
      </c>
      <c r="I353" s="2"/>
    </row>
    <row r="354" spans="1:9" s="54" customFormat="1" ht="15" x14ac:dyDescent="0.25">
      <c r="A354" s="48"/>
      <c r="B354" s="5" t="s">
        <v>79</v>
      </c>
      <c r="C354" s="45">
        <v>17</v>
      </c>
      <c r="D354" s="45">
        <v>25</v>
      </c>
      <c r="E354" s="27">
        <f t="shared" si="141"/>
        <v>2.6712759270898804E-3</v>
      </c>
      <c r="F354" s="27">
        <f t="shared" si="142"/>
        <v>4.069010416666667E-3</v>
      </c>
      <c r="G354" s="35">
        <f t="shared" si="143"/>
        <v>0.47058823529411764</v>
      </c>
      <c r="H354" s="25">
        <f t="shared" si="144"/>
        <v>1.2570710245128848E-3</v>
      </c>
      <c r="I354" s="2"/>
    </row>
    <row r="355" spans="1:9" s="54" customFormat="1" ht="15" x14ac:dyDescent="0.25">
      <c r="A355" s="48"/>
      <c r="B355" s="5" t="s">
        <v>247</v>
      </c>
      <c r="C355" s="45">
        <v>9</v>
      </c>
      <c r="D355" s="45">
        <v>8</v>
      </c>
      <c r="E355" s="27">
        <f t="shared" si="141"/>
        <v>1.4142049025769956E-3</v>
      </c>
      <c r="F355" s="27">
        <f t="shared" si="142"/>
        <v>1.3020833333333333E-3</v>
      </c>
      <c r="G355" s="35">
        <f t="shared" si="143"/>
        <v>-0.1111111111111111</v>
      </c>
      <c r="H355" s="25">
        <f t="shared" si="144"/>
        <v>-1.5713387806411063E-4</v>
      </c>
      <c r="I355" s="2"/>
    </row>
    <row r="356" spans="1:9" s="54" customFormat="1" ht="15" x14ac:dyDescent="0.25">
      <c r="A356" s="48"/>
      <c r="B356" s="5" t="s">
        <v>614</v>
      </c>
      <c r="C356" s="45">
        <v>0</v>
      </c>
      <c r="D356" s="45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5">
        <v>276</v>
      </c>
      <c r="D357" s="45">
        <v>171</v>
      </c>
      <c r="E357" s="27">
        <f t="shared" si="141"/>
        <v>4.3368950345694532E-2</v>
      </c>
      <c r="F357" s="27">
        <f t="shared" si="142"/>
        <v>2.783203125E-2</v>
      </c>
      <c r="G357" s="35">
        <f t="shared" si="143"/>
        <v>-0.38043478260869568</v>
      </c>
      <c r="H357" s="25">
        <f t="shared" si="144"/>
        <v>-1.6499057196731618E-2</v>
      </c>
      <c r="I357" s="2"/>
    </row>
    <row r="358" spans="1:9" s="54" customFormat="1" ht="15" x14ac:dyDescent="0.25">
      <c r="A358" s="48"/>
      <c r="B358" s="5" t="s">
        <v>577</v>
      </c>
      <c r="C358" s="45">
        <v>36</v>
      </c>
      <c r="D358" s="45">
        <v>59</v>
      </c>
      <c r="E358" s="27">
        <f t="shared" si="141"/>
        <v>5.6568196103079825E-3</v>
      </c>
      <c r="F358" s="27">
        <f t="shared" si="142"/>
        <v>9.6028645833333339E-3</v>
      </c>
      <c r="G358" s="35">
        <f t="shared" si="143"/>
        <v>0.63888888888888884</v>
      </c>
      <c r="H358" s="25">
        <f t="shared" si="144"/>
        <v>3.6140791954745442E-3</v>
      </c>
      <c r="I358" s="2"/>
    </row>
    <row r="359" spans="1:9" s="54" customFormat="1" ht="15" x14ac:dyDescent="0.25">
      <c r="A359" s="48"/>
      <c r="B359" s="5" t="s">
        <v>71</v>
      </c>
      <c r="C359" s="45">
        <v>0</v>
      </c>
      <c r="D359" s="45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5">
        <v>36</v>
      </c>
      <c r="D360" s="45">
        <v>12</v>
      </c>
      <c r="E360" s="27">
        <f t="shared" si="141"/>
        <v>5.6568196103079825E-3</v>
      </c>
      <c r="F360" s="27">
        <f t="shared" si="142"/>
        <v>1.953125E-3</v>
      </c>
      <c r="G360" s="35">
        <f t="shared" si="143"/>
        <v>-0.66666666666666663</v>
      </c>
      <c r="H360" s="25">
        <f t="shared" si="144"/>
        <v>-3.771213073538655E-3</v>
      </c>
      <c r="I360" s="2"/>
    </row>
    <row r="361" spans="1:9" s="54" customFormat="1" ht="15" x14ac:dyDescent="0.25">
      <c r="A361" s="48"/>
      <c r="B361" s="5" t="s">
        <v>615</v>
      </c>
      <c r="C361" s="45">
        <v>22</v>
      </c>
      <c r="D361" s="45">
        <v>21</v>
      </c>
      <c r="E361" s="27">
        <f t="shared" si="141"/>
        <v>3.4569453174104338E-3</v>
      </c>
      <c r="F361" s="27">
        <f t="shared" si="142"/>
        <v>3.41796875E-3</v>
      </c>
      <c r="G361" s="35">
        <f t="shared" si="143"/>
        <v>-4.5454545454545456E-2</v>
      </c>
      <c r="H361" s="25">
        <f t="shared" si="144"/>
        <v>-1.5713387806411063E-4</v>
      </c>
      <c r="I361" s="2"/>
    </row>
    <row r="362" spans="1:9" s="55" customFormat="1" ht="15" x14ac:dyDescent="0.25">
      <c r="A362" s="50"/>
      <c r="B362" s="19" t="s">
        <v>587</v>
      </c>
      <c r="C362" s="45">
        <v>16</v>
      </c>
      <c r="D362" s="45">
        <v>11</v>
      </c>
      <c r="E362" s="26">
        <f t="shared" si="141"/>
        <v>2.51414204902577E-3</v>
      </c>
      <c r="F362" s="26">
        <f t="shared" si="142"/>
        <v>1.7903645833333333E-3</v>
      </c>
      <c r="G362" s="35">
        <f t="shared" si="143"/>
        <v>-0.3125</v>
      </c>
      <c r="H362" s="24">
        <f t="shared" ref="H362" si="145">+IF(OR(AND(E362=""),(G362="")),"",E362*G362)</f>
        <v>-7.8566939032055313E-4</v>
      </c>
      <c r="I362" s="2"/>
    </row>
    <row r="363" spans="1:9" s="54" customFormat="1" ht="15" x14ac:dyDescent="0.25">
      <c r="A363" s="48"/>
      <c r="B363" s="5" t="s">
        <v>72</v>
      </c>
      <c r="C363" s="45">
        <v>1</v>
      </c>
      <c r="D363" s="45">
        <v>1</v>
      </c>
      <c r="E363" s="27">
        <f t="shared" si="141"/>
        <v>1.5713387806411063E-4</v>
      </c>
      <c r="F363" s="27">
        <f t="shared" si="142"/>
        <v>1.6276041666666666E-4</v>
      </c>
      <c r="G363" s="35">
        <f t="shared" si="143"/>
        <v>0</v>
      </c>
      <c r="H363" s="25">
        <f t="shared" si="144"/>
        <v>0</v>
      </c>
      <c r="I363" s="2"/>
    </row>
    <row r="364" spans="1:9" s="54" customFormat="1" ht="15" x14ac:dyDescent="0.25">
      <c r="A364" s="48"/>
      <c r="B364" s="5" t="s">
        <v>248</v>
      </c>
      <c r="C364" s="45">
        <v>0</v>
      </c>
      <c r="D364" s="45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5">
        <v>607</v>
      </c>
      <c r="D365" s="45">
        <v>831</v>
      </c>
      <c r="E365" s="27">
        <f t="shared" si="141"/>
        <v>9.5380263984915142E-2</v>
      </c>
      <c r="F365" s="27">
        <f t="shared" si="142"/>
        <v>0.13525390625</v>
      </c>
      <c r="G365" s="35">
        <f t="shared" si="143"/>
        <v>0.36902800658978585</v>
      </c>
      <c r="H365" s="25">
        <f t="shared" si="144"/>
        <v>3.519798868636078E-2</v>
      </c>
      <c r="I365" s="2"/>
    </row>
    <row r="366" spans="1:9" s="54" customFormat="1" ht="15" x14ac:dyDescent="0.25">
      <c r="A366" s="48"/>
      <c r="B366" s="5" t="s">
        <v>250</v>
      </c>
      <c r="C366" s="45">
        <v>3</v>
      </c>
      <c r="D366" s="45">
        <v>175</v>
      </c>
      <c r="E366" s="27">
        <f t="shared" si="141"/>
        <v>4.7140163419233188E-4</v>
      </c>
      <c r="F366" s="27">
        <f t="shared" si="142"/>
        <v>2.8483072916666668E-2</v>
      </c>
      <c r="G366" s="35">
        <f t="shared" si="143"/>
        <v>57.333333333333336</v>
      </c>
      <c r="H366" s="25">
        <f t="shared" si="144"/>
        <v>2.7027027027027029E-2</v>
      </c>
      <c r="I366" s="2"/>
    </row>
    <row r="367" spans="1:9" s="54" customFormat="1" ht="15" x14ac:dyDescent="0.25">
      <c r="A367" s="48"/>
      <c r="B367" s="5" t="s">
        <v>75</v>
      </c>
      <c r="C367" s="45">
        <v>2</v>
      </c>
      <c r="D367" s="45">
        <v>0</v>
      </c>
      <c r="E367" s="27">
        <f t="shared" si="141"/>
        <v>3.1426775612822125E-4</v>
      </c>
      <c r="F367" s="27" t="str">
        <f t="shared" si="142"/>
        <v/>
      </c>
      <c r="G367" s="35">
        <f t="shared" si="143"/>
        <v>-1</v>
      </c>
      <c r="H367" s="25">
        <f t="shared" si="144"/>
        <v>-3.1426775612822125E-4</v>
      </c>
      <c r="I367" s="2"/>
    </row>
    <row r="368" spans="1:9" s="54" customFormat="1" ht="15" x14ac:dyDescent="0.25">
      <c r="A368" s="48"/>
      <c r="B368" s="5" t="s">
        <v>76</v>
      </c>
      <c r="C368" s="45">
        <v>96</v>
      </c>
      <c r="D368" s="45">
        <v>107</v>
      </c>
      <c r="E368" s="27">
        <f t="shared" si="141"/>
        <v>1.508485229415462E-2</v>
      </c>
      <c r="F368" s="27">
        <f t="shared" si="142"/>
        <v>1.7415364583333332E-2</v>
      </c>
      <c r="G368" s="35">
        <f t="shared" si="143"/>
        <v>0.11458333333333333</v>
      </c>
      <c r="H368" s="25">
        <f t="shared" si="144"/>
        <v>1.7284726587052169E-3</v>
      </c>
      <c r="I368" s="2"/>
    </row>
    <row r="369" spans="1:9" s="54" customFormat="1" ht="15" x14ac:dyDescent="0.25">
      <c r="A369" s="48"/>
      <c r="B369" s="5" t="s">
        <v>578</v>
      </c>
      <c r="C369" s="45">
        <v>500</v>
      </c>
      <c r="D369" s="45">
        <v>363</v>
      </c>
      <c r="E369" s="27">
        <f t="shared" si="141"/>
        <v>7.8566939032055305E-2</v>
      </c>
      <c r="F369" s="27">
        <f t="shared" si="142"/>
        <v>5.908203125E-2</v>
      </c>
      <c r="G369" s="35">
        <f t="shared" si="143"/>
        <v>-0.27400000000000002</v>
      </c>
      <c r="H369" s="25">
        <f t="shared" si="144"/>
        <v>-2.1527341294783155E-2</v>
      </c>
      <c r="I369" s="2"/>
    </row>
    <row r="370" spans="1:9" s="54" customFormat="1" ht="15" x14ac:dyDescent="0.25">
      <c r="A370" s="48"/>
      <c r="B370" s="5" t="s">
        <v>85</v>
      </c>
      <c r="C370" s="45">
        <v>38</v>
      </c>
      <c r="D370" s="45">
        <v>99</v>
      </c>
      <c r="E370" s="27">
        <f t="shared" si="141"/>
        <v>5.9710873664362034E-3</v>
      </c>
      <c r="F370" s="27">
        <f t="shared" si="142"/>
        <v>1.611328125E-2</v>
      </c>
      <c r="G370" s="35">
        <f t="shared" si="143"/>
        <v>1.6052631578947369</v>
      </c>
      <c r="H370" s="25">
        <f t="shared" si="144"/>
        <v>9.585166561910748E-3</v>
      </c>
      <c r="I370" s="2"/>
    </row>
    <row r="371" spans="1:9" s="54" customFormat="1" ht="15" x14ac:dyDescent="0.25">
      <c r="A371" s="48"/>
      <c r="B371" s="5" t="s">
        <v>84</v>
      </c>
      <c r="C371" s="45">
        <v>2</v>
      </c>
      <c r="D371" s="45">
        <v>1</v>
      </c>
      <c r="E371" s="27">
        <f t="shared" si="141"/>
        <v>3.1426775612822125E-4</v>
      </c>
      <c r="F371" s="27">
        <f t="shared" si="142"/>
        <v>1.6276041666666666E-4</v>
      </c>
      <c r="G371" s="35">
        <f t="shared" si="143"/>
        <v>-0.5</v>
      </c>
      <c r="H371" s="25">
        <f t="shared" si="144"/>
        <v>-1.5713387806411063E-4</v>
      </c>
      <c r="I371" s="2"/>
    </row>
    <row r="372" spans="1:9" s="54" customFormat="1" ht="15" x14ac:dyDescent="0.25">
      <c r="A372" s="48"/>
      <c r="B372" s="5" t="s">
        <v>73</v>
      </c>
      <c r="C372" s="45">
        <v>3</v>
      </c>
      <c r="D372" s="45">
        <v>2</v>
      </c>
      <c r="E372" s="27">
        <f t="shared" si="141"/>
        <v>4.7140163419233188E-4</v>
      </c>
      <c r="F372" s="27">
        <f t="shared" si="142"/>
        <v>3.2552083333333332E-4</v>
      </c>
      <c r="G372" s="35">
        <f t="shared" si="143"/>
        <v>-0.33333333333333331</v>
      </c>
      <c r="H372" s="25">
        <f t="shared" si="144"/>
        <v>-1.5713387806411063E-4</v>
      </c>
      <c r="I372" s="2"/>
    </row>
    <row r="373" spans="1:9" s="54" customFormat="1" ht="15" x14ac:dyDescent="0.25">
      <c r="A373" s="48"/>
      <c r="B373" s="5" t="s">
        <v>251</v>
      </c>
      <c r="C373" s="45">
        <v>0</v>
      </c>
      <c r="D373" s="45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5">
        <v>0</v>
      </c>
      <c r="D374" s="45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5">
        <v>12</v>
      </c>
      <c r="D375" s="45">
        <v>11</v>
      </c>
      <c r="E375" s="27">
        <f t="shared" si="141"/>
        <v>1.8856065367693275E-3</v>
      </c>
      <c r="F375" s="27">
        <f t="shared" si="142"/>
        <v>1.7903645833333333E-3</v>
      </c>
      <c r="G375" s="35">
        <f t="shared" si="143"/>
        <v>-8.3333333333333329E-2</v>
      </c>
      <c r="H375" s="25">
        <f t="shared" si="144"/>
        <v>-1.5713387806411063E-4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82"/>
      <c r="D376" s="82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5">
        <v>3</v>
      </c>
      <c r="D377" s="45">
        <v>3</v>
      </c>
      <c r="E377" s="27">
        <f t="shared" si="141"/>
        <v>4.7140163419233188E-4</v>
      </c>
      <c r="F377" s="27">
        <f t="shared" si="142"/>
        <v>4.8828125E-4</v>
      </c>
      <c r="G377" s="35">
        <f t="shared" si="143"/>
        <v>0</v>
      </c>
      <c r="H377" s="25">
        <f t="shared" si="144"/>
        <v>0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82"/>
      <c r="D378" s="82">
        <v>41</v>
      </c>
      <c r="E378" s="26" t="str">
        <f t="shared" ref="E378:E381" si="150">+IF(C378=0,"",C378/C$345)</f>
        <v/>
      </c>
      <c r="F378" s="26">
        <f t="shared" ref="F378:F381" si="151">+IF(D378=0,"",D378/D$345)</f>
        <v>6.673177083333333E-3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5">
        <v>84</v>
      </c>
      <c r="D379" s="45">
        <v>45</v>
      </c>
      <c r="E379" s="27">
        <f t="shared" si="150"/>
        <v>1.3199245757385292E-2</v>
      </c>
      <c r="F379" s="27">
        <f t="shared" si="151"/>
        <v>7.32421875E-3</v>
      </c>
      <c r="G379" s="35">
        <f t="shared" si="152"/>
        <v>-0.4642857142857143</v>
      </c>
      <c r="H379" s="25">
        <f t="shared" si="153"/>
        <v>-6.1282212445003146E-3</v>
      </c>
      <c r="I379" s="2"/>
    </row>
    <row r="380" spans="1:9" s="54" customFormat="1" ht="15" x14ac:dyDescent="0.25">
      <c r="A380" s="48"/>
      <c r="B380" s="5" t="s">
        <v>483</v>
      </c>
      <c r="C380" s="45">
        <v>6</v>
      </c>
      <c r="D380" s="45">
        <v>11</v>
      </c>
      <c r="E380" s="27">
        <f t="shared" si="150"/>
        <v>9.4280326838466376E-4</v>
      </c>
      <c r="F380" s="27">
        <f t="shared" si="151"/>
        <v>1.7903645833333333E-3</v>
      </c>
      <c r="G380" s="35">
        <f t="shared" si="152"/>
        <v>0.83333333333333337</v>
      </c>
      <c r="H380" s="25">
        <f t="shared" si="153"/>
        <v>7.8566939032055313E-4</v>
      </c>
      <c r="I380" s="2"/>
    </row>
    <row r="381" spans="1:9" s="54" customFormat="1" ht="15" x14ac:dyDescent="0.25">
      <c r="A381" s="48"/>
      <c r="B381" s="5" t="s">
        <v>484</v>
      </c>
      <c r="C381" s="45">
        <v>2</v>
      </c>
      <c r="D381" s="45">
        <v>0</v>
      </c>
      <c r="E381" s="27">
        <f t="shared" si="150"/>
        <v>3.1426775612822125E-4</v>
      </c>
      <c r="F381" s="27" t="str">
        <f t="shared" si="151"/>
        <v/>
      </c>
      <c r="G381" s="35">
        <f t="shared" si="152"/>
        <v>-1</v>
      </c>
      <c r="H381" s="25">
        <f t="shared" si="153"/>
        <v>-3.1426775612822125E-4</v>
      </c>
      <c r="I381" s="2"/>
    </row>
    <row r="382" spans="1:9" s="54" customFormat="1" ht="15" x14ac:dyDescent="0.25">
      <c r="A382" s="48"/>
      <c r="B382" s="5" t="s">
        <v>252</v>
      </c>
      <c r="C382" s="45">
        <v>2</v>
      </c>
      <c r="D382" s="45">
        <v>0</v>
      </c>
      <c r="E382" s="27">
        <f t="shared" ref="E382:E401" si="154">+IF(C382=0,"",C382/C$345)</f>
        <v>3.1426775612822125E-4</v>
      </c>
      <c r="F382" s="27" t="str">
        <f t="shared" ref="F382:F401" si="155">+IF(D382=0,"",D382/D$345)</f>
        <v/>
      </c>
      <c r="G382" s="35">
        <f t="shared" si="143"/>
        <v>-1</v>
      </c>
      <c r="H382" s="25">
        <f t="shared" si="144"/>
        <v>-3.1426775612822125E-4</v>
      </c>
      <c r="I382" s="2"/>
    </row>
    <row r="383" spans="1:9" s="54" customFormat="1" ht="15" x14ac:dyDescent="0.25">
      <c r="A383" s="48"/>
      <c r="B383" s="5" t="s">
        <v>253</v>
      </c>
      <c r="C383" s="45">
        <v>24</v>
      </c>
      <c r="D383" s="45">
        <v>45</v>
      </c>
      <c r="E383" s="27">
        <f t="shared" si="154"/>
        <v>3.771213073538655E-3</v>
      </c>
      <c r="F383" s="27">
        <f t="shared" si="155"/>
        <v>7.32421875E-3</v>
      </c>
      <c r="G383" s="35">
        <f t="shared" si="143"/>
        <v>0.875</v>
      </c>
      <c r="H383" s="25">
        <f t="shared" si="144"/>
        <v>3.2998114393463229E-3</v>
      </c>
      <c r="I383" s="2"/>
    </row>
    <row r="384" spans="1:9" s="54" customFormat="1" ht="15" x14ac:dyDescent="0.25">
      <c r="A384" s="48"/>
      <c r="B384" s="5" t="s">
        <v>485</v>
      </c>
      <c r="C384" s="45">
        <v>1</v>
      </c>
      <c r="D384" s="45">
        <v>0</v>
      </c>
      <c r="E384" s="27">
        <f t="shared" si="154"/>
        <v>1.5713387806411063E-4</v>
      </c>
      <c r="F384" s="27" t="str">
        <f t="shared" si="155"/>
        <v/>
      </c>
      <c r="G384" s="35">
        <f t="shared" si="143"/>
        <v>-1</v>
      </c>
      <c r="H384" s="25">
        <f t="shared" si="144"/>
        <v>-1.5713387806411063E-4</v>
      </c>
      <c r="I384" s="2"/>
    </row>
    <row r="385" spans="1:9" s="55" customFormat="1" ht="15" x14ac:dyDescent="0.25">
      <c r="A385" s="50"/>
      <c r="B385" s="19" t="s">
        <v>591</v>
      </c>
      <c r="C385" s="45">
        <v>39</v>
      </c>
      <c r="D385" s="45">
        <v>8</v>
      </c>
      <c r="E385" s="26">
        <f t="shared" si="154"/>
        <v>6.1282212445003146E-3</v>
      </c>
      <c r="F385" s="26">
        <f t="shared" si="155"/>
        <v>1.3020833333333333E-3</v>
      </c>
      <c r="G385" s="35">
        <f t="shared" si="143"/>
        <v>-0.79487179487179482</v>
      </c>
      <c r="H385" s="24">
        <f t="shared" ref="H385" si="156">+IF(OR(AND(E385=""),(G385="")),"",E385*G385)</f>
        <v>-4.8711502199874296E-3</v>
      </c>
      <c r="I385" s="2"/>
    </row>
    <row r="386" spans="1:9" s="54" customFormat="1" ht="15" x14ac:dyDescent="0.25">
      <c r="A386" s="48"/>
      <c r="B386" s="5" t="s">
        <v>486</v>
      </c>
      <c r="C386" s="45">
        <v>1136</v>
      </c>
      <c r="D386" s="45">
        <v>563</v>
      </c>
      <c r="E386" s="27">
        <f t="shared" si="154"/>
        <v>0.17850408548082966</v>
      </c>
      <c r="F386" s="27">
        <f t="shared" si="155"/>
        <v>9.1634114583333329E-2</v>
      </c>
      <c r="G386" s="35">
        <f t="shared" si="143"/>
        <v>-0.50440140845070425</v>
      </c>
      <c r="H386" s="25">
        <f t="shared" si="144"/>
        <v>-9.0037712130735387E-2</v>
      </c>
      <c r="I386" s="2"/>
    </row>
    <row r="387" spans="1:9" s="54" customFormat="1" ht="15" x14ac:dyDescent="0.25">
      <c r="A387" s="48"/>
      <c r="B387" s="5" t="s">
        <v>93</v>
      </c>
      <c r="C387" s="45">
        <v>289</v>
      </c>
      <c r="D387" s="45">
        <v>106</v>
      </c>
      <c r="E387" s="27">
        <f t="shared" si="154"/>
        <v>4.5411690760527972E-2</v>
      </c>
      <c r="F387" s="27">
        <f t="shared" si="155"/>
        <v>1.7252604166666668E-2</v>
      </c>
      <c r="G387" s="35">
        <f t="shared" si="143"/>
        <v>-0.63321799307958482</v>
      </c>
      <c r="H387" s="25">
        <f t="shared" si="144"/>
        <v>-2.8755499685732246E-2</v>
      </c>
      <c r="I387" s="2"/>
    </row>
    <row r="388" spans="1:9" s="54" customFormat="1" ht="15" x14ac:dyDescent="0.25">
      <c r="A388" s="48"/>
      <c r="B388" s="5" t="s">
        <v>86</v>
      </c>
      <c r="C388" s="45">
        <v>431</v>
      </c>
      <c r="D388" s="45">
        <v>229</v>
      </c>
      <c r="E388" s="27">
        <f t="shared" si="154"/>
        <v>6.7724701445631683E-2</v>
      </c>
      <c r="F388" s="27">
        <f t="shared" si="155"/>
        <v>3.7272135416666664E-2</v>
      </c>
      <c r="G388" s="35">
        <f t="shared" si="143"/>
        <v>-0.46867749419953597</v>
      </c>
      <c r="H388" s="25">
        <f t="shared" si="144"/>
        <v>-3.1741043368950346E-2</v>
      </c>
      <c r="I388" s="2"/>
    </row>
    <row r="389" spans="1:9" s="54" customFormat="1" ht="15" x14ac:dyDescent="0.25">
      <c r="A389" s="48"/>
      <c r="B389" s="5" t="s">
        <v>92</v>
      </c>
      <c r="C389" s="45">
        <v>129</v>
      </c>
      <c r="D389" s="45">
        <v>74</v>
      </c>
      <c r="E389" s="27">
        <f t="shared" si="154"/>
        <v>2.0270270270270271E-2</v>
      </c>
      <c r="F389" s="27">
        <f t="shared" si="155"/>
        <v>1.2044270833333334E-2</v>
      </c>
      <c r="G389" s="35">
        <f t="shared" si="143"/>
        <v>-0.4263565891472868</v>
      </c>
      <c r="H389" s="25">
        <f t="shared" si="144"/>
        <v>-8.6423632935260838E-3</v>
      </c>
      <c r="I389" s="2"/>
    </row>
    <row r="390" spans="1:9" s="54" customFormat="1" ht="15" x14ac:dyDescent="0.25">
      <c r="A390" s="48"/>
      <c r="B390" s="5" t="s">
        <v>95</v>
      </c>
      <c r="C390" s="45">
        <v>0</v>
      </c>
      <c r="D390" s="45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5">
        <v>8</v>
      </c>
      <c r="D391" s="45">
        <v>1</v>
      </c>
      <c r="E391" s="27">
        <f t="shared" si="154"/>
        <v>1.257071024512885E-3</v>
      </c>
      <c r="F391" s="27">
        <f t="shared" si="155"/>
        <v>1.6276041666666666E-4</v>
      </c>
      <c r="G391" s="35">
        <f t="shared" si="143"/>
        <v>-0.875</v>
      </c>
      <c r="H391" s="25">
        <f t="shared" si="144"/>
        <v>-1.0999371464487744E-3</v>
      </c>
      <c r="I391" s="2"/>
    </row>
    <row r="392" spans="1:9" s="54" customFormat="1" ht="15" x14ac:dyDescent="0.25">
      <c r="A392" s="48"/>
      <c r="B392" s="5" t="s">
        <v>254</v>
      </c>
      <c r="C392" s="45">
        <v>1</v>
      </c>
      <c r="D392" s="45">
        <v>0</v>
      </c>
      <c r="E392" s="27">
        <f t="shared" si="154"/>
        <v>1.5713387806411063E-4</v>
      </c>
      <c r="F392" s="27" t="str">
        <f t="shared" si="155"/>
        <v/>
      </c>
      <c r="G392" s="35">
        <f t="shared" si="143"/>
        <v>-1</v>
      </c>
      <c r="H392" s="25">
        <f t="shared" si="144"/>
        <v>-1.5713387806411063E-4</v>
      </c>
      <c r="I392" s="2"/>
    </row>
    <row r="393" spans="1:9" s="54" customFormat="1" ht="15" x14ac:dyDescent="0.25">
      <c r="A393" s="48"/>
      <c r="B393" s="5" t="s">
        <v>255</v>
      </c>
      <c r="C393" s="45">
        <v>7</v>
      </c>
      <c r="D393" s="45">
        <v>19</v>
      </c>
      <c r="E393" s="27">
        <f t="shared" si="154"/>
        <v>1.0999371464487744E-3</v>
      </c>
      <c r="F393" s="27">
        <f t="shared" si="155"/>
        <v>3.0924479166666665E-3</v>
      </c>
      <c r="G393" s="35">
        <f t="shared" si="143"/>
        <v>1.7142857142857142</v>
      </c>
      <c r="H393" s="25">
        <f t="shared" si="144"/>
        <v>1.8856065367693275E-3</v>
      </c>
      <c r="I393" s="2"/>
    </row>
    <row r="394" spans="1:9" s="54" customFormat="1" ht="15" x14ac:dyDescent="0.25">
      <c r="A394" s="48"/>
      <c r="B394" s="5" t="s">
        <v>579</v>
      </c>
      <c r="C394" s="45">
        <v>0</v>
      </c>
      <c r="D394" s="45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5">
        <v>7</v>
      </c>
      <c r="D395" s="45">
        <v>0</v>
      </c>
      <c r="E395" s="27">
        <f t="shared" si="154"/>
        <v>1.0999371464487744E-3</v>
      </c>
      <c r="F395" s="27" t="str">
        <f t="shared" si="155"/>
        <v/>
      </c>
      <c r="G395" s="35">
        <f t="shared" si="143"/>
        <v>-1</v>
      </c>
      <c r="H395" s="25">
        <f t="shared" si="144"/>
        <v>-1.0999371464487744E-3</v>
      </c>
      <c r="I395" s="2"/>
    </row>
    <row r="396" spans="1:9" s="54" customFormat="1" ht="15" x14ac:dyDescent="0.25">
      <c r="A396" s="48"/>
      <c r="B396" s="5" t="s">
        <v>256</v>
      </c>
      <c r="C396" s="45">
        <v>0</v>
      </c>
      <c r="D396" s="45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5">
        <v>15</v>
      </c>
      <c r="D397" s="45">
        <v>11</v>
      </c>
      <c r="E397" s="27">
        <f t="shared" si="154"/>
        <v>2.3570081709616592E-3</v>
      </c>
      <c r="F397" s="27">
        <f t="shared" si="155"/>
        <v>1.7903645833333333E-3</v>
      </c>
      <c r="G397" s="35">
        <f t="shared" si="143"/>
        <v>-0.26666666666666666</v>
      </c>
      <c r="H397" s="25">
        <f t="shared" si="144"/>
        <v>-6.285355122564424E-4</v>
      </c>
      <c r="I397" s="2"/>
    </row>
    <row r="398" spans="1:9" s="54" customFormat="1" ht="15" x14ac:dyDescent="0.25">
      <c r="A398" s="48"/>
      <c r="B398" s="5" t="s">
        <v>94</v>
      </c>
      <c r="C398" s="45">
        <v>22</v>
      </c>
      <c r="D398" s="45">
        <v>35</v>
      </c>
      <c r="E398" s="27">
        <f t="shared" si="154"/>
        <v>3.4569453174104338E-3</v>
      </c>
      <c r="F398" s="27">
        <f t="shared" si="155"/>
        <v>5.696614583333333E-3</v>
      </c>
      <c r="G398" s="35">
        <f t="shared" si="143"/>
        <v>0.59090909090909094</v>
      </c>
      <c r="H398" s="25">
        <f t="shared" si="144"/>
        <v>2.0427404148334384E-3</v>
      </c>
      <c r="I398" s="2"/>
    </row>
    <row r="399" spans="1:9" s="54" customFormat="1" ht="15" x14ac:dyDescent="0.25">
      <c r="A399" s="48"/>
      <c r="B399" s="5" t="s">
        <v>257</v>
      </c>
      <c r="C399" s="45">
        <v>87</v>
      </c>
      <c r="D399" s="45">
        <v>177</v>
      </c>
      <c r="E399" s="27">
        <f t="shared" si="154"/>
        <v>1.3670647391577624E-2</v>
      </c>
      <c r="F399" s="27">
        <f t="shared" si="155"/>
        <v>2.880859375E-2</v>
      </c>
      <c r="G399" s="35">
        <f t="shared" si="143"/>
        <v>1.0344827586206897</v>
      </c>
      <c r="H399" s="25">
        <f t="shared" si="144"/>
        <v>1.4142049025769956E-2</v>
      </c>
      <c r="I399" s="2"/>
    </row>
    <row r="400" spans="1:9" s="54" customFormat="1" ht="15" x14ac:dyDescent="0.25">
      <c r="A400" s="48"/>
      <c r="B400" s="5" t="s">
        <v>581</v>
      </c>
      <c r="C400" s="45">
        <v>3</v>
      </c>
      <c r="D400" s="45">
        <v>1</v>
      </c>
      <c r="E400" s="27">
        <f t="shared" si="154"/>
        <v>4.7140163419233188E-4</v>
      </c>
      <c r="F400" s="27">
        <f t="shared" si="155"/>
        <v>1.6276041666666666E-4</v>
      </c>
      <c r="G400" s="35">
        <f t="shared" si="143"/>
        <v>-0.66666666666666663</v>
      </c>
      <c r="H400" s="25">
        <f t="shared" si="144"/>
        <v>-3.1426775612822125E-4</v>
      </c>
      <c r="I400" s="2"/>
    </row>
    <row r="401" spans="1:9" s="54" customFormat="1" ht="15" x14ac:dyDescent="0.25">
      <c r="A401" s="48"/>
      <c r="B401" s="5" t="s">
        <v>88</v>
      </c>
      <c r="C401" s="45">
        <v>55</v>
      </c>
      <c r="D401" s="45">
        <v>53</v>
      </c>
      <c r="E401" s="27">
        <f t="shared" si="154"/>
        <v>8.6423632935260838E-3</v>
      </c>
      <c r="F401" s="27">
        <f t="shared" si="155"/>
        <v>8.6263020833333339E-3</v>
      </c>
      <c r="G401" s="35">
        <f t="shared" si="143"/>
        <v>-3.6363636363636362E-2</v>
      </c>
      <c r="H401" s="25">
        <f t="shared" si="144"/>
        <v>-3.142677561282212E-4</v>
      </c>
      <c r="I401" s="2"/>
    </row>
    <row r="402" spans="1:9" s="55" customFormat="1" ht="15" x14ac:dyDescent="0.25">
      <c r="A402" s="50"/>
      <c r="B402" s="19" t="s">
        <v>545</v>
      </c>
      <c r="C402" s="45">
        <v>3</v>
      </c>
      <c r="D402" s="45">
        <v>9</v>
      </c>
      <c r="E402" s="26">
        <f t="shared" ref="E402" si="157">+IF(C402=0,"",C402/C$345)</f>
        <v>4.7140163419233188E-4</v>
      </c>
      <c r="F402" s="26">
        <f t="shared" ref="F402" si="158">+IF(D402=0,"",D402/D$345)</f>
        <v>1.46484375E-3</v>
      </c>
      <c r="G402" s="35">
        <f t="shared" si="143"/>
        <v>2</v>
      </c>
      <c r="H402" s="24">
        <f t="shared" ref="H402" si="159">+IF(OR(AND(E402=""),(G402="")),"",E402*G402)</f>
        <v>9.4280326838466376E-4</v>
      </c>
      <c r="I402" s="2"/>
    </row>
    <row r="403" spans="1:9" s="54" customFormat="1" ht="15" x14ac:dyDescent="0.25">
      <c r="A403" s="48"/>
      <c r="B403" s="5" t="s">
        <v>258</v>
      </c>
      <c r="C403" s="45">
        <v>0</v>
      </c>
      <c r="D403" s="45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5">
        <v>0</v>
      </c>
      <c r="D404" s="45">
        <v>3</v>
      </c>
      <c r="E404" s="27" t="str">
        <f t="shared" si="160"/>
        <v/>
      </c>
      <c r="F404" s="27">
        <f t="shared" si="161"/>
        <v>4.8828125E-4</v>
      </c>
      <c r="G404" s="35">
        <f t="shared" si="143"/>
        <v>1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5">
        <v>2</v>
      </c>
      <c r="D405" s="45">
        <v>0</v>
      </c>
      <c r="E405" s="27">
        <f t="shared" si="160"/>
        <v>3.1426775612822125E-4</v>
      </c>
      <c r="F405" s="27" t="str">
        <f t="shared" si="161"/>
        <v/>
      </c>
      <c r="G405" s="35">
        <f t="shared" si="143"/>
        <v>-1</v>
      </c>
      <c r="H405" s="25">
        <f t="shared" si="144"/>
        <v>-3.1426775612822125E-4</v>
      </c>
      <c r="I405" s="2"/>
    </row>
    <row r="406" spans="1:9" s="54" customFormat="1" ht="15" x14ac:dyDescent="0.25">
      <c r="A406" s="48"/>
      <c r="B406" s="5" t="s">
        <v>87</v>
      </c>
      <c r="C406" s="45">
        <v>2</v>
      </c>
      <c r="D406" s="45">
        <v>2</v>
      </c>
      <c r="E406" s="27">
        <f t="shared" si="160"/>
        <v>3.1426775612822125E-4</v>
      </c>
      <c r="F406" s="27">
        <f t="shared" si="161"/>
        <v>3.2552083333333332E-4</v>
      </c>
      <c r="G406" s="35">
        <f t="shared" si="143"/>
        <v>0</v>
      </c>
      <c r="H406" s="25">
        <f t="shared" si="144"/>
        <v>0</v>
      </c>
      <c r="I406" s="2"/>
    </row>
    <row r="407" spans="1:9" s="54" customFormat="1" ht="15" x14ac:dyDescent="0.25">
      <c r="A407" s="48"/>
      <c r="B407" s="5" t="s">
        <v>260</v>
      </c>
      <c r="C407" s="45">
        <v>0</v>
      </c>
      <c r="D407" s="45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5">
        <v>0</v>
      </c>
      <c r="D408" s="45">
        <v>2</v>
      </c>
      <c r="E408" s="27" t="str">
        <f t="shared" si="160"/>
        <v/>
      </c>
      <c r="F408" s="27">
        <f t="shared" si="161"/>
        <v>3.2552083333333332E-4</v>
      </c>
      <c r="G408" s="35">
        <f t="shared" si="143"/>
        <v>1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5">
        <v>44</v>
      </c>
      <c r="D409" s="45">
        <v>102</v>
      </c>
      <c r="E409" s="27">
        <f t="shared" si="160"/>
        <v>6.9138906348208675E-3</v>
      </c>
      <c r="F409" s="27">
        <f t="shared" si="161"/>
        <v>1.66015625E-2</v>
      </c>
      <c r="G409" s="35">
        <f t="shared" si="143"/>
        <v>1.3181818181818181</v>
      </c>
      <c r="H409" s="25">
        <f t="shared" si="144"/>
        <v>9.1137649277184159E-3</v>
      </c>
      <c r="I409" s="2"/>
    </row>
    <row r="410" spans="1:9" s="54" customFormat="1" ht="15" x14ac:dyDescent="0.25">
      <c r="A410" s="48"/>
      <c r="B410" s="5" t="s">
        <v>488</v>
      </c>
      <c r="C410" s="45">
        <v>0</v>
      </c>
      <c r="D410" s="45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5">
        <v>3</v>
      </c>
      <c r="D411" s="45">
        <v>8</v>
      </c>
      <c r="E411" s="27">
        <f t="shared" si="160"/>
        <v>4.7140163419233188E-4</v>
      </c>
      <c r="F411" s="27">
        <f t="shared" si="161"/>
        <v>1.3020833333333333E-3</v>
      </c>
      <c r="G411" s="35">
        <f t="shared" ref="G411:G477" si="162">+IF(AND(C411=0,D411=0)," ",IF(C411=0,1,IF(D411=0,-1,(D411-C411)/C411)))</f>
        <v>1.6666666666666667</v>
      </c>
      <c r="H411" s="25">
        <f t="shared" si="144"/>
        <v>7.8566939032055313E-4</v>
      </c>
      <c r="I411" s="2"/>
    </row>
    <row r="412" spans="1:9" s="54" customFormat="1" ht="15" x14ac:dyDescent="0.25">
      <c r="A412" s="48"/>
      <c r="B412" s="5" t="s">
        <v>262</v>
      </c>
      <c r="C412" s="45">
        <v>22</v>
      </c>
      <c r="D412" s="45">
        <v>0</v>
      </c>
      <c r="E412" s="27">
        <f t="shared" si="160"/>
        <v>3.4569453174104338E-3</v>
      </c>
      <c r="F412" s="27" t="str">
        <f t="shared" si="161"/>
        <v/>
      </c>
      <c r="G412" s="35">
        <f t="shared" si="162"/>
        <v>-1</v>
      </c>
      <c r="H412" s="25">
        <f t="shared" si="144"/>
        <v>-3.4569453174104338E-3</v>
      </c>
      <c r="I412" s="2"/>
    </row>
    <row r="413" spans="1:9" s="54" customFormat="1" ht="15" x14ac:dyDescent="0.25">
      <c r="A413" s="48"/>
      <c r="B413" s="5" t="s">
        <v>489</v>
      </c>
      <c r="C413" s="45">
        <v>8</v>
      </c>
      <c r="D413" s="45">
        <v>9</v>
      </c>
      <c r="E413" s="27">
        <f t="shared" si="160"/>
        <v>1.257071024512885E-3</v>
      </c>
      <c r="F413" s="27">
        <f t="shared" si="161"/>
        <v>1.46484375E-3</v>
      </c>
      <c r="G413" s="35">
        <f t="shared" si="162"/>
        <v>0.125</v>
      </c>
      <c r="H413" s="25">
        <f t="shared" si="144"/>
        <v>1.5713387806411063E-4</v>
      </c>
      <c r="I413" s="2"/>
    </row>
    <row r="414" spans="1:9" s="54" customFormat="1" ht="15" x14ac:dyDescent="0.25">
      <c r="A414" s="48"/>
      <c r="B414" s="5" t="s">
        <v>89</v>
      </c>
      <c r="C414" s="45">
        <v>2</v>
      </c>
      <c r="D414" s="45">
        <v>5</v>
      </c>
      <c r="E414" s="27">
        <f t="shared" si="160"/>
        <v>3.1426775612822125E-4</v>
      </c>
      <c r="F414" s="27">
        <f t="shared" si="161"/>
        <v>8.1380208333333337E-4</v>
      </c>
      <c r="G414" s="35">
        <f t="shared" si="162"/>
        <v>1.5</v>
      </c>
      <c r="H414" s="25">
        <f t="shared" si="144"/>
        <v>4.7140163419233188E-4</v>
      </c>
      <c r="I414" s="2"/>
    </row>
    <row r="415" spans="1:9" s="54" customFormat="1" ht="15" x14ac:dyDescent="0.25">
      <c r="A415" s="48"/>
      <c r="B415" s="5" t="s">
        <v>583</v>
      </c>
      <c r="C415" s="45">
        <v>11</v>
      </c>
      <c r="D415" s="45">
        <v>0</v>
      </c>
      <c r="E415" s="27">
        <f t="shared" ref="E415:E490" si="163">+IF(C415=0,"",C415/C$345)</f>
        <v>1.7284726587052169E-3</v>
      </c>
      <c r="F415" s="27" t="str">
        <f t="shared" ref="F415:F490" si="164">+IF(D415=0,"",D415/D$345)</f>
        <v/>
      </c>
      <c r="G415" s="35">
        <f t="shared" si="162"/>
        <v>-1</v>
      </c>
      <c r="H415" s="25">
        <f t="shared" ref="H415:H490" si="165">+IF(OR(AND(E415=""),(G415="")),"",E415*G415)</f>
        <v>-1.7284726587052169E-3</v>
      </c>
      <c r="I415" s="2"/>
    </row>
    <row r="416" spans="1:9" s="54" customFormat="1" ht="15" x14ac:dyDescent="0.25">
      <c r="A416" s="48"/>
      <c r="B416" s="5" t="s">
        <v>263</v>
      </c>
      <c r="C416" s="45">
        <v>0</v>
      </c>
      <c r="D416" s="45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5">
        <v>4</v>
      </c>
      <c r="D417" s="45">
        <v>12</v>
      </c>
      <c r="E417" s="26">
        <f t="shared" ref="E417:E419" si="166">+IF(C417=0,"",C417/C$345)</f>
        <v>6.285355122564425E-4</v>
      </c>
      <c r="F417" s="26">
        <f t="shared" ref="F417:F419" si="167">+IF(D417=0,"",D417/D$345)</f>
        <v>1.953125E-3</v>
      </c>
      <c r="G417" s="35">
        <f t="shared" si="162"/>
        <v>2</v>
      </c>
      <c r="H417" s="24">
        <f t="shared" ref="H417:H419" si="168">+IF(OR(AND(E417=""),(G417="")),"",E417*G417)</f>
        <v>1.257071024512885E-3</v>
      </c>
      <c r="I417" s="2"/>
    </row>
    <row r="418" spans="1:9" s="55" customFormat="1" ht="15" x14ac:dyDescent="0.25">
      <c r="A418" s="50"/>
      <c r="B418" s="19" t="s">
        <v>547</v>
      </c>
      <c r="C418" s="45">
        <v>5</v>
      </c>
      <c r="D418" s="45">
        <v>10</v>
      </c>
      <c r="E418" s="26">
        <f t="shared" si="166"/>
        <v>7.8566939032055313E-4</v>
      </c>
      <c r="F418" s="26">
        <f t="shared" si="167"/>
        <v>1.6276041666666667E-3</v>
      </c>
      <c r="G418" s="35">
        <f t="shared" si="162"/>
        <v>1</v>
      </c>
      <c r="H418" s="24">
        <f t="shared" si="168"/>
        <v>7.8566939032055313E-4</v>
      </c>
      <c r="I418" s="2"/>
    </row>
    <row r="419" spans="1:9" s="55" customFormat="1" ht="15" x14ac:dyDescent="0.25">
      <c r="A419" s="50"/>
      <c r="B419" s="19" t="s">
        <v>548</v>
      </c>
      <c r="C419" s="45">
        <v>0</v>
      </c>
      <c r="D419" s="45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5">
        <v>0</v>
      </c>
      <c r="D420" s="45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5">
        <v>1</v>
      </c>
      <c r="D421" s="45">
        <v>10</v>
      </c>
      <c r="E421" s="27">
        <f t="shared" si="163"/>
        <v>1.5713387806411063E-4</v>
      </c>
      <c r="F421" s="27">
        <f t="shared" si="164"/>
        <v>1.6276041666666667E-3</v>
      </c>
      <c r="G421" s="35">
        <f t="shared" si="162"/>
        <v>9</v>
      </c>
      <c r="H421" s="25">
        <f t="shared" si="165"/>
        <v>1.4142049025769956E-3</v>
      </c>
      <c r="I421" s="2"/>
    </row>
    <row r="422" spans="1:9" s="54" customFormat="1" ht="15" x14ac:dyDescent="0.25">
      <c r="A422" s="48"/>
      <c r="B422" s="5" t="s">
        <v>490</v>
      </c>
      <c r="C422" s="45">
        <v>2</v>
      </c>
      <c r="D422" s="45">
        <v>2</v>
      </c>
      <c r="E422" s="27">
        <f t="shared" si="163"/>
        <v>3.1426775612822125E-4</v>
      </c>
      <c r="F422" s="27">
        <f t="shared" si="164"/>
        <v>3.2552083333333332E-4</v>
      </c>
      <c r="G422" s="35">
        <f t="shared" si="162"/>
        <v>0</v>
      </c>
      <c r="H422" s="25">
        <f t="shared" si="165"/>
        <v>0</v>
      </c>
      <c r="I422" s="2"/>
    </row>
    <row r="423" spans="1:9" s="54" customFormat="1" ht="15" x14ac:dyDescent="0.25">
      <c r="A423" s="48"/>
      <c r="B423" s="5" t="s">
        <v>266</v>
      </c>
      <c r="C423" s="45">
        <v>12</v>
      </c>
      <c r="D423" s="45">
        <v>11</v>
      </c>
      <c r="E423" s="27">
        <f t="shared" si="163"/>
        <v>1.8856065367693275E-3</v>
      </c>
      <c r="F423" s="27">
        <f t="shared" si="164"/>
        <v>1.7903645833333333E-3</v>
      </c>
      <c r="G423" s="35">
        <f t="shared" si="162"/>
        <v>-8.3333333333333329E-2</v>
      </c>
      <c r="H423" s="25">
        <f t="shared" si="165"/>
        <v>-1.5713387806411063E-4</v>
      </c>
      <c r="I423" s="2"/>
    </row>
    <row r="424" spans="1:9" s="54" customFormat="1" ht="15" x14ac:dyDescent="0.25">
      <c r="A424" s="48"/>
      <c r="B424" s="5" t="s">
        <v>491</v>
      </c>
      <c r="C424" s="45">
        <v>8</v>
      </c>
      <c r="D424" s="45">
        <v>0</v>
      </c>
      <c r="E424" s="27">
        <f t="shared" si="163"/>
        <v>1.257071024512885E-3</v>
      </c>
      <c r="F424" s="27" t="str">
        <f t="shared" si="164"/>
        <v/>
      </c>
      <c r="G424" s="35">
        <f t="shared" si="162"/>
        <v>-1</v>
      </c>
      <c r="H424" s="25">
        <f t="shared" si="165"/>
        <v>-1.257071024512885E-3</v>
      </c>
      <c r="I424" s="2"/>
    </row>
    <row r="425" spans="1:9" s="55" customFormat="1" ht="15" x14ac:dyDescent="0.25">
      <c r="A425" s="50"/>
      <c r="B425" s="19" t="s">
        <v>549</v>
      </c>
      <c r="C425" s="45">
        <v>0</v>
      </c>
      <c r="D425" s="45">
        <v>8</v>
      </c>
      <c r="E425" s="26" t="str">
        <f t="shared" ref="E425:E429" si="169">+IF(C425=0,"",C425/C$345)</f>
        <v/>
      </c>
      <c r="F425" s="26">
        <f t="shared" ref="F425:F429" si="170">+IF(D425=0,"",D425/D$345)</f>
        <v>1.3020833333333333E-3</v>
      </c>
      <c r="G425" s="35">
        <f t="shared" si="162"/>
        <v>1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82"/>
      <c r="D426" s="82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82"/>
      <c r="D427" s="82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82"/>
      <c r="D428" s="82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5">
        <v>2</v>
      </c>
      <c r="D429" s="45">
        <v>0</v>
      </c>
      <c r="E429" s="27">
        <f t="shared" si="169"/>
        <v>3.1426775612822125E-4</v>
      </c>
      <c r="F429" s="27" t="str">
        <f t="shared" si="170"/>
        <v/>
      </c>
      <c r="G429" s="35">
        <f t="shared" si="162"/>
        <v>-1</v>
      </c>
      <c r="H429" s="25">
        <f t="shared" si="171"/>
        <v>-3.1426775612822125E-4</v>
      </c>
      <c r="I429" s="2"/>
    </row>
    <row r="430" spans="1:9" s="54" customFormat="1" ht="15" x14ac:dyDescent="0.25">
      <c r="A430" s="48"/>
      <c r="B430" s="5" t="s">
        <v>268</v>
      </c>
      <c r="C430" s="45">
        <v>7</v>
      </c>
      <c r="D430" s="45">
        <v>3</v>
      </c>
      <c r="E430" s="27">
        <f t="shared" si="163"/>
        <v>1.0999371464487744E-3</v>
      </c>
      <c r="F430" s="27">
        <f t="shared" si="164"/>
        <v>4.8828125E-4</v>
      </c>
      <c r="G430" s="35">
        <f t="shared" si="162"/>
        <v>-0.5714285714285714</v>
      </c>
      <c r="H430" s="25">
        <f t="shared" si="165"/>
        <v>-6.285355122564425E-4</v>
      </c>
      <c r="I430" s="2"/>
    </row>
    <row r="431" spans="1:9" s="54" customFormat="1" ht="15" x14ac:dyDescent="0.25">
      <c r="A431" s="48"/>
      <c r="B431" s="5" t="s">
        <v>269</v>
      </c>
      <c r="C431" s="45">
        <v>57</v>
      </c>
      <c r="D431" s="45">
        <v>144</v>
      </c>
      <c r="E431" s="27">
        <f t="shared" si="163"/>
        <v>8.9566310496543063E-3</v>
      </c>
      <c r="F431" s="27">
        <f t="shared" si="164"/>
        <v>2.34375E-2</v>
      </c>
      <c r="G431" s="35">
        <f t="shared" si="162"/>
        <v>1.5263157894736843</v>
      </c>
      <c r="H431" s="25">
        <f t="shared" si="165"/>
        <v>1.3670647391577626E-2</v>
      </c>
      <c r="I431" s="2"/>
    </row>
    <row r="432" spans="1:9" s="54" customFormat="1" ht="15" x14ac:dyDescent="0.25">
      <c r="A432" s="48"/>
      <c r="B432" s="5" t="s">
        <v>98</v>
      </c>
      <c r="C432" s="45">
        <v>4</v>
      </c>
      <c r="D432" s="45">
        <v>10</v>
      </c>
      <c r="E432" s="27">
        <f t="shared" si="163"/>
        <v>6.285355122564425E-4</v>
      </c>
      <c r="F432" s="27">
        <f t="shared" si="164"/>
        <v>1.6276041666666667E-3</v>
      </c>
      <c r="G432" s="35">
        <f t="shared" si="162"/>
        <v>1.5</v>
      </c>
      <c r="H432" s="25">
        <f t="shared" si="165"/>
        <v>9.4280326838466376E-4</v>
      </c>
      <c r="I432" s="2"/>
    </row>
    <row r="433" spans="1:9" s="54" customFormat="1" ht="15" x14ac:dyDescent="0.25">
      <c r="A433" s="48"/>
      <c r="B433" s="5" t="s">
        <v>99</v>
      </c>
      <c r="C433" s="45">
        <v>2</v>
      </c>
      <c r="D433" s="45">
        <v>3</v>
      </c>
      <c r="E433" s="27">
        <f t="shared" si="163"/>
        <v>3.1426775612822125E-4</v>
      </c>
      <c r="F433" s="27">
        <f t="shared" si="164"/>
        <v>4.8828125E-4</v>
      </c>
      <c r="G433" s="35">
        <f t="shared" si="162"/>
        <v>0.5</v>
      </c>
      <c r="H433" s="25">
        <f t="shared" si="165"/>
        <v>1.5713387806411063E-4</v>
      </c>
      <c r="I433" s="2"/>
    </row>
    <row r="434" spans="1:9" s="54" customFormat="1" ht="15" x14ac:dyDescent="0.25">
      <c r="A434" s="48"/>
      <c r="B434" s="5" t="s">
        <v>100</v>
      </c>
      <c r="C434" s="45">
        <v>24</v>
      </c>
      <c r="D434" s="45">
        <v>81</v>
      </c>
      <c r="E434" s="27">
        <f t="shared" si="163"/>
        <v>3.771213073538655E-3</v>
      </c>
      <c r="F434" s="27">
        <f t="shared" si="164"/>
        <v>1.318359375E-2</v>
      </c>
      <c r="G434" s="35">
        <f t="shared" si="162"/>
        <v>2.375</v>
      </c>
      <c r="H434" s="25">
        <f t="shared" si="165"/>
        <v>8.9566310496543063E-3</v>
      </c>
      <c r="I434" s="2"/>
    </row>
    <row r="435" spans="1:9" s="54" customFormat="1" ht="15" x14ac:dyDescent="0.25">
      <c r="A435" s="48"/>
      <c r="B435" s="5" t="s">
        <v>270</v>
      </c>
      <c r="C435" s="45">
        <v>0</v>
      </c>
      <c r="D435" s="45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5">
        <v>0</v>
      </c>
      <c r="D436" s="45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5">
        <v>0</v>
      </c>
      <c r="D437" s="45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5">
        <v>0</v>
      </c>
      <c r="D438" s="45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5">
        <v>1</v>
      </c>
      <c r="D439" s="45">
        <v>1</v>
      </c>
      <c r="E439" s="26">
        <f t="shared" ref="E439:E441" si="179">+IF(C439=0,"",C439/C$345)</f>
        <v>1.5713387806411063E-4</v>
      </c>
      <c r="F439" s="26">
        <f t="shared" ref="F439:F441" si="180">+IF(D439=0,"",D439/D$345)</f>
        <v>1.6276041666666666E-4</v>
      </c>
      <c r="G439" s="35">
        <f t="shared" si="162"/>
        <v>0</v>
      </c>
      <c r="H439" s="24">
        <f t="shared" ref="H439:H441" si="181">+IF(OR(AND(E439=""),(G439="")),"",E439*G439)</f>
        <v>0</v>
      </c>
      <c r="I439" s="2"/>
    </row>
    <row r="440" spans="1:9" s="55" customFormat="1" ht="15" x14ac:dyDescent="0.25">
      <c r="A440" s="50"/>
      <c r="B440" s="19" t="s">
        <v>553</v>
      </c>
      <c r="C440" s="45">
        <v>0</v>
      </c>
      <c r="D440" s="45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5">
        <v>0</v>
      </c>
      <c r="D441" s="45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5">
        <v>3</v>
      </c>
      <c r="D442" s="45">
        <v>6</v>
      </c>
      <c r="E442" s="27">
        <f t="shared" si="163"/>
        <v>4.7140163419233188E-4</v>
      </c>
      <c r="F442" s="27">
        <f t="shared" si="164"/>
        <v>9.765625E-4</v>
      </c>
      <c r="G442" s="35">
        <f t="shared" si="162"/>
        <v>1</v>
      </c>
      <c r="H442" s="25">
        <f t="shared" si="165"/>
        <v>4.7140163419233188E-4</v>
      </c>
      <c r="I442" s="2"/>
    </row>
    <row r="443" spans="1:9" s="54" customFormat="1" ht="15" x14ac:dyDescent="0.25">
      <c r="A443" s="48"/>
      <c r="B443" s="5" t="s">
        <v>104</v>
      </c>
      <c r="C443" s="45">
        <v>1</v>
      </c>
      <c r="D443" s="45">
        <v>4</v>
      </c>
      <c r="E443" s="27">
        <f t="shared" si="163"/>
        <v>1.5713387806411063E-4</v>
      </c>
      <c r="F443" s="27">
        <f t="shared" si="164"/>
        <v>6.5104166666666663E-4</v>
      </c>
      <c r="G443" s="35">
        <f t="shared" si="162"/>
        <v>3</v>
      </c>
      <c r="H443" s="25">
        <f t="shared" si="165"/>
        <v>4.7140163419233188E-4</v>
      </c>
      <c r="I443" s="2"/>
    </row>
    <row r="444" spans="1:9" s="54" customFormat="1" ht="15" x14ac:dyDescent="0.25">
      <c r="A444" s="48"/>
      <c r="B444" s="5" t="s">
        <v>113</v>
      </c>
      <c r="C444" s="45">
        <v>43</v>
      </c>
      <c r="D444" s="45">
        <v>18</v>
      </c>
      <c r="E444" s="27">
        <f t="shared" si="163"/>
        <v>6.7567567567567571E-3</v>
      </c>
      <c r="F444" s="27">
        <f t="shared" si="164"/>
        <v>2.9296875E-3</v>
      </c>
      <c r="G444" s="35">
        <f t="shared" si="162"/>
        <v>-0.58139534883720934</v>
      </c>
      <c r="H444" s="25">
        <f t="shared" si="165"/>
        <v>-3.9283469516027663E-3</v>
      </c>
      <c r="I444" s="2"/>
    </row>
    <row r="445" spans="1:9" s="54" customFormat="1" ht="15" x14ac:dyDescent="0.25">
      <c r="A445" s="48"/>
      <c r="B445" s="5" t="s">
        <v>112</v>
      </c>
      <c r="C445" s="45">
        <v>63</v>
      </c>
      <c r="D445" s="45">
        <v>36</v>
      </c>
      <c r="E445" s="27">
        <f t="shared" si="163"/>
        <v>9.8994343180389688E-3</v>
      </c>
      <c r="F445" s="27">
        <f t="shared" si="164"/>
        <v>5.859375E-3</v>
      </c>
      <c r="G445" s="35">
        <f t="shared" si="162"/>
        <v>-0.42857142857142855</v>
      </c>
      <c r="H445" s="25">
        <f t="shared" si="165"/>
        <v>-4.2426147077309862E-3</v>
      </c>
      <c r="I445" s="2"/>
    </row>
    <row r="446" spans="1:9" s="54" customFormat="1" ht="15" x14ac:dyDescent="0.25">
      <c r="A446" s="48"/>
      <c r="B446" s="5" t="s">
        <v>271</v>
      </c>
      <c r="C446" s="45">
        <v>28</v>
      </c>
      <c r="D446" s="45">
        <v>28</v>
      </c>
      <c r="E446" s="27">
        <f t="shared" si="163"/>
        <v>4.3997485857950975E-3</v>
      </c>
      <c r="F446" s="27">
        <f t="shared" si="164"/>
        <v>4.557291666666667E-3</v>
      </c>
      <c r="G446" s="35">
        <f t="shared" si="162"/>
        <v>0</v>
      </c>
      <c r="H446" s="25">
        <f t="shared" si="165"/>
        <v>0</v>
      </c>
      <c r="I446" s="2"/>
    </row>
    <row r="447" spans="1:9" s="54" customFormat="1" ht="15" x14ac:dyDescent="0.25">
      <c r="A447" s="48"/>
      <c r="B447" s="5" t="s">
        <v>493</v>
      </c>
      <c r="C447" s="45">
        <v>11</v>
      </c>
      <c r="D447" s="45">
        <v>4</v>
      </c>
      <c r="E447" s="27">
        <f t="shared" si="163"/>
        <v>1.7284726587052169E-3</v>
      </c>
      <c r="F447" s="27">
        <f t="shared" si="164"/>
        <v>6.5104166666666663E-4</v>
      </c>
      <c r="G447" s="35">
        <f t="shared" si="162"/>
        <v>-0.63636363636363635</v>
      </c>
      <c r="H447" s="25">
        <f t="shared" si="165"/>
        <v>-1.0999371464487744E-3</v>
      </c>
      <c r="I447" s="2"/>
    </row>
    <row r="448" spans="1:9" s="54" customFormat="1" ht="30" x14ac:dyDescent="0.25">
      <c r="A448" s="48"/>
      <c r="B448" s="5" t="s">
        <v>494</v>
      </c>
      <c r="C448" s="45">
        <v>2</v>
      </c>
      <c r="D448" s="45">
        <v>11</v>
      </c>
      <c r="E448" s="27">
        <f t="shared" si="163"/>
        <v>3.1426775612822125E-4</v>
      </c>
      <c r="F448" s="27">
        <f t="shared" si="164"/>
        <v>1.7903645833333333E-3</v>
      </c>
      <c r="G448" s="35">
        <f t="shared" si="162"/>
        <v>4.5</v>
      </c>
      <c r="H448" s="25">
        <f t="shared" si="165"/>
        <v>1.4142049025769956E-3</v>
      </c>
      <c r="I448" s="2"/>
    </row>
    <row r="449" spans="1:9" s="54" customFormat="1" ht="15" x14ac:dyDescent="0.25">
      <c r="A449" s="48"/>
      <c r="B449" s="5" t="s">
        <v>495</v>
      </c>
      <c r="C449" s="45">
        <v>0</v>
      </c>
      <c r="D449" s="45">
        <v>1</v>
      </c>
      <c r="E449" s="27" t="str">
        <f t="shared" si="163"/>
        <v/>
      </c>
      <c r="F449" s="27">
        <f t="shared" si="164"/>
        <v>1.6276041666666666E-4</v>
      </c>
      <c r="G449" s="35">
        <f t="shared" si="162"/>
        <v>1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5">
        <v>2</v>
      </c>
      <c r="D450" s="45">
        <v>9</v>
      </c>
      <c r="E450" s="27">
        <f t="shared" si="163"/>
        <v>3.1426775612822125E-4</v>
      </c>
      <c r="F450" s="27">
        <f t="shared" si="164"/>
        <v>1.46484375E-3</v>
      </c>
      <c r="G450" s="35">
        <f t="shared" si="162"/>
        <v>3.5</v>
      </c>
      <c r="H450" s="25">
        <f t="shared" si="165"/>
        <v>1.0999371464487744E-3</v>
      </c>
      <c r="I450" s="2"/>
    </row>
    <row r="451" spans="1:9" s="54" customFormat="1" ht="15" x14ac:dyDescent="0.25">
      <c r="A451" s="48"/>
      <c r="B451" s="5" t="s">
        <v>616</v>
      </c>
      <c r="C451" s="45">
        <v>0</v>
      </c>
      <c r="D451" s="45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5">
        <v>9</v>
      </c>
      <c r="D452" s="45">
        <v>34</v>
      </c>
      <c r="E452" s="27">
        <f t="shared" si="163"/>
        <v>1.4142049025769956E-3</v>
      </c>
      <c r="F452" s="27">
        <f t="shared" si="164"/>
        <v>5.533854166666667E-3</v>
      </c>
      <c r="G452" s="35">
        <f t="shared" si="162"/>
        <v>2.7777777777777777</v>
      </c>
      <c r="H452" s="25">
        <f t="shared" si="165"/>
        <v>3.9283469516027654E-3</v>
      </c>
      <c r="I452" s="2"/>
    </row>
    <row r="453" spans="1:9" s="54" customFormat="1" ht="15" x14ac:dyDescent="0.25">
      <c r="A453" s="48"/>
      <c r="B453" s="5" t="s">
        <v>384</v>
      </c>
      <c r="C453" s="45">
        <v>6</v>
      </c>
      <c r="D453" s="45">
        <v>0</v>
      </c>
      <c r="E453" s="27">
        <f t="shared" si="163"/>
        <v>9.4280326838466376E-4</v>
      </c>
      <c r="F453" s="27" t="str">
        <f t="shared" si="164"/>
        <v/>
      </c>
      <c r="G453" s="35">
        <f t="shared" si="162"/>
        <v>-1</v>
      </c>
      <c r="H453" s="25">
        <f t="shared" si="165"/>
        <v>-9.4280326838466376E-4</v>
      </c>
      <c r="I453" s="2"/>
    </row>
    <row r="454" spans="1:9" s="54" customFormat="1" ht="15" x14ac:dyDescent="0.25">
      <c r="A454" s="48"/>
      <c r="B454" s="5" t="s">
        <v>107</v>
      </c>
      <c r="C454" s="45">
        <v>173</v>
      </c>
      <c r="D454" s="45">
        <v>112</v>
      </c>
      <c r="E454" s="27">
        <f t="shared" si="163"/>
        <v>2.7184160905091136E-2</v>
      </c>
      <c r="F454" s="27">
        <f t="shared" si="164"/>
        <v>1.8229166666666668E-2</v>
      </c>
      <c r="G454" s="35">
        <f t="shared" si="162"/>
        <v>-0.35260115606936415</v>
      </c>
      <c r="H454" s="25">
        <f t="shared" si="165"/>
        <v>-9.585166561910748E-3</v>
      </c>
      <c r="I454" s="2"/>
    </row>
    <row r="455" spans="1:9" s="54" customFormat="1" ht="15" x14ac:dyDescent="0.25">
      <c r="A455" s="48"/>
      <c r="B455" s="5" t="s">
        <v>272</v>
      </c>
      <c r="C455" s="45">
        <v>48</v>
      </c>
      <c r="D455" s="45">
        <v>4</v>
      </c>
      <c r="E455" s="27">
        <f t="shared" si="163"/>
        <v>7.54242614707731E-3</v>
      </c>
      <c r="F455" s="27">
        <f t="shared" si="164"/>
        <v>6.5104166666666663E-4</v>
      </c>
      <c r="G455" s="35">
        <f t="shared" si="162"/>
        <v>-0.91666666666666663</v>
      </c>
      <c r="H455" s="25">
        <f t="shared" si="165"/>
        <v>-6.9138906348208675E-3</v>
      </c>
      <c r="I455" s="2"/>
    </row>
    <row r="456" spans="1:9" s="54" customFormat="1" ht="15" x14ac:dyDescent="0.25">
      <c r="A456" s="48"/>
      <c r="B456" s="5" t="s">
        <v>106</v>
      </c>
      <c r="C456" s="45">
        <v>3</v>
      </c>
      <c r="D456" s="45">
        <v>0</v>
      </c>
      <c r="E456" s="27">
        <f t="shared" si="163"/>
        <v>4.7140163419233188E-4</v>
      </c>
      <c r="F456" s="27" t="str">
        <f t="shared" si="164"/>
        <v/>
      </c>
      <c r="G456" s="35">
        <f t="shared" si="162"/>
        <v>-1</v>
      </c>
      <c r="H456" s="25">
        <f t="shared" si="165"/>
        <v>-4.7140163419233188E-4</v>
      </c>
      <c r="I456" s="2"/>
    </row>
    <row r="457" spans="1:9" s="54" customFormat="1" ht="15" x14ac:dyDescent="0.25">
      <c r="A457" s="48"/>
      <c r="B457" s="5" t="s">
        <v>337</v>
      </c>
      <c r="C457" s="45">
        <v>3</v>
      </c>
      <c r="D457" s="45">
        <v>2</v>
      </c>
      <c r="E457" s="27">
        <f t="shared" si="163"/>
        <v>4.7140163419233188E-4</v>
      </c>
      <c r="F457" s="27">
        <f t="shared" si="164"/>
        <v>3.2552083333333332E-4</v>
      </c>
      <c r="G457" s="35">
        <f t="shared" si="162"/>
        <v>-0.33333333333333331</v>
      </c>
      <c r="H457" s="25">
        <f t="shared" si="165"/>
        <v>-1.5713387806411063E-4</v>
      </c>
      <c r="I457" s="2"/>
    </row>
    <row r="458" spans="1:9" s="54" customFormat="1" ht="15" x14ac:dyDescent="0.25">
      <c r="A458" s="48"/>
      <c r="B458" s="5" t="s">
        <v>116</v>
      </c>
      <c r="C458" s="45">
        <v>30</v>
      </c>
      <c r="D458" s="45">
        <v>12</v>
      </c>
      <c r="E458" s="27">
        <f t="shared" si="163"/>
        <v>4.7140163419233183E-3</v>
      </c>
      <c r="F458" s="27">
        <f t="shared" si="164"/>
        <v>1.953125E-3</v>
      </c>
      <c r="G458" s="35">
        <f t="shared" si="162"/>
        <v>-0.6</v>
      </c>
      <c r="H458" s="25">
        <f t="shared" si="165"/>
        <v>-2.8284098051539908E-3</v>
      </c>
      <c r="I458" s="2"/>
    </row>
    <row r="459" spans="1:9" s="54" customFormat="1" ht="15" x14ac:dyDescent="0.25">
      <c r="A459" s="48"/>
      <c r="B459" s="5" t="s">
        <v>103</v>
      </c>
      <c r="C459" s="45">
        <v>11</v>
      </c>
      <c r="D459" s="45">
        <v>9</v>
      </c>
      <c r="E459" s="27">
        <f t="shared" si="163"/>
        <v>1.7284726587052169E-3</v>
      </c>
      <c r="F459" s="27">
        <f t="shared" si="164"/>
        <v>1.46484375E-3</v>
      </c>
      <c r="G459" s="35">
        <f t="shared" si="162"/>
        <v>-0.18181818181818182</v>
      </c>
      <c r="H459" s="25">
        <f t="shared" si="165"/>
        <v>-3.1426775612822125E-4</v>
      </c>
      <c r="I459" s="2"/>
    </row>
    <row r="460" spans="1:9" s="54" customFormat="1" ht="15" x14ac:dyDescent="0.25">
      <c r="A460" s="48"/>
      <c r="B460" s="5" t="s">
        <v>273</v>
      </c>
      <c r="C460" s="45">
        <v>108</v>
      </c>
      <c r="D460" s="45">
        <v>145</v>
      </c>
      <c r="E460" s="27">
        <f t="shared" si="163"/>
        <v>1.6970458830923948E-2</v>
      </c>
      <c r="F460" s="27">
        <f t="shared" si="164"/>
        <v>2.3600260416666668E-2</v>
      </c>
      <c r="G460" s="35">
        <f t="shared" si="162"/>
        <v>0.34259259259259262</v>
      </c>
      <c r="H460" s="25">
        <f t="shared" si="165"/>
        <v>5.8139534883720938E-3</v>
      </c>
      <c r="I460" s="2"/>
    </row>
    <row r="461" spans="1:9" s="54" customFormat="1" ht="15" x14ac:dyDescent="0.25">
      <c r="A461" s="48"/>
      <c r="B461" s="5" t="s">
        <v>496</v>
      </c>
      <c r="C461" s="45">
        <v>1</v>
      </c>
      <c r="D461" s="45">
        <v>0</v>
      </c>
      <c r="E461" s="27">
        <f t="shared" si="163"/>
        <v>1.5713387806411063E-4</v>
      </c>
      <c r="F461" s="27" t="str">
        <f t="shared" si="164"/>
        <v/>
      </c>
      <c r="G461" s="35">
        <f t="shared" si="162"/>
        <v>-1</v>
      </c>
      <c r="H461" s="25">
        <f t="shared" si="165"/>
        <v>-1.5713387806411063E-4</v>
      </c>
      <c r="I461" s="2"/>
    </row>
    <row r="462" spans="1:9" s="54" customFormat="1" ht="15" x14ac:dyDescent="0.25">
      <c r="A462" s="48"/>
      <c r="B462" s="5" t="s">
        <v>110</v>
      </c>
      <c r="C462" s="45">
        <v>3</v>
      </c>
      <c r="D462" s="45">
        <v>0</v>
      </c>
      <c r="E462" s="27">
        <f t="shared" si="163"/>
        <v>4.7140163419233188E-4</v>
      </c>
      <c r="F462" s="27" t="str">
        <f t="shared" si="164"/>
        <v/>
      </c>
      <c r="G462" s="35">
        <f t="shared" si="162"/>
        <v>-1</v>
      </c>
      <c r="H462" s="25">
        <f t="shared" si="165"/>
        <v>-4.7140163419233188E-4</v>
      </c>
      <c r="I462" s="2"/>
    </row>
    <row r="463" spans="1:9" s="54" customFormat="1" ht="15" x14ac:dyDescent="0.25">
      <c r="A463" s="48"/>
      <c r="B463" s="5" t="s">
        <v>114</v>
      </c>
      <c r="C463" s="45">
        <v>0</v>
      </c>
      <c r="D463" s="45">
        <v>10</v>
      </c>
      <c r="E463" s="27" t="str">
        <f t="shared" si="163"/>
        <v/>
      </c>
      <c r="F463" s="27">
        <f t="shared" si="164"/>
        <v>1.6276041666666667E-3</v>
      </c>
      <c r="G463" s="35">
        <f t="shared" si="162"/>
        <v>1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5">
        <v>0</v>
      </c>
      <c r="D464" s="45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5">
        <v>10</v>
      </c>
      <c r="D465" s="45">
        <v>43</v>
      </c>
      <c r="E465" s="27">
        <f t="shared" si="163"/>
        <v>1.5713387806411063E-3</v>
      </c>
      <c r="F465" s="27">
        <f t="shared" si="164"/>
        <v>6.998697916666667E-3</v>
      </c>
      <c r="G465" s="35">
        <f t="shared" si="162"/>
        <v>3.3</v>
      </c>
      <c r="H465" s="25">
        <f t="shared" si="165"/>
        <v>5.1854179761156504E-3</v>
      </c>
      <c r="I465" s="2"/>
    </row>
    <row r="466" spans="1:9" s="54" customFormat="1" ht="15" x14ac:dyDescent="0.25">
      <c r="A466" s="48"/>
      <c r="B466" s="5" t="s">
        <v>111</v>
      </c>
      <c r="C466" s="45">
        <v>0</v>
      </c>
      <c r="D466" s="45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5">
        <v>0</v>
      </c>
      <c r="D467" s="45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5">
        <v>86</v>
      </c>
      <c r="D468" s="45">
        <v>126</v>
      </c>
      <c r="E468" s="27">
        <f t="shared" si="163"/>
        <v>1.3513513513513514E-2</v>
      </c>
      <c r="F468" s="27">
        <f t="shared" si="164"/>
        <v>2.05078125E-2</v>
      </c>
      <c r="G468" s="35">
        <f t="shared" si="162"/>
        <v>0.46511627906976744</v>
      </c>
      <c r="H468" s="25">
        <f t="shared" si="165"/>
        <v>6.285355122564425E-3</v>
      </c>
      <c r="I468" s="2"/>
    </row>
    <row r="469" spans="1:9" s="54" customFormat="1" ht="15" x14ac:dyDescent="0.25">
      <c r="A469" s="48"/>
      <c r="B469" s="5" t="s">
        <v>497</v>
      </c>
      <c r="C469" s="45">
        <v>18</v>
      </c>
      <c r="D469" s="45">
        <v>6</v>
      </c>
      <c r="E469" s="27">
        <f t="shared" si="163"/>
        <v>2.8284098051539913E-3</v>
      </c>
      <c r="F469" s="27">
        <f t="shared" si="164"/>
        <v>9.765625E-4</v>
      </c>
      <c r="G469" s="35">
        <f t="shared" si="162"/>
        <v>-0.66666666666666663</v>
      </c>
      <c r="H469" s="25">
        <f t="shared" si="165"/>
        <v>-1.8856065367693275E-3</v>
      </c>
      <c r="I469" s="2"/>
    </row>
    <row r="470" spans="1:9" s="54" customFormat="1" ht="15" x14ac:dyDescent="0.25">
      <c r="A470" s="48"/>
      <c r="B470" s="5" t="s">
        <v>275</v>
      </c>
      <c r="C470" s="45">
        <v>10</v>
      </c>
      <c r="D470" s="45">
        <v>17</v>
      </c>
      <c r="E470" s="27">
        <f t="shared" si="163"/>
        <v>1.5713387806411063E-3</v>
      </c>
      <c r="F470" s="27">
        <f t="shared" si="164"/>
        <v>2.7669270833333335E-3</v>
      </c>
      <c r="G470" s="35">
        <f t="shared" si="162"/>
        <v>0.7</v>
      </c>
      <c r="H470" s="25">
        <f t="shared" si="165"/>
        <v>1.0999371464487744E-3</v>
      </c>
      <c r="I470" s="2"/>
    </row>
    <row r="471" spans="1:9" s="54" customFormat="1" ht="15" x14ac:dyDescent="0.25">
      <c r="A471" s="48"/>
      <c r="B471" s="5" t="s">
        <v>276</v>
      </c>
      <c r="C471" s="45">
        <v>0</v>
      </c>
      <c r="D471" s="45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5">
        <v>16</v>
      </c>
      <c r="D472" s="45">
        <v>72</v>
      </c>
      <c r="E472" s="27">
        <f t="shared" si="163"/>
        <v>2.51414204902577E-3</v>
      </c>
      <c r="F472" s="27">
        <f t="shared" si="164"/>
        <v>1.171875E-2</v>
      </c>
      <c r="G472" s="35">
        <f t="shared" si="162"/>
        <v>3.5</v>
      </c>
      <c r="H472" s="25">
        <f t="shared" si="165"/>
        <v>8.7994971715901951E-3</v>
      </c>
      <c r="I472" s="2"/>
    </row>
    <row r="473" spans="1:9" s="54" customFormat="1" ht="15" x14ac:dyDescent="0.25">
      <c r="A473" s="48"/>
      <c r="B473" s="5" t="s">
        <v>277</v>
      </c>
      <c r="C473" s="45">
        <v>27</v>
      </c>
      <c r="D473" s="45">
        <v>56</v>
      </c>
      <c r="E473" s="27">
        <f t="shared" si="163"/>
        <v>4.2426147077309871E-3</v>
      </c>
      <c r="F473" s="27">
        <f t="shared" si="164"/>
        <v>9.1145833333333339E-3</v>
      </c>
      <c r="G473" s="35">
        <f t="shared" si="162"/>
        <v>1.0740740740740742</v>
      </c>
      <c r="H473" s="25">
        <f t="shared" si="165"/>
        <v>4.5568824638592088E-3</v>
      </c>
      <c r="I473" s="2"/>
    </row>
    <row r="474" spans="1:9" s="54" customFormat="1" ht="15" x14ac:dyDescent="0.25">
      <c r="A474" s="48"/>
      <c r="B474" s="5" t="s">
        <v>278</v>
      </c>
      <c r="C474" s="45">
        <v>7</v>
      </c>
      <c r="D474" s="45">
        <v>3</v>
      </c>
      <c r="E474" s="27">
        <f t="shared" si="163"/>
        <v>1.0999371464487744E-3</v>
      </c>
      <c r="F474" s="27">
        <f t="shared" si="164"/>
        <v>4.8828125E-4</v>
      </c>
      <c r="G474" s="35">
        <f t="shared" si="162"/>
        <v>-0.5714285714285714</v>
      </c>
      <c r="H474" s="25">
        <f t="shared" si="165"/>
        <v>-6.285355122564425E-4</v>
      </c>
      <c r="I474" s="2"/>
    </row>
    <row r="475" spans="1:9" s="54" customFormat="1" ht="15" x14ac:dyDescent="0.25">
      <c r="A475" s="48"/>
      <c r="B475" s="5" t="s">
        <v>279</v>
      </c>
      <c r="C475" s="45">
        <v>7</v>
      </c>
      <c r="D475" s="45">
        <v>9</v>
      </c>
      <c r="E475" s="27">
        <f t="shared" si="163"/>
        <v>1.0999371464487744E-3</v>
      </c>
      <c r="F475" s="27">
        <f t="shared" si="164"/>
        <v>1.46484375E-3</v>
      </c>
      <c r="G475" s="35">
        <f t="shared" si="162"/>
        <v>0.2857142857142857</v>
      </c>
      <c r="H475" s="25">
        <f t="shared" si="165"/>
        <v>3.1426775612822125E-4</v>
      </c>
      <c r="I475" s="2"/>
    </row>
    <row r="476" spans="1:9" s="54" customFormat="1" ht="15" x14ac:dyDescent="0.25">
      <c r="A476" s="48"/>
      <c r="B476" s="5" t="s">
        <v>102</v>
      </c>
      <c r="C476" s="45">
        <v>2</v>
      </c>
      <c r="D476" s="45">
        <v>2</v>
      </c>
      <c r="E476" s="27">
        <f t="shared" si="163"/>
        <v>3.1426775612822125E-4</v>
      </c>
      <c r="F476" s="27">
        <f t="shared" si="164"/>
        <v>3.2552083333333332E-4</v>
      </c>
      <c r="G476" s="35">
        <f t="shared" si="162"/>
        <v>0</v>
      </c>
      <c r="H476" s="25">
        <f t="shared" si="165"/>
        <v>0</v>
      </c>
      <c r="I476" s="2"/>
    </row>
    <row r="477" spans="1:9" s="54" customFormat="1" ht="15" x14ac:dyDescent="0.25">
      <c r="A477" s="48"/>
      <c r="B477" s="5" t="s">
        <v>280</v>
      </c>
      <c r="C477" s="45">
        <v>12</v>
      </c>
      <c r="D477" s="45">
        <v>7</v>
      </c>
      <c r="E477" s="27">
        <f t="shared" si="163"/>
        <v>1.8856065367693275E-3</v>
      </c>
      <c r="F477" s="27">
        <f t="shared" si="164"/>
        <v>1.1393229166666667E-3</v>
      </c>
      <c r="G477" s="35">
        <f t="shared" si="162"/>
        <v>-0.41666666666666669</v>
      </c>
      <c r="H477" s="25">
        <f t="shared" si="165"/>
        <v>-7.8566939032055313E-4</v>
      </c>
      <c r="I477" s="2"/>
    </row>
    <row r="478" spans="1:9" s="54" customFormat="1" ht="15" x14ac:dyDescent="0.25">
      <c r="A478" s="48"/>
      <c r="B478" s="5" t="s">
        <v>281</v>
      </c>
      <c r="C478" s="45">
        <v>19</v>
      </c>
      <c r="D478" s="45">
        <v>46</v>
      </c>
      <c r="E478" s="27">
        <f t="shared" si="163"/>
        <v>2.9855436832181017E-3</v>
      </c>
      <c r="F478" s="27">
        <f t="shared" si="164"/>
        <v>7.486979166666667E-3</v>
      </c>
      <c r="G478" s="35">
        <f t="shared" ref="G478:G541" si="182">+IF(AND(C478=0,D478=0)," ",IF(C478=0,1,IF(D478=0,-1,(D478-C478)/C478)))</f>
        <v>1.4210526315789473</v>
      </c>
      <c r="H478" s="25">
        <f t="shared" si="165"/>
        <v>4.2426147077309862E-3</v>
      </c>
      <c r="I478" s="2"/>
    </row>
    <row r="479" spans="1:9" s="54" customFormat="1" ht="15" x14ac:dyDescent="0.25">
      <c r="A479" s="48"/>
      <c r="B479" s="5" t="s">
        <v>499</v>
      </c>
      <c r="C479" s="45">
        <v>15</v>
      </c>
      <c r="D479" s="45">
        <v>28</v>
      </c>
      <c r="E479" s="27">
        <f t="shared" si="163"/>
        <v>2.3570081709616592E-3</v>
      </c>
      <c r="F479" s="27">
        <f t="shared" si="164"/>
        <v>4.557291666666667E-3</v>
      </c>
      <c r="G479" s="35">
        <f t="shared" si="182"/>
        <v>0.8666666666666667</v>
      </c>
      <c r="H479" s="25">
        <f t="shared" si="165"/>
        <v>2.0427404148334379E-3</v>
      </c>
      <c r="I479" s="2"/>
    </row>
    <row r="480" spans="1:9" s="54" customFormat="1" ht="15" x14ac:dyDescent="0.25">
      <c r="A480" s="48"/>
      <c r="B480" s="5" t="s">
        <v>282</v>
      </c>
      <c r="C480" s="45">
        <v>0</v>
      </c>
      <c r="D480" s="45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5">
        <v>3</v>
      </c>
      <c r="D481" s="45">
        <v>1</v>
      </c>
      <c r="E481" s="27">
        <f t="shared" si="163"/>
        <v>4.7140163419233188E-4</v>
      </c>
      <c r="F481" s="27">
        <f t="shared" si="164"/>
        <v>1.6276041666666666E-4</v>
      </c>
      <c r="G481" s="35">
        <f t="shared" si="182"/>
        <v>-0.66666666666666663</v>
      </c>
      <c r="H481" s="25">
        <f t="shared" si="165"/>
        <v>-3.1426775612822125E-4</v>
      </c>
      <c r="I481" s="2"/>
    </row>
    <row r="482" spans="1:9" s="54" customFormat="1" ht="15" x14ac:dyDescent="0.25">
      <c r="A482" s="48"/>
      <c r="B482" s="5" t="s">
        <v>284</v>
      </c>
      <c r="C482" s="45">
        <v>0</v>
      </c>
      <c r="D482" s="45">
        <v>2</v>
      </c>
      <c r="E482" s="27" t="str">
        <f t="shared" si="163"/>
        <v/>
      </c>
      <c r="F482" s="27">
        <f t="shared" si="164"/>
        <v>3.2552083333333332E-4</v>
      </c>
      <c r="G482" s="35">
        <f t="shared" si="182"/>
        <v>1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5">
        <v>2</v>
      </c>
      <c r="D483" s="45">
        <v>0</v>
      </c>
      <c r="E483" s="27">
        <f t="shared" si="163"/>
        <v>3.1426775612822125E-4</v>
      </c>
      <c r="F483" s="27" t="str">
        <f t="shared" si="164"/>
        <v/>
      </c>
      <c r="G483" s="35">
        <f t="shared" si="182"/>
        <v>-1</v>
      </c>
      <c r="H483" s="25">
        <f t="shared" si="165"/>
        <v>-3.1426775612822125E-4</v>
      </c>
      <c r="I483" s="2"/>
    </row>
    <row r="484" spans="1:9" s="54" customFormat="1" ht="15" x14ac:dyDescent="0.25">
      <c r="A484" s="48"/>
      <c r="B484" s="5" t="s">
        <v>125</v>
      </c>
      <c r="C484" s="45">
        <v>0</v>
      </c>
      <c r="D484" s="45">
        <v>27</v>
      </c>
      <c r="E484" s="27" t="str">
        <f t="shared" si="163"/>
        <v/>
      </c>
      <c r="F484" s="27">
        <f t="shared" si="164"/>
        <v>4.39453125E-3</v>
      </c>
      <c r="G484" s="35">
        <f t="shared" si="182"/>
        <v>1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5">
        <v>0</v>
      </c>
      <c r="D485" s="45">
        <v>2</v>
      </c>
      <c r="E485" s="27" t="str">
        <f t="shared" si="163"/>
        <v/>
      </c>
      <c r="F485" s="27">
        <f t="shared" si="164"/>
        <v>3.2552083333333332E-4</v>
      </c>
      <c r="G485" s="35">
        <f t="shared" si="182"/>
        <v>1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5">
        <v>0</v>
      </c>
      <c r="D486" s="45">
        <v>2</v>
      </c>
      <c r="E486" s="27" t="str">
        <f t="shared" si="163"/>
        <v/>
      </c>
      <c r="F486" s="27">
        <f t="shared" si="164"/>
        <v>3.2552083333333332E-4</v>
      </c>
      <c r="G486" s="35">
        <f t="shared" si="182"/>
        <v>1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5">
        <v>52</v>
      </c>
      <c r="D487" s="45">
        <v>62</v>
      </c>
      <c r="E487" s="27">
        <f t="shared" si="163"/>
        <v>8.1709616593337517E-3</v>
      </c>
      <c r="F487" s="27">
        <f t="shared" si="164"/>
        <v>1.0091145833333334E-2</v>
      </c>
      <c r="G487" s="35">
        <f t="shared" si="182"/>
        <v>0.19230769230769232</v>
      </c>
      <c r="H487" s="25">
        <f t="shared" si="165"/>
        <v>1.5713387806411063E-3</v>
      </c>
      <c r="I487" s="2"/>
    </row>
    <row r="488" spans="1:9" s="54" customFormat="1" ht="15" x14ac:dyDescent="0.25">
      <c r="A488" s="48"/>
      <c r="B488" s="5" t="s">
        <v>288</v>
      </c>
      <c r="C488" s="45">
        <v>6</v>
      </c>
      <c r="D488" s="45">
        <v>0</v>
      </c>
      <c r="E488" s="27">
        <f t="shared" si="163"/>
        <v>9.4280326838466376E-4</v>
      </c>
      <c r="F488" s="27" t="str">
        <f t="shared" si="164"/>
        <v/>
      </c>
      <c r="G488" s="35">
        <f t="shared" si="182"/>
        <v>-1</v>
      </c>
      <c r="H488" s="25">
        <f t="shared" si="165"/>
        <v>-9.4280326838466376E-4</v>
      </c>
      <c r="I488" s="2"/>
    </row>
    <row r="489" spans="1:9" s="54" customFormat="1" ht="15" x14ac:dyDescent="0.25">
      <c r="A489" s="48"/>
      <c r="B489" s="5" t="s">
        <v>123</v>
      </c>
      <c r="C489" s="45">
        <v>4</v>
      </c>
      <c r="D489" s="45">
        <v>10</v>
      </c>
      <c r="E489" s="27">
        <f t="shared" si="163"/>
        <v>6.285355122564425E-4</v>
      </c>
      <c r="F489" s="27">
        <f t="shared" si="164"/>
        <v>1.6276041666666667E-3</v>
      </c>
      <c r="G489" s="35">
        <f t="shared" si="182"/>
        <v>1.5</v>
      </c>
      <c r="H489" s="25">
        <f t="shared" si="165"/>
        <v>9.4280326838466376E-4</v>
      </c>
      <c r="I489" s="2"/>
    </row>
    <row r="490" spans="1:9" s="54" customFormat="1" ht="15" x14ac:dyDescent="0.25">
      <c r="A490" s="48"/>
      <c r="B490" s="5" t="s">
        <v>289</v>
      </c>
      <c r="C490" s="45">
        <v>2</v>
      </c>
      <c r="D490" s="45">
        <v>8</v>
      </c>
      <c r="E490" s="27">
        <f t="shared" si="163"/>
        <v>3.1426775612822125E-4</v>
      </c>
      <c r="F490" s="27">
        <f t="shared" si="164"/>
        <v>1.3020833333333333E-3</v>
      </c>
      <c r="G490" s="35">
        <f t="shared" si="182"/>
        <v>3</v>
      </c>
      <c r="H490" s="25">
        <f t="shared" si="165"/>
        <v>9.4280326838466376E-4</v>
      </c>
      <c r="I490" s="2"/>
    </row>
    <row r="491" spans="1:9" s="54" customFormat="1" ht="15" x14ac:dyDescent="0.25">
      <c r="A491" s="48"/>
      <c r="B491" s="5" t="s">
        <v>290</v>
      </c>
      <c r="C491" s="45">
        <v>0</v>
      </c>
      <c r="D491" s="45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5">
        <v>0</v>
      </c>
      <c r="D492" s="45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5">
        <v>0</v>
      </c>
      <c r="D493" s="45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5">
        <v>0</v>
      </c>
      <c r="D494" s="45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5">
        <v>0</v>
      </c>
      <c r="D495" s="45">
        <v>6</v>
      </c>
      <c r="E495" s="27" t="str">
        <f t="shared" si="183"/>
        <v/>
      </c>
      <c r="F495" s="27">
        <f t="shared" si="184"/>
        <v>9.765625E-4</v>
      </c>
      <c r="G495" s="35">
        <f t="shared" si="182"/>
        <v>1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5">
        <v>6</v>
      </c>
      <c r="D496" s="45">
        <v>10</v>
      </c>
      <c r="E496" s="27">
        <f t="shared" si="183"/>
        <v>9.4280326838466376E-4</v>
      </c>
      <c r="F496" s="27">
        <f t="shared" si="184"/>
        <v>1.6276041666666667E-3</v>
      </c>
      <c r="G496" s="35">
        <f t="shared" si="182"/>
        <v>0.66666666666666663</v>
      </c>
      <c r="H496" s="25">
        <f t="shared" si="185"/>
        <v>6.285355122564425E-4</v>
      </c>
      <c r="I496" s="2"/>
    </row>
    <row r="497" spans="1:9" s="54" customFormat="1" ht="15" x14ac:dyDescent="0.25">
      <c r="A497" s="48"/>
      <c r="B497" s="5" t="s">
        <v>500</v>
      </c>
      <c r="C497" s="45">
        <v>7</v>
      </c>
      <c r="D497" s="45">
        <v>31</v>
      </c>
      <c r="E497" s="27">
        <f t="shared" si="183"/>
        <v>1.0999371464487744E-3</v>
      </c>
      <c r="F497" s="27">
        <f t="shared" si="184"/>
        <v>5.045572916666667E-3</v>
      </c>
      <c r="G497" s="35">
        <f t="shared" si="182"/>
        <v>3.4285714285714284</v>
      </c>
      <c r="H497" s="25">
        <f t="shared" si="185"/>
        <v>3.771213073538655E-3</v>
      </c>
      <c r="I497" s="2"/>
    </row>
    <row r="498" spans="1:9" s="54" customFormat="1" ht="15" x14ac:dyDescent="0.25">
      <c r="A498" s="48"/>
      <c r="B498" s="5" t="s">
        <v>129</v>
      </c>
      <c r="C498" s="45">
        <v>3</v>
      </c>
      <c r="D498" s="45">
        <v>21</v>
      </c>
      <c r="E498" s="27">
        <f t="shared" si="183"/>
        <v>4.7140163419233188E-4</v>
      </c>
      <c r="F498" s="27">
        <f t="shared" si="184"/>
        <v>3.41796875E-3</v>
      </c>
      <c r="G498" s="35">
        <f t="shared" si="182"/>
        <v>6</v>
      </c>
      <c r="H498" s="25">
        <f t="shared" si="185"/>
        <v>2.8284098051539913E-3</v>
      </c>
      <c r="I498" s="2"/>
    </row>
    <row r="499" spans="1:9" s="54" customFormat="1" ht="15" x14ac:dyDescent="0.25">
      <c r="A499" s="48"/>
      <c r="B499" s="5" t="s">
        <v>501</v>
      </c>
      <c r="C499" s="45">
        <v>214</v>
      </c>
      <c r="D499" s="45">
        <v>153</v>
      </c>
      <c r="E499" s="27">
        <f t="shared" si="183"/>
        <v>3.3626649905719674E-2</v>
      </c>
      <c r="F499" s="27">
        <f t="shared" si="184"/>
        <v>2.490234375E-2</v>
      </c>
      <c r="G499" s="35">
        <f t="shared" si="182"/>
        <v>-0.28504672897196259</v>
      </c>
      <c r="H499" s="25">
        <f t="shared" si="185"/>
        <v>-9.585166561910748E-3</v>
      </c>
      <c r="I499" s="2"/>
    </row>
    <row r="500" spans="1:9" s="54" customFormat="1" ht="15" x14ac:dyDescent="0.25">
      <c r="A500" s="48"/>
      <c r="B500" s="5" t="s">
        <v>122</v>
      </c>
      <c r="C500" s="45">
        <v>20</v>
      </c>
      <c r="D500" s="45">
        <v>17</v>
      </c>
      <c r="E500" s="27">
        <f t="shared" si="183"/>
        <v>3.1426775612822125E-3</v>
      </c>
      <c r="F500" s="27">
        <f t="shared" si="184"/>
        <v>2.7669270833333335E-3</v>
      </c>
      <c r="G500" s="35">
        <f t="shared" si="182"/>
        <v>-0.15</v>
      </c>
      <c r="H500" s="25">
        <f t="shared" si="185"/>
        <v>-4.7140163419233188E-4</v>
      </c>
      <c r="I500" s="2"/>
    </row>
    <row r="501" spans="1:9" s="54" customFormat="1" ht="30" x14ac:dyDescent="0.25">
      <c r="A501" s="48"/>
      <c r="B501" s="5" t="s">
        <v>295</v>
      </c>
      <c r="C501" s="45">
        <v>4</v>
      </c>
      <c r="D501" s="45">
        <v>7</v>
      </c>
      <c r="E501" s="27">
        <f t="shared" si="183"/>
        <v>6.285355122564425E-4</v>
      </c>
      <c r="F501" s="27">
        <f t="shared" si="184"/>
        <v>1.1393229166666667E-3</v>
      </c>
      <c r="G501" s="35">
        <f t="shared" si="182"/>
        <v>0.75</v>
      </c>
      <c r="H501" s="25">
        <f t="shared" si="185"/>
        <v>4.7140163419233188E-4</v>
      </c>
      <c r="I501" s="2"/>
    </row>
    <row r="502" spans="1:9" s="54" customFormat="1" ht="15" x14ac:dyDescent="0.25">
      <c r="A502" s="48"/>
      <c r="B502" s="5" t="s">
        <v>124</v>
      </c>
      <c r="C502" s="45">
        <v>0</v>
      </c>
      <c r="D502" s="45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5">
        <v>10</v>
      </c>
      <c r="D503" s="45">
        <v>19</v>
      </c>
      <c r="E503" s="27">
        <f t="shared" si="183"/>
        <v>1.5713387806411063E-3</v>
      </c>
      <c r="F503" s="27">
        <f t="shared" si="184"/>
        <v>3.0924479166666665E-3</v>
      </c>
      <c r="G503" s="35">
        <f t="shared" si="182"/>
        <v>0.9</v>
      </c>
      <c r="H503" s="25">
        <f t="shared" si="185"/>
        <v>1.4142049025769956E-3</v>
      </c>
      <c r="I503" s="2"/>
    </row>
    <row r="504" spans="1:9" s="54" customFormat="1" ht="17.25" customHeight="1" x14ac:dyDescent="0.25">
      <c r="A504" s="48"/>
      <c r="B504" s="5" t="s">
        <v>297</v>
      </c>
      <c r="C504" s="45">
        <v>6</v>
      </c>
      <c r="D504" s="45">
        <v>17</v>
      </c>
      <c r="E504" s="27">
        <f t="shared" si="183"/>
        <v>9.4280326838466376E-4</v>
      </c>
      <c r="F504" s="27">
        <f t="shared" si="184"/>
        <v>2.7669270833333335E-3</v>
      </c>
      <c r="G504" s="35">
        <f t="shared" si="182"/>
        <v>1.8333333333333333</v>
      </c>
      <c r="H504" s="25">
        <f t="shared" si="185"/>
        <v>1.7284726587052169E-3</v>
      </c>
      <c r="I504" s="2"/>
    </row>
    <row r="505" spans="1:9" s="54" customFormat="1" ht="15" x14ac:dyDescent="0.25">
      <c r="A505" s="48"/>
      <c r="B505" s="5" t="s">
        <v>117</v>
      </c>
      <c r="C505" s="45">
        <v>41</v>
      </c>
      <c r="D505" s="45">
        <v>4</v>
      </c>
      <c r="E505" s="27">
        <f t="shared" si="183"/>
        <v>6.4424890006285354E-3</v>
      </c>
      <c r="F505" s="27">
        <f t="shared" si="184"/>
        <v>6.5104166666666663E-4</v>
      </c>
      <c r="G505" s="35">
        <f t="shared" si="182"/>
        <v>-0.90243902439024393</v>
      </c>
      <c r="H505" s="25">
        <f t="shared" si="185"/>
        <v>-5.8139534883720929E-3</v>
      </c>
      <c r="I505" s="2"/>
    </row>
    <row r="506" spans="1:9" s="54" customFormat="1" ht="15" x14ac:dyDescent="0.25">
      <c r="A506" s="48"/>
      <c r="B506" s="5" t="s">
        <v>502</v>
      </c>
      <c r="C506" s="45">
        <v>4</v>
      </c>
      <c r="D506" s="45">
        <v>2</v>
      </c>
      <c r="E506" s="27">
        <f t="shared" si="183"/>
        <v>6.285355122564425E-4</v>
      </c>
      <c r="F506" s="27">
        <f t="shared" si="184"/>
        <v>3.2552083333333332E-4</v>
      </c>
      <c r="G506" s="35">
        <f t="shared" si="182"/>
        <v>-0.5</v>
      </c>
      <c r="H506" s="25">
        <f t="shared" si="185"/>
        <v>-3.1426775612822125E-4</v>
      </c>
      <c r="I506" s="2"/>
    </row>
    <row r="507" spans="1:9" s="54" customFormat="1" ht="15" x14ac:dyDescent="0.25">
      <c r="A507" s="48"/>
      <c r="B507" s="5" t="s">
        <v>298</v>
      </c>
      <c r="C507" s="45">
        <v>0</v>
      </c>
      <c r="D507" s="45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5">
        <v>0</v>
      </c>
      <c r="D508" s="45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5">
        <v>1</v>
      </c>
      <c r="D509" s="45">
        <v>1</v>
      </c>
      <c r="E509" s="27">
        <f t="shared" si="183"/>
        <v>1.5713387806411063E-4</v>
      </c>
      <c r="F509" s="27">
        <f t="shared" si="184"/>
        <v>1.6276041666666666E-4</v>
      </c>
      <c r="G509" s="35">
        <f t="shared" si="182"/>
        <v>0</v>
      </c>
      <c r="H509" s="25">
        <f t="shared" si="185"/>
        <v>0</v>
      </c>
      <c r="I509" s="2"/>
    </row>
    <row r="510" spans="1:9" s="54" customFormat="1" ht="15" x14ac:dyDescent="0.25">
      <c r="A510" s="48"/>
      <c r="B510" s="5" t="s">
        <v>504</v>
      </c>
      <c r="C510" s="45">
        <v>1</v>
      </c>
      <c r="D510" s="45">
        <v>0</v>
      </c>
      <c r="E510" s="27">
        <f t="shared" si="183"/>
        <v>1.5713387806411063E-4</v>
      </c>
      <c r="F510" s="27" t="str">
        <f t="shared" si="184"/>
        <v/>
      </c>
      <c r="G510" s="35">
        <f t="shared" si="182"/>
        <v>-1</v>
      </c>
      <c r="H510" s="25">
        <f t="shared" si="185"/>
        <v>-1.5713387806411063E-4</v>
      </c>
      <c r="I510" s="2"/>
    </row>
    <row r="511" spans="1:9" s="54" customFormat="1" ht="15" x14ac:dyDescent="0.25">
      <c r="A511" s="48"/>
      <c r="B511" s="5" t="s">
        <v>300</v>
      </c>
      <c r="C511" s="45">
        <v>0</v>
      </c>
      <c r="D511" s="45">
        <v>4</v>
      </c>
      <c r="E511" s="27" t="str">
        <f t="shared" si="183"/>
        <v/>
      </c>
      <c r="F511" s="27">
        <f t="shared" si="184"/>
        <v>6.5104166666666663E-4</v>
      </c>
      <c r="G511" s="35">
        <f t="shared" si="182"/>
        <v>1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5">
        <v>4</v>
      </c>
      <c r="D512" s="45">
        <v>2</v>
      </c>
      <c r="E512" s="27">
        <f t="shared" si="183"/>
        <v>6.285355122564425E-4</v>
      </c>
      <c r="F512" s="27">
        <f t="shared" si="184"/>
        <v>3.2552083333333332E-4</v>
      </c>
      <c r="G512" s="35">
        <f t="shared" si="182"/>
        <v>-0.5</v>
      </c>
      <c r="H512" s="25">
        <f t="shared" si="185"/>
        <v>-3.1426775612822125E-4</v>
      </c>
      <c r="I512" s="2"/>
    </row>
    <row r="513" spans="1:9" s="54" customFormat="1" ht="15" x14ac:dyDescent="0.25">
      <c r="A513" s="48"/>
      <c r="B513" s="5" t="s">
        <v>302</v>
      </c>
      <c r="C513" s="45">
        <v>0</v>
      </c>
      <c r="D513" s="45">
        <v>1</v>
      </c>
      <c r="E513" s="27" t="str">
        <f t="shared" si="183"/>
        <v/>
      </c>
      <c r="F513" s="27">
        <f t="shared" si="184"/>
        <v>1.6276041666666666E-4</v>
      </c>
      <c r="G513" s="35">
        <f t="shared" si="182"/>
        <v>1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5">
        <v>0</v>
      </c>
      <c r="D514" s="45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5">
        <v>0</v>
      </c>
      <c r="D515" s="45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5">
        <v>0</v>
      </c>
      <c r="D516" s="45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5">
        <v>4</v>
      </c>
      <c r="D517" s="45">
        <v>8</v>
      </c>
      <c r="E517" s="27">
        <f t="shared" si="183"/>
        <v>6.285355122564425E-4</v>
      </c>
      <c r="F517" s="27">
        <f t="shared" si="184"/>
        <v>1.3020833333333333E-3</v>
      </c>
      <c r="G517" s="35">
        <f t="shared" si="182"/>
        <v>1</v>
      </c>
      <c r="H517" s="25">
        <f t="shared" si="185"/>
        <v>6.285355122564425E-4</v>
      </c>
      <c r="I517" s="2"/>
    </row>
    <row r="518" spans="1:9" s="54" customFormat="1" ht="15" x14ac:dyDescent="0.25">
      <c r="A518" s="48"/>
      <c r="B518" s="5" t="s">
        <v>120</v>
      </c>
      <c r="C518" s="45">
        <v>13</v>
      </c>
      <c r="D518" s="45">
        <v>2</v>
      </c>
      <c r="E518" s="27">
        <f t="shared" si="183"/>
        <v>2.0427404148334379E-3</v>
      </c>
      <c r="F518" s="27">
        <f t="shared" si="184"/>
        <v>3.2552083333333332E-4</v>
      </c>
      <c r="G518" s="35">
        <f t="shared" si="182"/>
        <v>-0.84615384615384615</v>
      </c>
      <c r="H518" s="25">
        <f t="shared" si="185"/>
        <v>-1.7284726587052167E-3</v>
      </c>
      <c r="I518" s="2"/>
    </row>
    <row r="519" spans="1:9" s="54" customFormat="1" ht="15" x14ac:dyDescent="0.25">
      <c r="A519" s="48"/>
      <c r="B519" s="5" t="s">
        <v>304</v>
      </c>
      <c r="C519" s="45">
        <v>0</v>
      </c>
      <c r="D519" s="45">
        <v>4</v>
      </c>
      <c r="E519" s="27" t="str">
        <f t="shared" si="183"/>
        <v/>
      </c>
      <c r="F519" s="27">
        <f t="shared" si="184"/>
        <v>6.5104166666666663E-4</v>
      </c>
      <c r="G519" s="35">
        <f t="shared" si="182"/>
        <v>1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5">
        <v>6</v>
      </c>
      <c r="D520" s="45">
        <v>1</v>
      </c>
      <c r="E520" s="27">
        <f t="shared" si="183"/>
        <v>9.4280326838466376E-4</v>
      </c>
      <c r="F520" s="27">
        <f t="shared" si="184"/>
        <v>1.6276041666666666E-4</v>
      </c>
      <c r="G520" s="35">
        <f t="shared" si="182"/>
        <v>-0.83333333333333337</v>
      </c>
      <c r="H520" s="25">
        <f t="shared" si="185"/>
        <v>-7.8566939032055313E-4</v>
      </c>
      <c r="I520" s="2"/>
    </row>
    <row r="521" spans="1:9" s="54" customFormat="1" ht="15" x14ac:dyDescent="0.25">
      <c r="A521" s="48"/>
      <c r="B521" s="5" t="s">
        <v>128</v>
      </c>
      <c r="C521" s="45">
        <v>16</v>
      </c>
      <c r="D521" s="45">
        <v>6</v>
      </c>
      <c r="E521" s="27">
        <f t="shared" si="183"/>
        <v>2.51414204902577E-3</v>
      </c>
      <c r="F521" s="27">
        <f t="shared" si="184"/>
        <v>9.765625E-4</v>
      </c>
      <c r="G521" s="35">
        <f t="shared" si="182"/>
        <v>-0.625</v>
      </c>
      <c r="H521" s="25">
        <f t="shared" si="185"/>
        <v>-1.5713387806411063E-3</v>
      </c>
      <c r="I521" s="2"/>
    </row>
    <row r="522" spans="1:9" s="54" customFormat="1" ht="15" x14ac:dyDescent="0.25">
      <c r="A522" s="48"/>
      <c r="B522" s="5" t="s">
        <v>505</v>
      </c>
      <c r="C522" s="45">
        <v>0</v>
      </c>
      <c r="D522" s="45">
        <v>1</v>
      </c>
      <c r="E522" s="27" t="str">
        <f t="shared" si="183"/>
        <v/>
      </c>
      <c r="F522" s="27">
        <f t="shared" si="184"/>
        <v>1.6276041666666666E-4</v>
      </c>
      <c r="G522" s="35">
        <f t="shared" si="182"/>
        <v>1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5">
        <v>5</v>
      </c>
      <c r="D523" s="45">
        <v>4</v>
      </c>
      <c r="E523" s="26">
        <f t="shared" ref="E523" si="186">+IF(C523=0,"",C523/C$345)</f>
        <v>7.8566939032055313E-4</v>
      </c>
      <c r="F523" s="26">
        <f t="shared" ref="F523" si="187">+IF(D523=0,"",D523/D$345)</f>
        <v>6.5104166666666663E-4</v>
      </c>
      <c r="G523" s="35">
        <f t="shared" si="182"/>
        <v>-0.2</v>
      </c>
      <c r="H523" s="24">
        <f t="shared" ref="H523" si="188">+IF(OR(AND(E523=""),(G523="")),"",E523*G523)</f>
        <v>-1.5713387806411063E-4</v>
      </c>
      <c r="I523" s="2"/>
    </row>
    <row r="524" spans="1:9" s="54" customFormat="1" ht="15" x14ac:dyDescent="0.25">
      <c r="A524" s="48"/>
      <c r="B524" s="5" t="s">
        <v>135</v>
      </c>
      <c r="C524" s="45">
        <v>30</v>
      </c>
      <c r="D524" s="45">
        <v>76</v>
      </c>
      <c r="E524" s="27">
        <f t="shared" ref="E524:E549" si="189">+IF(C524=0,"",C524/C$345)</f>
        <v>4.7140163419233183E-3</v>
      </c>
      <c r="F524" s="27">
        <f t="shared" ref="F524:F549" si="190">+IF(D524=0,"",D524/D$345)</f>
        <v>1.2369791666666666E-2</v>
      </c>
      <c r="G524" s="35">
        <f t="shared" si="182"/>
        <v>1.5333333333333334</v>
      </c>
      <c r="H524" s="25">
        <f t="shared" si="185"/>
        <v>7.2281583909490884E-3</v>
      </c>
      <c r="I524" s="2"/>
    </row>
    <row r="525" spans="1:9" s="54" customFormat="1" ht="15" x14ac:dyDescent="0.25">
      <c r="A525" s="48"/>
      <c r="B525" s="5" t="s">
        <v>506</v>
      </c>
      <c r="C525" s="45">
        <v>3</v>
      </c>
      <c r="D525" s="45">
        <v>1</v>
      </c>
      <c r="E525" s="27">
        <f t="shared" si="189"/>
        <v>4.7140163419233188E-4</v>
      </c>
      <c r="F525" s="27">
        <f t="shared" si="190"/>
        <v>1.6276041666666666E-4</v>
      </c>
      <c r="G525" s="35">
        <f t="shared" si="182"/>
        <v>-0.66666666666666663</v>
      </c>
      <c r="H525" s="25">
        <f t="shared" si="185"/>
        <v>-3.1426775612822125E-4</v>
      </c>
      <c r="I525" s="2"/>
    </row>
    <row r="526" spans="1:9" s="54" customFormat="1" ht="15" x14ac:dyDescent="0.25">
      <c r="A526" s="48"/>
      <c r="B526" s="5" t="s">
        <v>133</v>
      </c>
      <c r="C526" s="45">
        <v>0</v>
      </c>
      <c r="D526" s="45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5">
        <v>42</v>
      </c>
      <c r="D527" s="45">
        <v>92</v>
      </c>
      <c r="E527" s="27">
        <f t="shared" si="189"/>
        <v>6.5996228786926459E-3</v>
      </c>
      <c r="F527" s="27">
        <f t="shared" si="190"/>
        <v>1.4973958333333334E-2</v>
      </c>
      <c r="G527" s="35">
        <f t="shared" si="182"/>
        <v>1.1904761904761905</v>
      </c>
      <c r="H527" s="25">
        <f t="shared" si="185"/>
        <v>7.8566939032055309E-3</v>
      </c>
      <c r="I527" s="2"/>
    </row>
    <row r="528" spans="1:9" s="54" customFormat="1" ht="15" x14ac:dyDescent="0.25">
      <c r="A528" s="48"/>
      <c r="B528" s="5" t="s">
        <v>339</v>
      </c>
      <c r="C528" s="45">
        <v>24</v>
      </c>
      <c r="D528" s="45">
        <v>29</v>
      </c>
      <c r="E528" s="27">
        <f t="shared" si="189"/>
        <v>3.771213073538655E-3</v>
      </c>
      <c r="F528" s="27">
        <f t="shared" si="190"/>
        <v>4.720052083333333E-3</v>
      </c>
      <c r="G528" s="35">
        <f t="shared" si="182"/>
        <v>0.20833333333333334</v>
      </c>
      <c r="H528" s="25">
        <f t="shared" si="185"/>
        <v>7.8566939032055313E-4</v>
      </c>
      <c r="I528" s="2"/>
    </row>
    <row r="529" spans="1:9" s="54" customFormat="1" ht="15" x14ac:dyDescent="0.25">
      <c r="A529" s="48"/>
      <c r="B529" s="5" t="s">
        <v>507</v>
      </c>
      <c r="C529" s="45">
        <v>0</v>
      </c>
      <c r="D529" s="45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5">
        <v>4</v>
      </c>
      <c r="D530" s="45">
        <v>8</v>
      </c>
      <c r="E530" s="27">
        <f t="shared" si="189"/>
        <v>6.285355122564425E-4</v>
      </c>
      <c r="F530" s="27">
        <f t="shared" si="190"/>
        <v>1.3020833333333333E-3</v>
      </c>
      <c r="G530" s="35">
        <f t="shared" si="182"/>
        <v>1</v>
      </c>
      <c r="H530" s="25">
        <f t="shared" si="185"/>
        <v>6.285355122564425E-4</v>
      </c>
      <c r="I530" s="2"/>
    </row>
    <row r="531" spans="1:9" s="54" customFormat="1" ht="15" x14ac:dyDescent="0.25">
      <c r="A531" s="48"/>
      <c r="B531" s="5" t="s">
        <v>340</v>
      </c>
      <c r="C531" s="45">
        <v>0</v>
      </c>
      <c r="D531" s="45">
        <v>1</v>
      </c>
      <c r="E531" s="27" t="str">
        <f t="shared" si="189"/>
        <v/>
      </c>
      <c r="F531" s="27">
        <f t="shared" si="190"/>
        <v>1.6276041666666666E-4</v>
      </c>
      <c r="G531" s="35">
        <f t="shared" si="182"/>
        <v>1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5">
        <v>1</v>
      </c>
      <c r="D532" s="45">
        <v>2</v>
      </c>
      <c r="E532" s="27">
        <f t="shared" si="189"/>
        <v>1.5713387806411063E-4</v>
      </c>
      <c r="F532" s="27">
        <f t="shared" si="190"/>
        <v>3.2552083333333332E-4</v>
      </c>
      <c r="G532" s="35">
        <f t="shared" si="182"/>
        <v>1</v>
      </c>
      <c r="H532" s="25">
        <f t="shared" si="185"/>
        <v>1.5713387806411063E-4</v>
      </c>
      <c r="I532" s="2"/>
    </row>
    <row r="533" spans="1:9" s="54" customFormat="1" ht="15" x14ac:dyDescent="0.25">
      <c r="A533" s="48"/>
      <c r="B533" s="5" t="s">
        <v>134</v>
      </c>
      <c r="C533" s="45">
        <v>8</v>
      </c>
      <c r="D533" s="45">
        <v>0</v>
      </c>
      <c r="E533" s="27">
        <f t="shared" si="189"/>
        <v>1.257071024512885E-3</v>
      </c>
      <c r="F533" s="27" t="str">
        <f t="shared" si="190"/>
        <v/>
      </c>
      <c r="G533" s="35">
        <f t="shared" si="182"/>
        <v>-1</v>
      </c>
      <c r="H533" s="25">
        <f t="shared" si="185"/>
        <v>-1.257071024512885E-3</v>
      </c>
      <c r="I533" s="2"/>
    </row>
    <row r="534" spans="1:9" s="54" customFormat="1" ht="15" x14ac:dyDescent="0.25">
      <c r="A534" s="48"/>
      <c r="B534" s="5" t="s">
        <v>306</v>
      </c>
      <c r="C534" s="45">
        <v>0</v>
      </c>
      <c r="D534" s="45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5">
        <v>1</v>
      </c>
      <c r="D535" s="45">
        <v>0</v>
      </c>
      <c r="E535" s="27">
        <f t="shared" si="189"/>
        <v>1.5713387806411063E-4</v>
      </c>
      <c r="F535" s="27" t="str">
        <f t="shared" si="190"/>
        <v/>
      </c>
      <c r="G535" s="35">
        <f t="shared" si="182"/>
        <v>-1</v>
      </c>
      <c r="H535" s="25">
        <f t="shared" si="185"/>
        <v>-1.5713387806411063E-4</v>
      </c>
      <c r="I535" s="2"/>
    </row>
    <row r="536" spans="1:9" s="54" customFormat="1" ht="15" x14ac:dyDescent="0.25">
      <c r="A536" s="48"/>
      <c r="B536" s="5" t="s">
        <v>143</v>
      </c>
      <c r="C536" s="45">
        <v>0</v>
      </c>
      <c r="D536" s="45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5">
        <v>8</v>
      </c>
      <c r="D537" s="45">
        <v>3</v>
      </c>
      <c r="E537" s="27">
        <f t="shared" si="189"/>
        <v>1.257071024512885E-3</v>
      </c>
      <c r="F537" s="27">
        <f t="shared" si="190"/>
        <v>4.8828125E-4</v>
      </c>
      <c r="G537" s="35">
        <f t="shared" si="182"/>
        <v>-0.625</v>
      </c>
      <c r="H537" s="25">
        <f t="shared" si="185"/>
        <v>-7.8566939032055313E-4</v>
      </c>
      <c r="I537" s="2"/>
    </row>
    <row r="538" spans="1:9" s="54" customFormat="1" ht="15" x14ac:dyDescent="0.25">
      <c r="A538" s="48"/>
      <c r="B538" s="5" t="s">
        <v>308</v>
      </c>
      <c r="C538" s="45">
        <v>0</v>
      </c>
      <c r="D538" s="45">
        <v>2</v>
      </c>
      <c r="E538" s="27" t="str">
        <f t="shared" si="189"/>
        <v/>
      </c>
      <c r="F538" s="27">
        <f t="shared" si="190"/>
        <v>3.2552083333333332E-4</v>
      </c>
      <c r="G538" s="35">
        <f t="shared" si="182"/>
        <v>1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5">
        <v>11</v>
      </c>
      <c r="D539" s="45">
        <v>16</v>
      </c>
      <c r="E539" s="27">
        <f t="shared" si="189"/>
        <v>1.7284726587052169E-3</v>
      </c>
      <c r="F539" s="27">
        <f t="shared" si="190"/>
        <v>2.6041666666666665E-3</v>
      </c>
      <c r="G539" s="35">
        <f t="shared" si="182"/>
        <v>0.45454545454545453</v>
      </c>
      <c r="H539" s="25">
        <f t="shared" si="185"/>
        <v>7.8566939032055313E-4</v>
      </c>
      <c r="I539" s="2"/>
    </row>
    <row r="540" spans="1:9" s="54" customFormat="1" ht="14.25" customHeight="1" x14ac:dyDescent="0.25">
      <c r="A540" s="48"/>
      <c r="B540" s="5" t="s">
        <v>508</v>
      </c>
      <c r="C540" s="45">
        <v>0</v>
      </c>
      <c r="D540" s="45">
        <v>3</v>
      </c>
      <c r="E540" s="27" t="str">
        <f t="shared" si="189"/>
        <v/>
      </c>
      <c r="F540" s="27">
        <f t="shared" si="190"/>
        <v>4.8828125E-4</v>
      </c>
      <c r="G540" s="35">
        <f t="shared" si="182"/>
        <v>1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5">
        <v>0</v>
      </c>
      <c r="D541" s="45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5">
        <v>62</v>
      </c>
      <c r="D542" s="45">
        <v>65</v>
      </c>
      <c r="E542" s="27">
        <f t="shared" si="189"/>
        <v>9.7423004399748592E-3</v>
      </c>
      <c r="F542" s="27">
        <f t="shared" si="190"/>
        <v>1.0579427083333334E-2</v>
      </c>
      <c r="G542" s="35">
        <f t="shared" ref="G542:G564" si="191">+IF(AND(C542=0,D542=0)," ",IF(C542=0,1,IF(D542=0,-1,(D542-C542)/C542)))</f>
        <v>4.8387096774193547E-2</v>
      </c>
      <c r="H542" s="25">
        <f t="shared" si="185"/>
        <v>4.7140163419233188E-4</v>
      </c>
      <c r="I542" s="2"/>
    </row>
    <row r="543" spans="1:9" s="54" customFormat="1" ht="15" x14ac:dyDescent="0.25">
      <c r="A543" s="48"/>
      <c r="B543" s="5" t="s">
        <v>311</v>
      </c>
      <c r="C543" s="45">
        <v>1</v>
      </c>
      <c r="D543" s="45">
        <v>0</v>
      </c>
      <c r="E543" s="27">
        <f t="shared" si="189"/>
        <v>1.5713387806411063E-4</v>
      </c>
      <c r="F543" s="27" t="str">
        <f t="shared" si="190"/>
        <v/>
      </c>
      <c r="G543" s="35">
        <f t="shared" si="191"/>
        <v>-1</v>
      </c>
      <c r="H543" s="25">
        <f t="shared" si="185"/>
        <v>-1.5713387806411063E-4</v>
      </c>
      <c r="I543" s="2"/>
    </row>
    <row r="544" spans="1:9" s="54" customFormat="1" ht="15" x14ac:dyDescent="0.25">
      <c r="A544" s="48"/>
      <c r="B544" s="5" t="s">
        <v>312</v>
      </c>
      <c r="C544" s="45">
        <v>2</v>
      </c>
      <c r="D544" s="45">
        <v>12</v>
      </c>
      <c r="E544" s="27">
        <f t="shared" si="189"/>
        <v>3.1426775612822125E-4</v>
      </c>
      <c r="F544" s="27">
        <f t="shared" si="190"/>
        <v>1.953125E-3</v>
      </c>
      <c r="G544" s="35">
        <f t="shared" si="191"/>
        <v>5</v>
      </c>
      <c r="H544" s="25">
        <f t="shared" si="185"/>
        <v>1.5713387806411063E-3</v>
      </c>
      <c r="I544" s="2"/>
    </row>
    <row r="545" spans="1:9" s="54" customFormat="1" ht="15" x14ac:dyDescent="0.25">
      <c r="A545" s="48"/>
      <c r="B545" s="5" t="s">
        <v>136</v>
      </c>
      <c r="C545" s="45">
        <v>0</v>
      </c>
      <c r="D545" s="45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5">
        <v>0</v>
      </c>
      <c r="D546" s="45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5">
        <v>103</v>
      </c>
      <c r="D547" s="45">
        <v>92</v>
      </c>
      <c r="E547" s="27">
        <f t="shared" si="189"/>
        <v>1.6184789440603396E-2</v>
      </c>
      <c r="F547" s="27">
        <f t="shared" si="190"/>
        <v>1.4973958333333334E-2</v>
      </c>
      <c r="G547" s="35">
        <f t="shared" si="191"/>
        <v>-0.10679611650485436</v>
      </c>
      <c r="H547" s="25">
        <f t="shared" si="185"/>
        <v>-1.7284726587052169E-3</v>
      </c>
      <c r="I547" s="2"/>
    </row>
    <row r="548" spans="1:9" s="54" customFormat="1" ht="15" x14ac:dyDescent="0.25">
      <c r="A548" s="48"/>
      <c r="B548" s="5" t="s">
        <v>142</v>
      </c>
      <c r="C548" s="45">
        <v>41</v>
      </c>
      <c r="D548" s="45">
        <v>37</v>
      </c>
      <c r="E548" s="27">
        <f t="shared" si="189"/>
        <v>6.4424890006285354E-3</v>
      </c>
      <c r="F548" s="27">
        <f t="shared" si="190"/>
        <v>6.022135416666667E-3</v>
      </c>
      <c r="G548" s="35">
        <f t="shared" si="191"/>
        <v>-9.7560975609756101E-2</v>
      </c>
      <c r="H548" s="25">
        <f t="shared" si="185"/>
        <v>-6.285355122564425E-4</v>
      </c>
      <c r="I548" s="2"/>
    </row>
    <row r="549" spans="1:9" s="54" customFormat="1" ht="15" x14ac:dyDescent="0.25">
      <c r="A549" s="48"/>
      <c r="B549" s="5" t="s">
        <v>314</v>
      </c>
      <c r="C549" s="45">
        <v>104</v>
      </c>
      <c r="D549" s="45">
        <v>115</v>
      </c>
      <c r="E549" s="27">
        <f t="shared" si="189"/>
        <v>1.6341923318667503E-2</v>
      </c>
      <c r="F549" s="27">
        <f t="shared" si="190"/>
        <v>1.8717447916666668E-2</v>
      </c>
      <c r="G549" s="35">
        <f t="shared" si="191"/>
        <v>0.10576923076923077</v>
      </c>
      <c r="H549" s="25">
        <f t="shared" si="185"/>
        <v>1.7284726587052167E-3</v>
      </c>
      <c r="I549" s="2"/>
    </row>
    <row r="550" spans="1:9" s="55" customFormat="1" ht="15" x14ac:dyDescent="0.25">
      <c r="A550" s="50"/>
      <c r="B550" s="19" t="s">
        <v>556</v>
      </c>
      <c r="C550" s="45">
        <v>22</v>
      </c>
      <c r="D550" s="45">
        <v>25</v>
      </c>
      <c r="E550" s="26">
        <f t="shared" ref="E550" si="192">+IF(C550=0,"",C550/C$345)</f>
        <v>3.4569453174104338E-3</v>
      </c>
      <c r="F550" s="26">
        <f t="shared" ref="F550" si="193">+IF(D550=0,"",D550/D$345)</f>
        <v>4.069010416666667E-3</v>
      </c>
      <c r="G550" s="35">
        <f t="shared" si="191"/>
        <v>0.13636363636363635</v>
      </c>
      <c r="H550" s="24">
        <f t="shared" ref="H550" si="194">+IF(OR(AND(E550=""),(G550="")),"",E550*G550)</f>
        <v>4.7140163419233182E-4</v>
      </c>
      <c r="I550" s="2"/>
    </row>
    <row r="551" spans="1:9" s="54" customFormat="1" ht="15" x14ac:dyDescent="0.25">
      <c r="A551" s="48"/>
      <c r="B551" s="5" t="s">
        <v>131</v>
      </c>
      <c r="C551" s="45">
        <v>1</v>
      </c>
      <c r="D551" s="45">
        <v>0</v>
      </c>
      <c r="E551" s="27">
        <f>+IF(C551=0,"",C551/C$345)</f>
        <v>1.5713387806411063E-4</v>
      </c>
      <c r="F551" s="27" t="str">
        <f>+IF(D551=0,"",D551/D$345)</f>
        <v/>
      </c>
      <c r="G551" s="35">
        <f t="shared" si="191"/>
        <v>-1</v>
      </c>
      <c r="H551" s="25">
        <f t="shared" si="185"/>
        <v>-1.5713387806411063E-4</v>
      </c>
      <c r="I551" s="2"/>
    </row>
    <row r="552" spans="1:9" s="54" customFormat="1" ht="15" x14ac:dyDescent="0.25">
      <c r="A552" s="48"/>
      <c r="B552" s="5" t="s">
        <v>315</v>
      </c>
      <c r="C552" s="45">
        <v>0</v>
      </c>
      <c r="D552" s="45">
        <v>2</v>
      </c>
      <c r="E552" s="27" t="str">
        <f>+IF(C552=0,"",C552/C$345)</f>
        <v/>
      </c>
      <c r="F552" s="27">
        <f>+IF(D552=0,"",D552/D$345)</f>
        <v>3.2552083333333332E-4</v>
      </c>
      <c r="G552" s="35">
        <f t="shared" si="191"/>
        <v>1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5">
        <v>0</v>
      </c>
      <c r="D553" s="45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5">
        <v>0</v>
      </c>
      <c r="D554" s="45">
        <v>2</v>
      </c>
      <c r="E554" s="27" t="str">
        <f t="shared" si="195"/>
        <v/>
      </c>
      <c r="F554" s="27">
        <f t="shared" si="196"/>
        <v>3.2552083333333332E-4</v>
      </c>
      <c r="G554" s="35">
        <f t="shared" si="191"/>
        <v>1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5">
        <v>0</v>
      </c>
      <c r="D555" s="45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5">
        <v>21</v>
      </c>
      <c r="D556" s="45">
        <v>124</v>
      </c>
      <c r="E556" s="27">
        <f t="shared" si="195"/>
        <v>3.2998114393463229E-3</v>
      </c>
      <c r="F556" s="27">
        <f t="shared" si="196"/>
        <v>2.0182291666666668E-2</v>
      </c>
      <c r="G556" s="35">
        <f t="shared" si="191"/>
        <v>4.9047619047619051</v>
      </c>
      <c r="H556" s="25">
        <f t="shared" si="197"/>
        <v>1.6184789440603396E-2</v>
      </c>
      <c r="I556" s="2"/>
    </row>
    <row r="557" spans="1:9" s="54" customFormat="1" ht="15" x14ac:dyDescent="0.25">
      <c r="A557" s="48"/>
      <c r="B557" s="5" t="s">
        <v>510</v>
      </c>
      <c r="C557" s="45">
        <v>2</v>
      </c>
      <c r="D557" s="45">
        <v>0</v>
      </c>
      <c r="E557" s="27">
        <f t="shared" si="195"/>
        <v>3.1426775612822125E-4</v>
      </c>
      <c r="F557" s="27" t="str">
        <f t="shared" si="196"/>
        <v/>
      </c>
      <c r="G557" s="35">
        <f t="shared" si="191"/>
        <v>-1</v>
      </c>
      <c r="H557" s="25">
        <f t="shared" si="197"/>
        <v>-3.1426775612822125E-4</v>
      </c>
      <c r="I557" s="2"/>
    </row>
    <row r="558" spans="1:9" s="54" customFormat="1" ht="15" x14ac:dyDescent="0.25">
      <c r="A558" s="48"/>
      <c r="B558" s="5" t="s">
        <v>317</v>
      </c>
      <c r="C558" s="45">
        <v>24</v>
      </c>
      <c r="D558" s="45">
        <v>27</v>
      </c>
      <c r="E558" s="27">
        <f t="shared" si="195"/>
        <v>3.771213073538655E-3</v>
      </c>
      <c r="F558" s="27">
        <f t="shared" si="196"/>
        <v>4.39453125E-3</v>
      </c>
      <c r="G558" s="35">
        <f t="shared" si="191"/>
        <v>0.125</v>
      </c>
      <c r="H558" s="25">
        <f t="shared" si="197"/>
        <v>4.7140163419233188E-4</v>
      </c>
      <c r="I558" s="2"/>
    </row>
    <row r="559" spans="1:9" s="54" customFormat="1" ht="15" x14ac:dyDescent="0.25">
      <c r="A559" s="48"/>
      <c r="B559" s="5" t="s">
        <v>318</v>
      </c>
      <c r="C559" s="45">
        <v>9</v>
      </c>
      <c r="D559" s="45">
        <v>3</v>
      </c>
      <c r="E559" s="27">
        <f t="shared" si="195"/>
        <v>1.4142049025769956E-3</v>
      </c>
      <c r="F559" s="27">
        <f t="shared" si="196"/>
        <v>4.8828125E-4</v>
      </c>
      <c r="G559" s="35">
        <f t="shared" si="191"/>
        <v>-0.66666666666666663</v>
      </c>
      <c r="H559" s="25">
        <f t="shared" si="197"/>
        <v>-9.4280326838466376E-4</v>
      </c>
      <c r="I559" s="2"/>
    </row>
    <row r="560" spans="1:9" s="54" customFormat="1" ht="15" x14ac:dyDescent="0.25">
      <c r="A560" s="48"/>
      <c r="B560" s="5" t="s">
        <v>319</v>
      </c>
      <c r="C560" s="45">
        <v>32</v>
      </c>
      <c r="D560" s="45">
        <v>20</v>
      </c>
      <c r="E560" s="27">
        <f t="shared" si="195"/>
        <v>5.02828409805154E-3</v>
      </c>
      <c r="F560" s="27">
        <f t="shared" si="196"/>
        <v>3.2552083333333335E-3</v>
      </c>
      <c r="G560" s="35">
        <f t="shared" si="191"/>
        <v>-0.375</v>
      </c>
      <c r="H560" s="25">
        <f t="shared" si="197"/>
        <v>-1.8856065367693275E-3</v>
      </c>
      <c r="I560" s="2"/>
    </row>
    <row r="561" spans="1:9" s="56" customFormat="1" ht="15" x14ac:dyDescent="0.25">
      <c r="A561" s="48"/>
      <c r="B561" s="5" t="s">
        <v>320</v>
      </c>
      <c r="C561" s="45">
        <v>0</v>
      </c>
      <c r="D561" s="45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5">
        <v>2</v>
      </c>
      <c r="D562" s="45">
        <v>5</v>
      </c>
      <c r="E562" s="27">
        <f t="shared" si="195"/>
        <v>3.1426775612822125E-4</v>
      </c>
      <c r="F562" s="27">
        <f t="shared" si="196"/>
        <v>8.1380208333333337E-4</v>
      </c>
      <c r="G562" s="35">
        <f t="shared" si="191"/>
        <v>1.5</v>
      </c>
      <c r="H562" s="25">
        <f t="shared" si="197"/>
        <v>4.7140163419233188E-4</v>
      </c>
      <c r="I562" s="2"/>
    </row>
    <row r="563" spans="1:9" s="54" customFormat="1" ht="15" x14ac:dyDescent="0.25">
      <c r="A563" s="48"/>
      <c r="B563" s="5" t="s">
        <v>511</v>
      </c>
      <c r="C563" s="45">
        <v>0</v>
      </c>
      <c r="D563" s="45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5">
        <v>0</v>
      </c>
      <c r="D564" s="45">
        <v>1</v>
      </c>
      <c r="E564" s="27" t="str">
        <f t="shared" si="195"/>
        <v/>
      </c>
      <c r="F564" s="27">
        <f t="shared" si="196"/>
        <v>1.6276041666666666E-4</v>
      </c>
      <c r="G564" s="35">
        <f t="shared" si="191"/>
        <v>1</v>
      </c>
      <c r="H564" s="25" t="str">
        <f t="shared" si="197"/>
        <v/>
      </c>
      <c r="I564" s="2"/>
    </row>
    <row r="565" spans="1:9" ht="15" customHeight="1" x14ac:dyDescent="0.2">
      <c r="C565" s="8"/>
      <c r="D565" s="8"/>
    </row>
    <row r="566" spans="1:9" ht="15" customHeight="1" x14ac:dyDescent="0.2">
      <c r="C566" s="8"/>
      <c r="D566" s="8"/>
    </row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1998</v>
      </c>
      <c r="D570" s="38">
        <f>SUM(D571:D596)</f>
        <v>1473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-0.26276276276276278</v>
      </c>
      <c r="H570" s="40">
        <f>+IF(OR(AND(E570=""),(G570="")),"",E570*G570)</f>
        <v>-0.26276276276276278</v>
      </c>
    </row>
    <row r="571" spans="1:9" ht="15" x14ac:dyDescent="0.25">
      <c r="B571" s="41" t="s">
        <v>322</v>
      </c>
      <c r="C571" s="45">
        <v>5</v>
      </c>
      <c r="D571" s="45">
        <v>19</v>
      </c>
      <c r="E571" s="46">
        <f t="shared" si="198"/>
        <v>2.5025025025025025E-3</v>
      </c>
      <c r="F571" s="46">
        <f t="shared" si="199"/>
        <v>1.2898845892735914E-2</v>
      </c>
      <c r="G571" s="35">
        <f t="shared" ref="G571:G596" si="200">+IF(AND(C571=0,D571=0)," ",IF(C571=0,1,IF(D571=0,-1,(D571-C571)/C571)))</f>
        <v>2.8</v>
      </c>
      <c r="H571" s="43">
        <f>+IF(OR(AND(E571=""),(G571="")),"",E571*G571)</f>
        <v>7.0070070070070061E-3</v>
      </c>
    </row>
    <row r="572" spans="1:9" ht="15" x14ac:dyDescent="0.25">
      <c r="B572" s="5" t="s">
        <v>144</v>
      </c>
      <c r="C572" s="45">
        <v>104</v>
      </c>
      <c r="D572" s="45">
        <v>86</v>
      </c>
      <c r="E572" s="27">
        <f t="shared" si="198"/>
        <v>5.2052052052052052E-2</v>
      </c>
      <c r="F572" s="27">
        <f t="shared" si="199"/>
        <v>5.8384249830278345E-2</v>
      </c>
      <c r="G572" s="35">
        <f t="shared" si="200"/>
        <v>-0.17307692307692307</v>
      </c>
      <c r="H572" s="25">
        <f t="shared" ref="H572:H596" si="201">+IF(OR(AND(E572=""),(G572="")),"",E572*G572)</f>
        <v>-9.0090090090090089E-3</v>
      </c>
    </row>
    <row r="573" spans="1:9" ht="15" x14ac:dyDescent="0.25">
      <c r="B573" s="5" t="s">
        <v>584</v>
      </c>
      <c r="C573" s="45">
        <v>152</v>
      </c>
      <c r="D573" s="45">
        <v>155</v>
      </c>
      <c r="E573" s="27">
        <f t="shared" si="198"/>
        <v>7.6076076076076082E-2</v>
      </c>
      <c r="F573" s="27">
        <f t="shared" si="199"/>
        <v>0.10522742701968771</v>
      </c>
      <c r="G573" s="35">
        <f t="shared" si="200"/>
        <v>1.9736842105263157E-2</v>
      </c>
      <c r="H573" s="25">
        <f t="shared" si="201"/>
        <v>1.5015015015015015E-3</v>
      </c>
    </row>
    <row r="574" spans="1:9" ht="15" x14ac:dyDescent="0.25">
      <c r="B574" s="5" t="s">
        <v>323</v>
      </c>
      <c r="C574" s="45">
        <v>110</v>
      </c>
      <c r="D574" s="45">
        <v>206</v>
      </c>
      <c r="E574" s="27">
        <f t="shared" si="198"/>
        <v>5.5055055055055056E-2</v>
      </c>
      <c r="F574" s="27">
        <f t="shared" si="199"/>
        <v>0.13985064494229463</v>
      </c>
      <c r="G574" s="35">
        <f t="shared" si="200"/>
        <v>0.87272727272727268</v>
      </c>
      <c r="H574" s="25">
        <f t="shared" si="201"/>
        <v>4.8048048048048048E-2</v>
      </c>
    </row>
    <row r="575" spans="1:9" ht="15" x14ac:dyDescent="0.25">
      <c r="B575" s="5" t="s">
        <v>145</v>
      </c>
      <c r="C575" s="45">
        <v>65</v>
      </c>
      <c r="D575" s="45">
        <v>27</v>
      </c>
      <c r="E575" s="27">
        <f t="shared" si="198"/>
        <v>3.2532532532532535E-2</v>
      </c>
      <c r="F575" s="27">
        <f t="shared" si="199"/>
        <v>1.8329938900203666E-2</v>
      </c>
      <c r="G575" s="35">
        <f t="shared" si="200"/>
        <v>-0.58461538461538465</v>
      </c>
      <c r="H575" s="25">
        <f t="shared" si="201"/>
        <v>-1.9019019019019021E-2</v>
      </c>
    </row>
    <row r="576" spans="1:9" ht="15" x14ac:dyDescent="0.25">
      <c r="B576" s="5" t="s">
        <v>617</v>
      </c>
      <c r="C576" s="45">
        <v>41</v>
      </c>
      <c r="D576" s="45">
        <v>0</v>
      </c>
      <c r="E576" s="27">
        <f t="shared" si="198"/>
        <v>2.0520520520520519E-2</v>
      </c>
      <c r="F576" s="27" t="str">
        <f t="shared" si="199"/>
        <v/>
      </c>
      <c r="G576" s="35">
        <f t="shared" si="200"/>
        <v>-1</v>
      </c>
      <c r="H576" s="25">
        <f t="shared" si="201"/>
        <v>-2.0520520520520519E-2</v>
      </c>
    </row>
    <row r="577" spans="1:9" ht="15" x14ac:dyDescent="0.25">
      <c r="B577" s="5" t="s">
        <v>146</v>
      </c>
      <c r="C577" s="45">
        <v>2</v>
      </c>
      <c r="D577" s="45">
        <v>3</v>
      </c>
      <c r="E577" s="27">
        <f t="shared" si="198"/>
        <v>1.001001001001001E-3</v>
      </c>
      <c r="F577" s="27">
        <f t="shared" si="199"/>
        <v>2.0366598778004071E-3</v>
      </c>
      <c r="G577" s="35">
        <f t="shared" si="200"/>
        <v>0.5</v>
      </c>
      <c r="H577" s="25">
        <f t="shared" si="201"/>
        <v>5.005005005005005E-4</v>
      </c>
    </row>
    <row r="578" spans="1:9" ht="15" x14ac:dyDescent="0.25">
      <c r="B578" s="5" t="s">
        <v>324</v>
      </c>
      <c r="C578" s="45">
        <v>0</v>
      </c>
      <c r="D578" s="45">
        <v>2</v>
      </c>
      <c r="E578" s="27" t="str">
        <f t="shared" si="198"/>
        <v/>
      </c>
      <c r="F578" s="27">
        <f t="shared" si="199"/>
        <v>1.3577732518669382E-3</v>
      </c>
      <c r="G578" s="35">
        <f t="shared" si="200"/>
        <v>1</v>
      </c>
      <c r="H578" s="25" t="str">
        <f t="shared" si="201"/>
        <v/>
      </c>
    </row>
    <row r="579" spans="1:9" ht="15" x14ac:dyDescent="0.25">
      <c r="B579" s="5" t="s">
        <v>325</v>
      </c>
      <c r="C579" s="45">
        <v>4</v>
      </c>
      <c r="D579" s="45">
        <v>1</v>
      </c>
      <c r="E579" s="27">
        <f t="shared" si="198"/>
        <v>2.002002002002002E-3</v>
      </c>
      <c r="F579" s="27">
        <f t="shared" si="199"/>
        <v>6.7888662593346908E-4</v>
      </c>
      <c r="G579" s="35">
        <f t="shared" si="200"/>
        <v>-0.75</v>
      </c>
      <c r="H579" s="25">
        <f t="shared" si="201"/>
        <v>-1.5015015015015015E-3</v>
      </c>
    </row>
    <row r="580" spans="1:9" ht="15" x14ac:dyDescent="0.25">
      <c r="B580" s="5" t="s">
        <v>513</v>
      </c>
      <c r="C580" s="45">
        <v>4</v>
      </c>
      <c r="D580" s="45">
        <v>1</v>
      </c>
      <c r="E580" s="27">
        <f t="shared" si="198"/>
        <v>2.002002002002002E-3</v>
      </c>
      <c r="F580" s="27">
        <f t="shared" si="199"/>
        <v>6.7888662593346908E-4</v>
      </c>
      <c r="G580" s="35">
        <f t="shared" si="200"/>
        <v>-0.75</v>
      </c>
      <c r="H580" s="25">
        <f t="shared" si="201"/>
        <v>-1.5015015015015015E-3</v>
      </c>
    </row>
    <row r="581" spans="1:9" s="20" customFormat="1" ht="15" x14ac:dyDescent="0.25">
      <c r="A581" s="50"/>
      <c r="B581" s="19" t="s">
        <v>557</v>
      </c>
      <c r="C581" s="45">
        <v>4</v>
      </c>
      <c r="D581" s="45">
        <v>45</v>
      </c>
      <c r="E581" s="26">
        <f t="shared" ref="E581" si="202">+IF(C581=0,"",C581/C$570)</f>
        <v>2.002002002002002E-3</v>
      </c>
      <c r="F581" s="26">
        <f t="shared" ref="F581" si="203">+IF(D581=0,"",D581/D$570)</f>
        <v>3.0549898167006109E-2</v>
      </c>
      <c r="G581" s="35">
        <f t="shared" si="200"/>
        <v>10.25</v>
      </c>
      <c r="H581" s="24">
        <f t="shared" ref="H581" si="204">+IF(OR(AND(E581=""),(G581="")),"",E581*G581)</f>
        <v>2.0520520520520519E-2</v>
      </c>
      <c r="I581" s="2"/>
    </row>
    <row r="582" spans="1:9" s="20" customFormat="1" ht="15" x14ac:dyDescent="0.25">
      <c r="A582" s="50"/>
      <c r="B582" s="19" t="s">
        <v>595</v>
      </c>
      <c r="C582" s="45">
        <v>0</v>
      </c>
      <c r="D582" s="45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5">
        <v>1</v>
      </c>
      <c r="D583" s="45">
        <v>2</v>
      </c>
      <c r="E583" s="27">
        <f t="shared" ref="E583:E596" si="208">+IF(C583=0,"",C583/C$570)</f>
        <v>5.005005005005005E-4</v>
      </c>
      <c r="F583" s="27">
        <f t="shared" ref="F583:F596" si="209">+IF(D583=0,"",D583/D$570)</f>
        <v>1.3577732518669382E-3</v>
      </c>
      <c r="G583" s="35">
        <f t="shared" si="200"/>
        <v>1</v>
      </c>
      <c r="H583" s="25">
        <f t="shared" si="201"/>
        <v>5.005005005005005E-4</v>
      </c>
    </row>
    <row r="584" spans="1:9" ht="15" x14ac:dyDescent="0.25">
      <c r="B584" s="5" t="s">
        <v>327</v>
      </c>
      <c r="C584" s="45">
        <v>108</v>
      </c>
      <c r="D584" s="45">
        <v>32</v>
      </c>
      <c r="E584" s="27">
        <f t="shared" si="208"/>
        <v>5.4054054054054057E-2</v>
      </c>
      <c r="F584" s="27">
        <f t="shared" si="209"/>
        <v>2.1724372029871011E-2</v>
      </c>
      <c r="G584" s="35">
        <f t="shared" si="200"/>
        <v>-0.70370370370370372</v>
      </c>
      <c r="H584" s="25">
        <f t="shared" si="201"/>
        <v>-3.8038038038038041E-2</v>
      </c>
    </row>
    <row r="585" spans="1:9" ht="15" x14ac:dyDescent="0.25">
      <c r="B585" s="5" t="s">
        <v>147</v>
      </c>
      <c r="C585" s="45">
        <v>26</v>
      </c>
      <c r="D585" s="45">
        <v>42</v>
      </c>
      <c r="E585" s="27">
        <f t="shared" si="208"/>
        <v>1.3013013013013013E-2</v>
      </c>
      <c r="F585" s="27">
        <f t="shared" si="209"/>
        <v>2.8513238289205704E-2</v>
      </c>
      <c r="G585" s="35">
        <f t="shared" si="200"/>
        <v>0.61538461538461542</v>
      </c>
      <c r="H585" s="25">
        <f t="shared" si="201"/>
        <v>8.0080080080080079E-3</v>
      </c>
    </row>
    <row r="586" spans="1:9" ht="15" x14ac:dyDescent="0.25">
      <c r="B586" s="5" t="s">
        <v>148</v>
      </c>
      <c r="C586" s="45">
        <v>12</v>
      </c>
      <c r="D586" s="45">
        <v>19</v>
      </c>
      <c r="E586" s="27">
        <f t="shared" si="208"/>
        <v>6.006006006006006E-3</v>
      </c>
      <c r="F586" s="27">
        <f t="shared" si="209"/>
        <v>1.2898845892735914E-2</v>
      </c>
      <c r="G586" s="35">
        <f t="shared" si="200"/>
        <v>0.58333333333333337</v>
      </c>
      <c r="H586" s="25">
        <f t="shared" si="201"/>
        <v>3.5035035035035039E-3</v>
      </c>
    </row>
    <row r="587" spans="1:9" ht="15" x14ac:dyDescent="0.25">
      <c r="B587" s="5" t="s">
        <v>328</v>
      </c>
      <c r="C587" s="45">
        <v>409</v>
      </c>
      <c r="D587" s="45">
        <v>461</v>
      </c>
      <c r="E587" s="27">
        <f t="shared" si="208"/>
        <v>0.2047047047047047</v>
      </c>
      <c r="F587" s="27">
        <f t="shared" si="209"/>
        <v>0.31296673455532925</v>
      </c>
      <c r="G587" s="35">
        <f t="shared" si="200"/>
        <v>0.12713936430317849</v>
      </c>
      <c r="H587" s="25">
        <f t="shared" si="201"/>
        <v>2.6026026026026026E-2</v>
      </c>
    </row>
    <row r="588" spans="1:9" ht="15" x14ac:dyDescent="0.25">
      <c r="B588" s="5" t="s">
        <v>149</v>
      </c>
      <c r="C588" s="45">
        <v>20</v>
      </c>
      <c r="D588" s="45">
        <v>92</v>
      </c>
      <c r="E588" s="27">
        <f t="shared" si="208"/>
        <v>1.001001001001001E-2</v>
      </c>
      <c r="F588" s="27">
        <f t="shared" si="209"/>
        <v>6.2457569585879155E-2</v>
      </c>
      <c r="G588" s="35">
        <f t="shared" si="200"/>
        <v>3.6</v>
      </c>
      <c r="H588" s="25">
        <f t="shared" si="201"/>
        <v>3.6036036036036036E-2</v>
      </c>
    </row>
    <row r="589" spans="1:9" ht="15" x14ac:dyDescent="0.25">
      <c r="B589" s="5" t="s">
        <v>329</v>
      </c>
      <c r="C589" s="45">
        <v>7</v>
      </c>
      <c r="D589" s="45">
        <v>1</v>
      </c>
      <c r="E589" s="27">
        <f t="shared" si="208"/>
        <v>3.5035035035035035E-3</v>
      </c>
      <c r="F589" s="27">
        <f t="shared" si="209"/>
        <v>6.7888662593346908E-4</v>
      </c>
      <c r="G589" s="35">
        <f t="shared" si="200"/>
        <v>-0.8571428571428571</v>
      </c>
      <c r="H589" s="25">
        <f t="shared" si="201"/>
        <v>-3.003003003003003E-3</v>
      </c>
    </row>
    <row r="590" spans="1:9" ht="15" x14ac:dyDescent="0.25">
      <c r="B590" s="5" t="s">
        <v>150</v>
      </c>
      <c r="C590" s="45">
        <v>23</v>
      </c>
      <c r="D590" s="45">
        <v>27</v>
      </c>
      <c r="E590" s="27">
        <f t="shared" si="208"/>
        <v>1.1511511511511512E-2</v>
      </c>
      <c r="F590" s="27">
        <f t="shared" si="209"/>
        <v>1.8329938900203666E-2</v>
      </c>
      <c r="G590" s="35">
        <f t="shared" si="200"/>
        <v>0.17391304347826086</v>
      </c>
      <c r="H590" s="25">
        <f t="shared" si="201"/>
        <v>2.002002002002002E-3</v>
      </c>
    </row>
    <row r="591" spans="1:9" ht="15" x14ac:dyDescent="0.25">
      <c r="B591" s="5" t="s">
        <v>151</v>
      </c>
      <c r="C591" s="45">
        <v>0</v>
      </c>
      <c r="D591" s="45">
        <v>5</v>
      </c>
      <c r="E591" s="27" t="str">
        <f t="shared" si="208"/>
        <v/>
      </c>
      <c r="F591" s="27">
        <f t="shared" si="209"/>
        <v>3.3944331296673455E-3</v>
      </c>
      <c r="G591" s="35">
        <f t="shared" si="200"/>
        <v>1</v>
      </c>
      <c r="H591" s="25" t="str">
        <f t="shared" si="201"/>
        <v/>
      </c>
    </row>
    <row r="592" spans="1:9" ht="15" x14ac:dyDescent="0.25">
      <c r="B592" s="5" t="s">
        <v>330</v>
      </c>
      <c r="C592" s="45">
        <v>137</v>
      </c>
      <c r="D592" s="45">
        <v>24</v>
      </c>
      <c r="E592" s="27">
        <f t="shared" si="208"/>
        <v>6.8568568568568564E-2</v>
      </c>
      <c r="F592" s="27">
        <f t="shared" si="209"/>
        <v>1.6293279022403257E-2</v>
      </c>
      <c r="G592" s="35">
        <f t="shared" si="200"/>
        <v>-0.82481751824817517</v>
      </c>
      <c r="H592" s="25">
        <f t="shared" si="201"/>
        <v>-5.6556556556556552E-2</v>
      </c>
    </row>
    <row r="593" spans="2:8" ht="15" x14ac:dyDescent="0.25">
      <c r="B593" s="5" t="s">
        <v>331</v>
      </c>
      <c r="C593" s="45">
        <v>0</v>
      </c>
      <c r="D593" s="45">
        <v>5</v>
      </c>
      <c r="E593" s="27" t="str">
        <f t="shared" si="208"/>
        <v/>
      </c>
      <c r="F593" s="27">
        <f t="shared" si="209"/>
        <v>3.3944331296673455E-3</v>
      </c>
      <c r="G593" s="35">
        <f t="shared" si="200"/>
        <v>1</v>
      </c>
      <c r="H593" s="25" t="str">
        <f t="shared" si="201"/>
        <v/>
      </c>
    </row>
    <row r="594" spans="2:8" ht="15" x14ac:dyDescent="0.25">
      <c r="B594" s="5" t="s">
        <v>332</v>
      </c>
      <c r="C594" s="45">
        <v>0</v>
      </c>
      <c r="D594" s="45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5">
        <v>5</v>
      </c>
      <c r="D595" s="45">
        <v>15</v>
      </c>
      <c r="E595" s="27">
        <f t="shared" si="208"/>
        <v>2.5025025025025025E-3</v>
      </c>
      <c r="F595" s="27">
        <f t="shared" si="209"/>
        <v>1.0183299389002037E-2</v>
      </c>
      <c r="G595" s="35">
        <f t="shared" si="200"/>
        <v>2</v>
      </c>
      <c r="H595" s="25">
        <f t="shared" si="201"/>
        <v>5.005005005005005E-3</v>
      </c>
    </row>
    <row r="596" spans="2:8" ht="15" x14ac:dyDescent="0.25">
      <c r="B596" s="5" t="s">
        <v>514</v>
      </c>
      <c r="C596" s="45">
        <v>759</v>
      </c>
      <c r="D596" s="45">
        <v>203</v>
      </c>
      <c r="E596" s="27">
        <f t="shared" si="208"/>
        <v>0.37987987987987987</v>
      </c>
      <c r="F596" s="27">
        <f t="shared" si="209"/>
        <v>0.13781398506449424</v>
      </c>
      <c r="G596" s="35">
        <f t="shared" si="200"/>
        <v>-0.73254281949934119</v>
      </c>
      <c r="H596" s="25">
        <f t="shared" si="201"/>
        <v>-0.27827827827827822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413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347</v>
      </c>
      <c r="C8" s="37">
        <f>+C18+C74+C169+C345+C570</f>
        <v>1001</v>
      </c>
      <c r="D8" s="38">
        <f>+D18+D74+D169+D345+D570</f>
        <v>737</v>
      </c>
      <c r="E8" s="39">
        <f>+C8/C$8</f>
        <v>1</v>
      </c>
      <c r="F8" s="39">
        <f>+D8/D$8</f>
        <v>1</v>
      </c>
      <c r="G8" s="39">
        <f>+(D8-C8)/C8</f>
        <v>-0.26373626373626374</v>
      </c>
      <c r="H8" s="40">
        <f>+E8*G8</f>
        <v>-0.26373626373626374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</v>
      </c>
      <c r="D9" s="84">
        <f>+D18</f>
        <v>7</v>
      </c>
      <c r="E9" s="85">
        <f t="shared" ref="E9:E13" si="0">C9/$C$8</f>
        <v>9.99000999000999E-4</v>
      </c>
      <c r="F9" s="85">
        <f>D9/$D$8</f>
        <v>9.497964721845319E-3</v>
      </c>
      <c r="G9" s="86">
        <f>+IF(AND(C9=0,D9=0)," ",IF(C9=0,1,IF(D9=0,-1,(D9-C9)/C9)))</f>
        <v>6</v>
      </c>
      <c r="H9" s="87">
        <f>+IF(OR(AND(E9=""),(G9="")),"",E9*G9)</f>
        <v>5.994005994005994E-3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263</v>
      </c>
      <c r="D10" s="23">
        <f>+D74</f>
        <v>38</v>
      </c>
      <c r="E10" s="24">
        <f t="shared" si="0"/>
        <v>0.26273726273726272</v>
      </c>
      <c r="F10" s="24">
        <f>D10/$D$8</f>
        <v>5.1560379918588875E-2</v>
      </c>
      <c r="G10" s="35">
        <f t="shared" ref="G10:G13" si="1">+IF(AND(C10=0,D10=0)," ",IF(C10=0,1,IF(D10=0,-1,(D10-C10)/C10)))</f>
        <v>-0.85551330798479086</v>
      </c>
      <c r="H10" s="30">
        <f>+IF(OR(AND(E10=""),(G10="")),"",E10*G10)</f>
        <v>-0.22477522477522477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51</v>
      </c>
      <c r="D11" s="23">
        <f>+D169</f>
        <v>133</v>
      </c>
      <c r="E11" s="24">
        <f t="shared" si="0"/>
        <v>5.0949050949050952E-2</v>
      </c>
      <c r="F11" s="24">
        <f>D11/$D$8</f>
        <v>0.18046132971506107</v>
      </c>
      <c r="G11" s="35">
        <f t="shared" si="1"/>
        <v>1.607843137254902</v>
      </c>
      <c r="H11" s="30">
        <f>+IF(OR(AND(E11=""),(G11="")),"",E11*G11)</f>
        <v>8.191808191808192E-2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315</v>
      </c>
      <c r="D12" s="23">
        <f>+D345</f>
        <v>378</v>
      </c>
      <c r="E12" s="24">
        <f t="shared" si="0"/>
        <v>0.31468531468531469</v>
      </c>
      <c r="F12" s="24">
        <f>D12/$D$8</f>
        <v>0.51289009497964722</v>
      </c>
      <c r="G12" s="35">
        <f t="shared" si="1"/>
        <v>0.2</v>
      </c>
      <c r="H12" s="30">
        <f>+IF(OR(AND(E12=""),(G12="")),"",E12*G12)</f>
        <v>6.2937062937062943E-2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371</v>
      </c>
      <c r="D13" s="32">
        <f>+D570</f>
        <v>181</v>
      </c>
      <c r="E13" s="33">
        <f t="shared" si="0"/>
        <v>0.37062937062937062</v>
      </c>
      <c r="F13" s="33">
        <f>D13/$D$8</f>
        <v>0.24559023066485752</v>
      </c>
      <c r="G13" s="88">
        <f t="shared" si="1"/>
        <v>-0.5121293800539084</v>
      </c>
      <c r="H13" s="34">
        <f>+IF(OR(AND(E13=""),(G13="")),"",E13*G13)</f>
        <v>-0.18981018981018982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</v>
      </c>
      <c r="D18" s="38">
        <f>SUM(D19:D68)</f>
        <v>7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6</v>
      </c>
      <c r="H18" s="40">
        <f>+IF(OR(AND(E18=""),(G18="")),"",E18*G18)</f>
        <v>6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0</v>
      </c>
      <c r="E26" s="25" t="str">
        <f t="shared" si="2"/>
        <v/>
      </c>
      <c r="F26" s="25" t="str">
        <f t="shared" si="3"/>
        <v/>
      </c>
      <c r="G26" s="35" t="str">
        <f t="shared" si="4"/>
        <v xml:space="preserve"> </v>
      </c>
      <c r="H26" s="25" t="str">
        <f t="shared" si="5"/>
        <v/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0</v>
      </c>
      <c r="D29" s="42">
        <v>0</v>
      </c>
      <c r="E29" s="25" t="str">
        <f t="shared" si="2"/>
        <v/>
      </c>
      <c r="F29" s="25" t="str">
        <f t="shared" si="3"/>
        <v/>
      </c>
      <c r="G29" s="35" t="str">
        <f t="shared" si="4"/>
        <v xml:space="preserve"> </v>
      </c>
      <c r="H29" s="25" t="str">
        <f t="shared" si="5"/>
        <v/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0</v>
      </c>
      <c r="D49" s="42">
        <v>3</v>
      </c>
      <c r="E49" s="25" t="str">
        <f t="shared" si="2"/>
        <v/>
      </c>
      <c r="F49" s="25">
        <f t="shared" si="3"/>
        <v>0.42857142857142855</v>
      </c>
      <c r="G49" s="35">
        <f t="shared" si="4"/>
        <v>1</v>
      </c>
      <c r="H49" s="25" t="str">
        <f t="shared" si="5"/>
        <v/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2</v>
      </c>
      <c r="E53" s="25" t="str">
        <f t="shared" si="2"/>
        <v/>
      </c>
      <c r="F53" s="25">
        <f t="shared" si="3"/>
        <v>0.2857142857142857</v>
      </c>
      <c r="G53" s="35">
        <f t="shared" si="4"/>
        <v>1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1</v>
      </c>
      <c r="E61" s="25" t="str">
        <f t="shared" si="2"/>
        <v/>
      </c>
      <c r="F61" s="25">
        <f t="shared" si="3"/>
        <v>0.14285714285714285</v>
      </c>
      <c r="G61" s="35">
        <f t="shared" si="4"/>
        <v>1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1</v>
      </c>
      <c r="D66" s="42">
        <v>1</v>
      </c>
      <c r="E66" s="25">
        <f t="shared" si="2"/>
        <v>1</v>
      </c>
      <c r="F66" s="25">
        <f t="shared" si="3"/>
        <v>0.14285714285714285</v>
      </c>
      <c r="G66" s="35">
        <f t="shared" si="4"/>
        <v>0</v>
      </c>
      <c r="H66" s="25">
        <f t="shared" si="5"/>
        <v>0</v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263</v>
      </c>
      <c r="D74" s="38">
        <f>SUM(D75:D163)</f>
        <v>38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-0.85551330798479086</v>
      </c>
      <c r="H74" s="40">
        <f>+IF(OR(AND(E74=""),(G74="")),"",E74*G74)</f>
        <v>-0.85551330798479086</v>
      </c>
      <c r="I74" s="2"/>
    </row>
    <row r="75" spans="1:9" ht="15" x14ac:dyDescent="0.25">
      <c r="B75" s="41" t="s">
        <v>421</v>
      </c>
      <c r="C75" s="42">
        <v>0</v>
      </c>
      <c r="D75" s="42">
        <v>0</v>
      </c>
      <c r="E75" s="46" t="str">
        <f>+IF(C75=0,"",C75/C$74)</f>
        <v/>
      </c>
      <c r="F75" s="46" t="str">
        <f>+IF(D75=0,"",D75/D$74)</f>
        <v/>
      </c>
      <c r="G75" s="35" t="str">
        <f t="shared" ref="G75:G138" si="16">+IF(AND(C75=0,D75=0)," ",IF(C75=0,1,IF(D75=0,-1,(D75-C75)/C75)))</f>
        <v xml:space="preserve"> </v>
      </c>
      <c r="H75" s="43" t="str">
        <f>+IF(OR(AND(E75=""),(G75="")),"",E75*G75)</f>
        <v/>
      </c>
    </row>
    <row r="76" spans="1:9" ht="15" x14ac:dyDescent="0.25">
      <c r="B76" s="5" t="s">
        <v>563</v>
      </c>
      <c r="C76" s="42">
        <v>0</v>
      </c>
      <c r="D76" s="42">
        <v>0</v>
      </c>
      <c r="E76" s="27" t="str">
        <f t="shared" ref="E76:E148" si="17">+IF(C76=0,"",C76/C$74)</f>
        <v/>
      </c>
      <c r="F76" s="27" t="str">
        <f t="shared" ref="F76:F148" si="18">+IF(D76=0,"",D76/D$74)</f>
        <v/>
      </c>
      <c r="G76" s="35" t="str">
        <f t="shared" si="16"/>
        <v xml:space="preserve"> </v>
      </c>
      <c r="H76" s="25" t="str">
        <f t="shared" ref="H76:H148" si="19">+IF(OR(AND(E76=""),(G76="")),"",E76*G76)</f>
        <v/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0</v>
      </c>
      <c r="D78" s="42">
        <v>3</v>
      </c>
      <c r="E78" s="27" t="str">
        <f t="shared" si="17"/>
        <v/>
      </c>
      <c r="F78" s="27">
        <f t="shared" si="18"/>
        <v>7.8947368421052627E-2</v>
      </c>
      <c r="G78" s="35">
        <f t="shared" si="16"/>
        <v>1</v>
      </c>
      <c r="H78" s="25" t="str">
        <f t="shared" si="19"/>
        <v/>
      </c>
    </row>
    <row r="79" spans="1:9" ht="15" x14ac:dyDescent="0.25">
      <c r="B79" s="5" t="s">
        <v>175</v>
      </c>
      <c r="C79" s="42">
        <v>0</v>
      </c>
      <c r="D79" s="42">
        <v>0</v>
      </c>
      <c r="E79" s="27" t="str">
        <f t="shared" si="17"/>
        <v/>
      </c>
      <c r="F79" s="27" t="str">
        <f t="shared" si="18"/>
        <v/>
      </c>
      <c r="G79" s="35" t="str">
        <f t="shared" si="16"/>
        <v xml:space="preserve"> </v>
      </c>
      <c r="H79" s="25" t="str">
        <f t="shared" si="19"/>
        <v/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3</v>
      </c>
      <c r="E86" s="27" t="str">
        <f t="shared" si="17"/>
        <v/>
      </c>
      <c r="F86" s="27">
        <f t="shared" si="18"/>
        <v>7.8947368421052627E-2</v>
      </c>
      <c r="G86" s="35">
        <f t="shared" si="16"/>
        <v>1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0</v>
      </c>
      <c r="D88" s="42">
        <v>0</v>
      </c>
      <c r="E88" s="27" t="str">
        <f t="shared" si="17"/>
        <v/>
      </c>
      <c r="F88" s="27" t="str">
        <f t="shared" si="18"/>
        <v/>
      </c>
      <c r="G88" s="35" t="str">
        <f t="shared" si="16"/>
        <v xml:space="preserve"> 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1</v>
      </c>
      <c r="D89" s="42">
        <v>0</v>
      </c>
      <c r="E89" s="26">
        <f t="shared" ref="E89" si="26">+IF(C89=0,"",C89/C$74)</f>
        <v>3.8022813688212928E-3</v>
      </c>
      <c r="F89" s="26" t="str">
        <f t="shared" ref="F89" si="27">+IF(D89=0,"",D89/D$74)</f>
        <v/>
      </c>
      <c r="G89" s="35">
        <f t="shared" si="16"/>
        <v>-1</v>
      </c>
      <c r="H89" s="24">
        <f t="shared" ref="H89" si="28">+IF(OR(AND(E89=""),(G89="")),"",E89*G89)</f>
        <v>-3.8022813688212928E-3</v>
      </c>
      <c r="I89" s="2"/>
    </row>
    <row r="90" spans="1:9" ht="15" x14ac:dyDescent="0.25">
      <c r="B90" s="5" t="s">
        <v>181</v>
      </c>
      <c r="C90" s="42">
        <v>1</v>
      </c>
      <c r="D90" s="42">
        <v>2</v>
      </c>
      <c r="E90" s="27">
        <f t="shared" si="17"/>
        <v>3.8022813688212928E-3</v>
      </c>
      <c r="F90" s="27">
        <f t="shared" si="18"/>
        <v>5.2631578947368418E-2</v>
      </c>
      <c r="G90" s="35">
        <f t="shared" si="16"/>
        <v>1</v>
      </c>
      <c r="H90" s="25">
        <f t="shared" si="19"/>
        <v>3.8022813688212928E-3</v>
      </c>
    </row>
    <row r="91" spans="1:9" ht="15" x14ac:dyDescent="0.25">
      <c r="B91" s="5" t="s">
        <v>182</v>
      </c>
      <c r="C91" s="42">
        <v>0</v>
      </c>
      <c r="D91" s="42">
        <v>2</v>
      </c>
      <c r="E91" s="27" t="str">
        <f t="shared" si="17"/>
        <v/>
      </c>
      <c r="F91" s="27">
        <f t="shared" si="18"/>
        <v>5.2631578947368418E-2</v>
      </c>
      <c r="G91" s="35">
        <f t="shared" si="16"/>
        <v>1</v>
      </c>
      <c r="H91" s="25" t="str">
        <f t="shared" si="19"/>
        <v/>
      </c>
    </row>
    <row r="92" spans="1:9" ht="15" x14ac:dyDescent="0.25">
      <c r="B92" s="5" t="s">
        <v>21</v>
      </c>
      <c r="C92" s="42">
        <v>0</v>
      </c>
      <c r="D92" s="42">
        <v>0</v>
      </c>
      <c r="E92" s="27" t="str">
        <f t="shared" si="17"/>
        <v/>
      </c>
      <c r="F92" s="27" t="str">
        <f t="shared" si="18"/>
        <v/>
      </c>
      <c r="G92" s="35" t="str">
        <f t="shared" si="16"/>
        <v xml:space="preserve"> </v>
      </c>
      <c r="H92" s="25" t="str">
        <f t="shared" si="19"/>
        <v/>
      </c>
    </row>
    <row r="93" spans="1:9" ht="15" x14ac:dyDescent="0.25">
      <c r="B93" s="5" t="s">
        <v>423</v>
      </c>
      <c r="C93" s="42">
        <v>0</v>
      </c>
      <c r="D93" s="42">
        <v>0</v>
      </c>
      <c r="E93" s="27" t="str">
        <f t="shared" si="17"/>
        <v/>
      </c>
      <c r="F93" s="27" t="str">
        <f t="shared" si="18"/>
        <v/>
      </c>
      <c r="G93" s="35" t="str">
        <f t="shared" si="16"/>
        <v xml:space="preserve"> </v>
      </c>
      <c r="H93" s="25" t="str">
        <f t="shared" si="19"/>
        <v/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1</v>
      </c>
      <c r="E95" s="26" t="str">
        <f t="shared" ref="E95:E96" si="29">+IF(C95=0,"",C95/C$74)</f>
        <v/>
      </c>
      <c r="F95" s="26">
        <f t="shared" ref="F95:F96" si="30">+IF(D95=0,"",D95/D$74)</f>
        <v>2.6315789473684209E-2</v>
      </c>
      <c r="G95" s="35">
        <f t="shared" si="16"/>
        <v>1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0</v>
      </c>
      <c r="D98" s="42">
        <v>1</v>
      </c>
      <c r="E98" s="26" t="str">
        <f t="shared" si="32"/>
        <v/>
      </c>
      <c r="F98" s="26">
        <f t="shared" si="33"/>
        <v>2.6315789473684209E-2</v>
      </c>
      <c r="G98" s="35">
        <f t="shared" si="34"/>
        <v>1</v>
      </c>
      <c r="H98" s="24" t="str">
        <f t="shared" si="35"/>
        <v/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0</v>
      </c>
      <c r="D102" s="42">
        <v>0</v>
      </c>
      <c r="E102" s="27" t="str">
        <f t="shared" si="17"/>
        <v/>
      </c>
      <c r="F102" s="27" t="str">
        <f t="shared" si="18"/>
        <v/>
      </c>
      <c r="G102" s="35" t="str">
        <f t="shared" si="16"/>
        <v xml:space="preserve"> </v>
      </c>
      <c r="H102" s="25" t="str">
        <f t="shared" si="19"/>
        <v/>
      </c>
    </row>
    <row r="103" spans="1:9" ht="15" x14ac:dyDescent="0.25">
      <c r="B103" s="5" t="s">
        <v>424</v>
      </c>
      <c r="C103" s="42">
        <v>0</v>
      </c>
      <c r="D103" s="42">
        <v>0</v>
      </c>
      <c r="E103" s="27" t="str">
        <f t="shared" si="17"/>
        <v/>
      </c>
      <c r="F103" s="27" t="str">
        <f t="shared" si="18"/>
        <v/>
      </c>
      <c r="G103" s="35" t="str">
        <f t="shared" si="16"/>
        <v xml:space="preserve"> </v>
      </c>
      <c r="H103" s="25" t="str">
        <f t="shared" si="19"/>
        <v/>
      </c>
    </row>
    <row r="104" spans="1:9" ht="15" x14ac:dyDescent="0.25">
      <c r="B104" s="5" t="s">
        <v>18</v>
      </c>
      <c r="C104" s="42">
        <v>0</v>
      </c>
      <c r="D104" s="42">
        <v>0</v>
      </c>
      <c r="E104" s="27" t="str">
        <f t="shared" si="17"/>
        <v/>
      </c>
      <c r="F104" s="27" t="str">
        <f t="shared" si="18"/>
        <v/>
      </c>
      <c r="G104" s="35" t="str">
        <f t="shared" si="16"/>
        <v xml:space="preserve"> 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2</v>
      </c>
      <c r="E106" s="27" t="str">
        <f t="shared" si="17"/>
        <v/>
      </c>
      <c r="F106" s="27">
        <f t="shared" si="18"/>
        <v>5.2631578947368418E-2</v>
      </c>
      <c r="G106" s="35">
        <f t="shared" si="16"/>
        <v>1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5</v>
      </c>
      <c r="E109" s="27" t="str">
        <f t="shared" si="17"/>
        <v/>
      </c>
      <c r="F109" s="27">
        <f t="shared" si="18"/>
        <v>0.13157894736842105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0</v>
      </c>
      <c r="D111" s="42">
        <v>0</v>
      </c>
      <c r="E111" s="27" t="str">
        <f t="shared" si="17"/>
        <v/>
      </c>
      <c r="F111" s="27" t="str">
        <f t="shared" si="18"/>
        <v/>
      </c>
      <c r="G111" s="35" t="str">
        <f t="shared" si="16"/>
        <v xml:space="preserve"> </v>
      </c>
      <c r="H111" s="25" t="str">
        <f t="shared" si="19"/>
        <v/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0</v>
      </c>
      <c r="D113" s="42">
        <v>0</v>
      </c>
      <c r="E113" s="27" t="str">
        <f t="shared" si="17"/>
        <v/>
      </c>
      <c r="F113" s="27" t="str">
        <f t="shared" si="18"/>
        <v/>
      </c>
      <c r="G113" s="35" t="str">
        <f t="shared" si="16"/>
        <v xml:space="preserve"> </v>
      </c>
      <c r="H113" s="25" t="str">
        <f t="shared" si="19"/>
        <v/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0</v>
      </c>
      <c r="E115" s="27" t="str">
        <f t="shared" si="17"/>
        <v/>
      </c>
      <c r="F115" s="27" t="str">
        <f t="shared" si="18"/>
        <v/>
      </c>
      <c r="G115" s="35" t="str">
        <f t="shared" si="16"/>
        <v xml:space="preserve"> 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0</v>
      </c>
      <c r="D118" s="42">
        <v>0</v>
      </c>
      <c r="E118" s="27" t="str">
        <f t="shared" si="17"/>
        <v/>
      </c>
      <c r="F118" s="27" t="str">
        <f t="shared" si="18"/>
        <v/>
      </c>
      <c r="G118" s="35" t="str">
        <f t="shared" si="16"/>
        <v xml:space="preserve"> </v>
      </c>
      <c r="H118" s="25" t="str">
        <f t="shared" si="19"/>
        <v/>
      </c>
    </row>
    <row r="119" spans="2:8" ht="15" x14ac:dyDescent="0.25">
      <c r="B119" s="5" t="s">
        <v>24</v>
      </c>
      <c r="C119" s="42">
        <v>0</v>
      </c>
      <c r="D119" s="42">
        <v>0</v>
      </c>
      <c r="E119" s="27" t="str">
        <f t="shared" si="17"/>
        <v/>
      </c>
      <c r="F119" s="27" t="str">
        <f t="shared" si="18"/>
        <v/>
      </c>
      <c r="G119" s="35" t="str">
        <f t="shared" si="16"/>
        <v xml:space="preserve"> 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1</v>
      </c>
      <c r="D123" s="42">
        <v>2</v>
      </c>
      <c r="E123" s="27">
        <f t="shared" si="17"/>
        <v>3.8022813688212928E-3</v>
      </c>
      <c r="F123" s="27">
        <f t="shared" si="18"/>
        <v>5.2631578947368418E-2</v>
      </c>
      <c r="G123" s="35">
        <f t="shared" si="16"/>
        <v>1</v>
      </c>
      <c r="H123" s="25">
        <f t="shared" si="19"/>
        <v>3.8022813688212928E-3</v>
      </c>
    </row>
    <row r="124" spans="2:8" ht="15" x14ac:dyDescent="0.25">
      <c r="B124" s="5" t="s">
        <v>195</v>
      </c>
      <c r="C124" s="42">
        <v>0</v>
      </c>
      <c r="D124" s="42">
        <v>0</v>
      </c>
      <c r="E124" s="27" t="str">
        <f t="shared" si="17"/>
        <v/>
      </c>
      <c r="F124" s="27" t="str">
        <f t="shared" si="18"/>
        <v/>
      </c>
      <c r="G124" s="35" t="str">
        <f t="shared" si="16"/>
        <v xml:space="preserve"> </v>
      </c>
      <c r="H124" s="25" t="str">
        <f t="shared" si="19"/>
        <v/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0</v>
      </c>
      <c r="E126" s="27" t="str">
        <f t="shared" si="17"/>
        <v/>
      </c>
      <c r="F126" s="27" t="str">
        <f t="shared" si="18"/>
        <v/>
      </c>
      <c r="G126" s="35" t="str">
        <f t="shared" si="16"/>
        <v xml:space="preserve"> </v>
      </c>
      <c r="H126" s="25" t="str">
        <f t="shared" si="19"/>
        <v/>
      </c>
    </row>
    <row r="127" spans="2:8" ht="15" x14ac:dyDescent="0.25">
      <c r="B127" s="5" t="s">
        <v>196</v>
      </c>
      <c r="C127" s="42">
        <v>0</v>
      </c>
      <c r="D127" s="42">
        <v>0</v>
      </c>
      <c r="E127" s="27" t="str">
        <f t="shared" si="17"/>
        <v/>
      </c>
      <c r="F127" s="27" t="str">
        <f t="shared" si="18"/>
        <v/>
      </c>
      <c r="G127" s="35" t="str">
        <f t="shared" si="16"/>
        <v xml:space="preserve"> </v>
      </c>
      <c r="H127" s="25" t="str">
        <f t="shared" si="19"/>
        <v/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257</v>
      </c>
      <c r="D129" s="42">
        <v>14</v>
      </c>
      <c r="E129" s="27">
        <f t="shared" si="17"/>
        <v>0.97718631178707227</v>
      </c>
      <c r="F129" s="27">
        <f t="shared" si="18"/>
        <v>0.36842105263157893</v>
      </c>
      <c r="G129" s="35">
        <f t="shared" si="16"/>
        <v>-0.94552529182879375</v>
      </c>
      <c r="H129" s="25">
        <f t="shared" si="19"/>
        <v>-0.92395437262357416</v>
      </c>
    </row>
    <row r="130" spans="1:9" ht="15" x14ac:dyDescent="0.25">
      <c r="B130" s="5" t="s">
        <v>197</v>
      </c>
      <c r="C130" s="42">
        <v>0</v>
      </c>
      <c r="D130" s="42">
        <v>0</v>
      </c>
      <c r="E130" s="27" t="str">
        <f t="shared" si="17"/>
        <v/>
      </c>
      <c r="F130" s="27" t="str">
        <f t="shared" si="18"/>
        <v/>
      </c>
      <c r="G130" s="35" t="str">
        <f t="shared" si="16"/>
        <v xml:space="preserve"> </v>
      </c>
      <c r="H130" s="25" t="str">
        <f t="shared" si="19"/>
        <v/>
      </c>
    </row>
    <row r="131" spans="1:9" ht="15" x14ac:dyDescent="0.25">
      <c r="B131" s="5" t="s">
        <v>198</v>
      </c>
      <c r="C131" s="42">
        <v>0</v>
      </c>
      <c r="D131" s="42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2">
        <v>0</v>
      </c>
      <c r="D132" s="42">
        <v>0</v>
      </c>
      <c r="E132" s="27" t="str">
        <f t="shared" si="17"/>
        <v/>
      </c>
      <c r="F132" s="27" t="str">
        <f t="shared" si="18"/>
        <v/>
      </c>
      <c r="G132" s="35" t="str">
        <f t="shared" si="16"/>
        <v xml:space="preserve"> 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2</v>
      </c>
      <c r="E134" s="26" t="str">
        <f t="shared" ref="E134" si="39">+IF(C134=0,"",C134/C$74)</f>
        <v/>
      </c>
      <c r="F134" s="26">
        <f t="shared" ref="F134" si="40">+IF(D134=0,"",D134/D$74)</f>
        <v>5.2631578947368418E-2</v>
      </c>
      <c r="G134" s="35">
        <f t="shared" si="16"/>
        <v>1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3</v>
      </c>
      <c r="D135" s="42">
        <v>0</v>
      </c>
      <c r="E135" s="27">
        <f t="shared" si="17"/>
        <v>1.1406844106463879E-2</v>
      </c>
      <c r="F135" s="27" t="str">
        <f t="shared" si="18"/>
        <v/>
      </c>
      <c r="G135" s="35">
        <f t="shared" si="16"/>
        <v>-1</v>
      </c>
      <c r="H135" s="25">
        <f t="shared" si="19"/>
        <v>-1.1406844106463879E-2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1</v>
      </c>
      <c r="E160" s="26" t="str">
        <f t="shared" ref="E160:E163" si="60">+IF(C160=0,"",C160/C$74)</f>
        <v/>
      </c>
      <c r="F160" s="26">
        <f t="shared" ref="F160:F163" si="61">+IF(D160=0,"",D160/D$74)</f>
        <v>2.6315789473684209E-2</v>
      </c>
      <c r="G160" s="35">
        <f t="shared" si="42"/>
        <v>1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9" customHeight="1" thickBot="1" x14ac:dyDescent="0.25">
      <c r="A169" s="48"/>
      <c r="B169" s="36" t="s">
        <v>380</v>
      </c>
      <c r="C169" s="37">
        <f>SUM(C170:C339)</f>
        <v>51</v>
      </c>
      <c r="D169" s="38">
        <f>SUM(D170:D339)</f>
        <v>133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1.607843137254902</v>
      </c>
      <c r="H169" s="40">
        <f>+IF(OR(AND(E169=""),(G169="")),"",E169*G169)</f>
        <v>1.607843137254902</v>
      </c>
      <c r="I169" s="2"/>
    </row>
    <row r="170" spans="1:9" s="54" customFormat="1" ht="15" x14ac:dyDescent="0.25">
      <c r="A170" s="48"/>
      <c r="B170" s="47" t="s">
        <v>430</v>
      </c>
      <c r="C170" s="42">
        <v>0</v>
      </c>
      <c r="D170" s="42">
        <v>0</v>
      </c>
      <c r="E170" s="46" t="str">
        <f t="shared" si="63"/>
        <v/>
      </c>
      <c r="F170" s="46" t="str">
        <f t="shared" si="64"/>
        <v/>
      </c>
      <c r="G170" s="35" t="str">
        <f t="shared" ref="G170:G236" si="65">+IF(AND(C170=0,D170=0)," ",IF(C170=0,1,IF(D170=0,-1,(D170-C170)/C170)))</f>
        <v xml:space="preserve"> </v>
      </c>
      <c r="H170" s="43" t="str">
        <f>+IF(OR(AND(E170=""),(G170="")),"",E170*G170)</f>
        <v/>
      </c>
      <c r="I170" s="2"/>
    </row>
    <row r="171" spans="1:9" s="54" customFormat="1" ht="15" x14ac:dyDescent="0.25">
      <c r="A171" s="48"/>
      <c r="B171" s="28" t="s">
        <v>569</v>
      </c>
      <c r="C171" s="42">
        <v>1</v>
      </c>
      <c r="D171" s="42">
        <v>0</v>
      </c>
      <c r="E171" s="27">
        <f t="shared" si="63"/>
        <v>1.9607843137254902E-2</v>
      </c>
      <c r="F171" s="27" t="str">
        <f t="shared" si="64"/>
        <v/>
      </c>
      <c r="G171" s="35">
        <f t="shared" si="65"/>
        <v>-1</v>
      </c>
      <c r="H171" s="25">
        <f t="shared" ref="H171:H244" si="66">+IF(OR(AND(E171=""),(G171="")),"",E171*G171)</f>
        <v>-1.9607843137254902E-2</v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15</v>
      </c>
      <c r="E172" s="27" t="str">
        <f t="shared" si="63"/>
        <v/>
      </c>
      <c r="F172" s="27">
        <f t="shared" si="64"/>
        <v>0.11278195488721804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0</v>
      </c>
      <c r="D174" s="42">
        <v>0</v>
      </c>
      <c r="E174" s="27" t="str">
        <f t="shared" si="63"/>
        <v/>
      </c>
      <c r="F174" s="27" t="str">
        <f t="shared" si="64"/>
        <v/>
      </c>
      <c r="G174" s="35" t="str">
        <f t="shared" si="65"/>
        <v xml:space="preserve"> 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2">
        <v>1</v>
      </c>
      <c r="D175" s="42">
        <v>5</v>
      </c>
      <c r="E175" s="27">
        <f t="shared" si="63"/>
        <v>1.9607843137254902E-2</v>
      </c>
      <c r="F175" s="27">
        <f t="shared" si="64"/>
        <v>3.7593984962406013E-2</v>
      </c>
      <c r="G175" s="35">
        <f t="shared" si="65"/>
        <v>4</v>
      </c>
      <c r="H175" s="25">
        <f t="shared" si="66"/>
        <v>7.8431372549019607E-2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0</v>
      </c>
      <c r="E177" s="27" t="str">
        <f t="shared" si="63"/>
        <v/>
      </c>
      <c r="F177" s="27" t="str">
        <f t="shared" si="64"/>
        <v/>
      </c>
      <c r="G177" s="35" t="str">
        <f t="shared" si="65"/>
        <v xml:space="preserve"> 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0</v>
      </c>
      <c r="E183" s="26" t="str">
        <f t="shared" ref="E183" si="67">+IF(C183=0,"",C183/C$169)</f>
        <v/>
      </c>
      <c r="F183" s="26" t="str">
        <f t="shared" ref="F183" si="68">+IF(D183=0,"",D183/D$169)</f>
        <v/>
      </c>
      <c r="G183" s="35" t="str">
        <f t="shared" si="65"/>
        <v xml:space="preserve"> 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0</v>
      </c>
      <c r="D184" s="42">
        <v>0</v>
      </c>
      <c r="E184" s="27" t="str">
        <f t="shared" ref="E184:F187" si="70">+IF(C184=0,"",C184/C$169)</f>
        <v/>
      </c>
      <c r="F184" s="27" t="str">
        <f t="shared" si="70"/>
        <v/>
      </c>
      <c r="G184" s="35" t="str">
        <f t="shared" si="65"/>
        <v xml:space="preserve"> 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1</v>
      </c>
      <c r="D191" s="42">
        <v>0</v>
      </c>
      <c r="E191" s="27">
        <f t="shared" ref="E191:F196" si="78">+IF(C191=0,"",C191/C$169)</f>
        <v>1.9607843137254902E-2</v>
      </c>
      <c r="F191" s="27" t="str">
        <f t="shared" si="78"/>
        <v/>
      </c>
      <c r="G191" s="35">
        <f t="shared" si="65"/>
        <v>-1</v>
      </c>
      <c r="H191" s="25">
        <f t="shared" si="66"/>
        <v>-1.9607843137254902E-2</v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1</v>
      </c>
      <c r="D196" s="42">
        <v>0</v>
      </c>
      <c r="E196" s="27">
        <f t="shared" si="78"/>
        <v>1.9607843137254902E-2</v>
      </c>
      <c r="F196" s="27" t="str">
        <f t="shared" si="78"/>
        <v/>
      </c>
      <c r="G196" s="35">
        <f t="shared" si="65"/>
        <v>-1</v>
      </c>
      <c r="H196" s="25">
        <f t="shared" si="66"/>
        <v>-1.9607843137254902E-2</v>
      </c>
      <c r="I196" s="2"/>
    </row>
    <row r="197" spans="1:9" s="55" customFormat="1" ht="15" x14ac:dyDescent="0.25">
      <c r="A197" s="50"/>
      <c r="B197" s="21" t="s">
        <v>526</v>
      </c>
      <c r="C197" s="42">
        <v>1</v>
      </c>
      <c r="D197" s="42">
        <v>0</v>
      </c>
      <c r="E197" s="26">
        <f t="shared" ref="E197" si="80">+IF(C197=0,"",C197/C$169)</f>
        <v>1.9607843137254902E-2</v>
      </c>
      <c r="F197" s="26" t="str">
        <f t="shared" ref="F197" si="81">+IF(D197=0,"",D197/D$169)</f>
        <v/>
      </c>
      <c r="G197" s="35">
        <f t="shared" si="65"/>
        <v>-1</v>
      </c>
      <c r="H197" s="24">
        <f t="shared" ref="H197" si="82">+IF(OR(AND(E197=""),(G197="")),"",E197*G197)</f>
        <v>-1.9607843137254902E-2</v>
      </c>
      <c r="I197" s="2"/>
    </row>
    <row r="198" spans="1:9" s="54" customFormat="1" ht="15" x14ac:dyDescent="0.25">
      <c r="A198" s="48"/>
      <c r="B198" s="28" t="s">
        <v>213</v>
      </c>
      <c r="C198" s="42">
        <v>0</v>
      </c>
      <c r="D198" s="42">
        <v>1</v>
      </c>
      <c r="E198" s="27" t="str">
        <f t="shared" ref="E198:F204" si="83">+IF(C198=0,"",C198/C$169)</f>
        <v/>
      </c>
      <c r="F198" s="27">
        <f t="shared" si="83"/>
        <v>7.5187969924812026E-3</v>
      </c>
      <c r="G198" s="35">
        <f t="shared" si="65"/>
        <v>1</v>
      </c>
      <c r="H198" s="25" t="str">
        <f t="shared" si="66"/>
        <v/>
      </c>
      <c r="I198" s="2"/>
    </row>
    <row r="199" spans="1:9" s="54" customFormat="1" ht="15" x14ac:dyDescent="0.25">
      <c r="A199" s="48"/>
      <c r="B199" s="28" t="s">
        <v>214</v>
      </c>
      <c r="C199" s="42">
        <v>4</v>
      </c>
      <c r="D199" s="42">
        <v>1</v>
      </c>
      <c r="E199" s="27">
        <f t="shared" si="83"/>
        <v>7.8431372549019607E-2</v>
      </c>
      <c r="F199" s="27">
        <f t="shared" si="83"/>
        <v>7.5187969924812026E-3</v>
      </c>
      <c r="G199" s="35">
        <f t="shared" si="65"/>
        <v>-0.75</v>
      </c>
      <c r="H199" s="25">
        <f t="shared" si="66"/>
        <v>-5.8823529411764705E-2</v>
      </c>
      <c r="I199" s="2"/>
    </row>
    <row r="200" spans="1:9" s="54" customFormat="1" ht="15" x14ac:dyDescent="0.25">
      <c r="A200" s="48"/>
      <c r="B200" s="28" t="s">
        <v>215</v>
      </c>
      <c r="C200" s="42">
        <v>1</v>
      </c>
      <c r="D200" s="42">
        <v>1</v>
      </c>
      <c r="E200" s="27">
        <f t="shared" si="83"/>
        <v>1.9607843137254902E-2</v>
      </c>
      <c r="F200" s="27">
        <f t="shared" si="83"/>
        <v>7.5187969924812026E-3</v>
      </c>
      <c r="G200" s="35">
        <f t="shared" si="65"/>
        <v>0</v>
      </c>
      <c r="H200" s="25">
        <f t="shared" si="66"/>
        <v>0</v>
      </c>
      <c r="I200" s="2"/>
    </row>
    <row r="201" spans="1:9" s="54" customFormat="1" ht="15" x14ac:dyDescent="0.25">
      <c r="A201" s="48"/>
      <c r="B201" s="28" t="s">
        <v>216</v>
      </c>
      <c r="C201" s="42">
        <v>7</v>
      </c>
      <c r="D201" s="42">
        <v>52</v>
      </c>
      <c r="E201" s="27">
        <f t="shared" si="83"/>
        <v>0.13725490196078433</v>
      </c>
      <c r="F201" s="27">
        <f t="shared" si="83"/>
        <v>0.39097744360902253</v>
      </c>
      <c r="G201" s="35">
        <f t="shared" si="65"/>
        <v>6.4285714285714288</v>
      </c>
      <c r="H201" s="25">
        <f t="shared" si="66"/>
        <v>0.88235294117647067</v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0</v>
      </c>
      <c r="E202" s="27" t="str">
        <f t="shared" si="83"/>
        <v/>
      </c>
      <c r="F202" s="27" t="str">
        <f t="shared" si="83"/>
        <v/>
      </c>
      <c r="G202" s="35" t="str">
        <f t="shared" si="65"/>
        <v xml:space="preserve"> 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2</v>
      </c>
      <c r="E203" s="27" t="str">
        <f t="shared" si="83"/>
        <v/>
      </c>
      <c r="F203" s="27">
        <f t="shared" si="83"/>
        <v>1.5037593984962405E-2</v>
      </c>
      <c r="G203" s="35">
        <f t="shared" si="65"/>
        <v>1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1</v>
      </c>
      <c r="D205" s="42">
        <v>0</v>
      </c>
      <c r="E205" s="26">
        <f t="shared" ref="E205" si="84">+IF(C205=0,"",C205/C$169)</f>
        <v>1.9607843137254902E-2</v>
      </c>
      <c r="F205" s="26" t="str">
        <f t="shared" ref="F205" si="85">+IF(D205=0,"",D205/D$169)</f>
        <v/>
      </c>
      <c r="G205" s="35">
        <f t="shared" si="65"/>
        <v>-1</v>
      </c>
      <c r="H205" s="24">
        <f t="shared" ref="H205" si="86">+IF(OR(AND(E205=""),(G205="")),"",E205*G205)</f>
        <v>-1.9607843137254902E-2</v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0</v>
      </c>
      <c r="E206" s="27" t="str">
        <f t="shared" ref="E206:F213" si="87">+IF(C206=0,"",C206/C$169)</f>
        <v/>
      </c>
      <c r="F206" s="27" t="str">
        <f t="shared" si="87"/>
        <v/>
      </c>
      <c r="G206" s="35" t="str">
        <f t="shared" si="65"/>
        <v xml:space="preserve"> 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0</v>
      </c>
      <c r="D207" s="42">
        <v>3</v>
      </c>
      <c r="E207" s="27" t="str">
        <f t="shared" si="87"/>
        <v/>
      </c>
      <c r="F207" s="27">
        <f t="shared" si="87"/>
        <v>2.2556390977443608E-2</v>
      </c>
      <c r="G207" s="35">
        <f t="shared" si="65"/>
        <v>1</v>
      </c>
      <c r="H207" s="25" t="str">
        <f t="shared" si="66"/>
        <v/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3</v>
      </c>
      <c r="D210" s="42">
        <v>7</v>
      </c>
      <c r="E210" s="27">
        <f t="shared" si="87"/>
        <v>5.8823529411764705E-2</v>
      </c>
      <c r="F210" s="27">
        <f t="shared" si="87"/>
        <v>5.2631578947368418E-2</v>
      </c>
      <c r="G210" s="35">
        <f t="shared" si="65"/>
        <v>1.3333333333333333</v>
      </c>
      <c r="H210" s="25">
        <f t="shared" si="66"/>
        <v>7.8431372549019607E-2</v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1</v>
      </c>
      <c r="E213" s="27" t="str">
        <f t="shared" si="87"/>
        <v/>
      </c>
      <c r="F213" s="27">
        <f t="shared" si="87"/>
        <v>7.5187969924812026E-3</v>
      </c>
      <c r="G213" s="35">
        <f t="shared" si="65"/>
        <v>1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0</v>
      </c>
      <c r="D222" s="42">
        <v>2</v>
      </c>
      <c r="E222" s="27" t="str">
        <f t="shared" si="95"/>
        <v/>
      </c>
      <c r="F222" s="27">
        <f t="shared" si="96"/>
        <v>1.5037593984962405E-2</v>
      </c>
      <c r="G222" s="35">
        <f t="shared" si="65"/>
        <v>1</v>
      </c>
      <c r="H222" s="25" t="str">
        <f t="shared" si="66"/>
        <v/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2</v>
      </c>
      <c r="D236" s="42">
        <v>0</v>
      </c>
      <c r="E236" s="27">
        <f t="shared" si="95"/>
        <v>3.9215686274509803E-2</v>
      </c>
      <c r="F236" s="27" t="str">
        <f t="shared" si="96"/>
        <v/>
      </c>
      <c r="G236" s="35">
        <f t="shared" si="65"/>
        <v>-1</v>
      </c>
      <c r="H236" s="25">
        <f t="shared" si="66"/>
        <v>-3.9215686274509803E-2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14</v>
      </c>
      <c r="D239" s="42">
        <v>0</v>
      </c>
      <c r="E239" s="27">
        <f t="shared" si="95"/>
        <v>0.27450980392156865</v>
      </c>
      <c r="F239" s="27" t="str">
        <f t="shared" si="96"/>
        <v/>
      </c>
      <c r="G239" s="35">
        <f t="shared" si="102"/>
        <v>-1</v>
      </c>
      <c r="H239" s="25">
        <f t="shared" si="66"/>
        <v>-0.27450980392156865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0</v>
      </c>
      <c r="D263" s="42">
        <v>0</v>
      </c>
      <c r="E263" s="27" t="str">
        <f t="shared" si="107"/>
        <v/>
      </c>
      <c r="F263" s="27" t="str">
        <f t="shared" si="107"/>
        <v/>
      </c>
      <c r="G263" s="35" t="str">
        <f t="shared" si="102"/>
        <v xml:space="preserve"> </v>
      </c>
      <c r="H263" s="25" t="str">
        <f t="shared" si="103"/>
        <v/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1</v>
      </c>
      <c r="D274" s="42">
        <v>0</v>
      </c>
      <c r="E274" s="26">
        <f t="shared" si="111"/>
        <v>1.9607843137254902E-2</v>
      </c>
      <c r="F274" s="26" t="str">
        <f t="shared" si="112"/>
        <v/>
      </c>
      <c r="G274" s="35">
        <f t="shared" si="113"/>
        <v>-1</v>
      </c>
      <c r="H274" s="24">
        <f t="shared" si="114"/>
        <v>-1.9607843137254902E-2</v>
      </c>
      <c r="I274" s="2"/>
    </row>
    <row r="275" spans="1:9" s="54" customFormat="1" ht="15" x14ac:dyDescent="0.25">
      <c r="A275" s="48"/>
      <c r="B275" s="28" t="s">
        <v>64</v>
      </c>
      <c r="C275" s="42">
        <v>0</v>
      </c>
      <c r="D275" s="42">
        <v>3</v>
      </c>
      <c r="E275" s="26" t="str">
        <f t="shared" si="111"/>
        <v/>
      </c>
      <c r="F275" s="26">
        <f t="shared" si="112"/>
        <v>2.2556390977443608E-2</v>
      </c>
      <c r="G275" s="35">
        <f t="shared" si="113"/>
        <v>1</v>
      </c>
      <c r="H275" s="24" t="str">
        <f t="shared" si="114"/>
        <v/>
      </c>
      <c r="I275" s="2"/>
    </row>
    <row r="276" spans="1:9" s="54" customFormat="1" ht="15" x14ac:dyDescent="0.25">
      <c r="A276" s="48"/>
      <c r="B276" s="28" t="s">
        <v>61</v>
      </c>
      <c r="C276" s="42">
        <v>1</v>
      </c>
      <c r="D276" s="42">
        <v>2</v>
      </c>
      <c r="E276" s="26">
        <f t="shared" si="111"/>
        <v>1.9607843137254902E-2</v>
      </c>
      <c r="F276" s="26">
        <f t="shared" si="112"/>
        <v>1.5037593984962405E-2</v>
      </c>
      <c r="G276" s="35">
        <f t="shared" si="113"/>
        <v>1</v>
      </c>
      <c r="H276" s="24">
        <f t="shared" si="114"/>
        <v>1.9607843137254902E-2</v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0</v>
      </c>
      <c r="E282" s="26" t="str">
        <f t="shared" si="111"/>
        <v/>
      </c>
      <c r="F282" s="26" t="str">
        <f t="shared" si="112"/>
        <v/>
      </c>
      <c r="G282" s="35" t="str">
        <f t="shared" si="113"/>
        <v xml:space="preserve"> 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1</v>
      </c>
      <c r="D286" s="42">
        <v>1</v>
      </c>
      <c r="E286" s="27">
        <f t="shared" ref="E286:F288" si="115">+IF(C286=0,"",C286/C$169)</f>
        <v>1.9607843137254902E-2</v>
      </c>
      <c r="F286" s="27">
        <f t="shared" si="115"/>
        <v>7.5187969924812026E-3</v>
      </c>
      <c r="G286" s="35">
        <f t="shared" si="102"/>
        <v>0</v>
      </c>
      <c r="H286" s="25">
        <f t="shared" si="103"/>
        <v>0</v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4</v>
      </c>
      <c r="E287" s="27" t="str">
        <f t="shared" si="115"/>
        <v/>
      </c>
      <c r="F287" s="27">
        <f t="shared" si="115"/>
        <v>3.007518796992481E-2</v>
      </c>
      <c r="G287" s="35">
        <f t="shared" si="102"/>
        <v>1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0</v>
      </c>
      <c r="D291" s="42">
        <v>2</v>
      </c>
      <c r="E291" s="27" t="str">
        <f>+IF(C291=0,"",C291/C$169)</f>
        <v/>
      </c>
      <c r="F291" s="27">
        <f>+IF(D291=0,"",D291/D$169)</f>
        <v>1.5037593984962405E-2</v>
      </c>
      <c r="G291" s="35">
        <f t="shared" si="102"/>
        <v>1</v>
      </c>
      <c r="H291" s="25" t="str">
        <f t="shared" si="103"/>
        <v/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10</v>
      </c>
      <c r="D299" s="42">
        <v>10</v>
      </c>
      <c r="E299" s="27">
        <f>+IF(C299=0,"",C299/C$169)</f>
        <v>0.19607843137254902</v>
      </c>
      <c r="F299" s="27">
        <f>+IF(D299=0,"",D299/D$169)</f>
        <v>7.5187969924812026E-2</v>
      </c>
      <c r="G299" s="35">
        <f t="shared" si="102"/>
        <v>0</v>
      </c>
      <c r="H299" s="25">
        <f t="shared" si="103"/>
        <v>0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0</v>
      </c>
      <c r="E304" s="27" t="str">
        <f t="shared" si="128"/>
        <v/>
      </c>
      <c r="F304" s="27" t="str">
        <f t="shared" si="129"/>
        <v/>
      </c>
      <c r="G304" s="35" t="str">
        <f t="shared" si="130"/>
        <v xml:space="preserve"> 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0</v>
      </c>
      <c r="D313" s="42">
        <v>0</v>
      </c>
      <c r="E313" s="27" t="str">
        <f t="shared" si="128"/>
        <v/>
      </c>
      <c r="F313" s="27" t="str">
        <f t="shared" si="129"/>
        <v/>
      </c>
      <c r="G313" s="35" t="str">
        <f t="shared" si="130"/>
        <v xml:space="preserve"> </v>
      </c>
      <c r="H313" s="25" t="str">
        <f t="shared" si="103"/>
        <v/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1</v>
      </c>
      <c r="D315" s="42">
        <v>1</v>
      </c>
      <c r="E315" s="27">
        <f t="shared" si="128"/>
        <v>1.9607843137254902E-2</v>
      </c>
      <c r="F315" s="27">
        <f t="shared" si="129"/>
        <v>7.5187969924812026E-3</v>
      </c>
      <c r="G315" s="35">
        <f t="shared" si="130"/>
        <v>0</v>
      </c>
      <c r="H315" s="25">
        <f t="shared" si="103"/>
        <v>0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2</v>
      </c>
      <c r="E319" s="27" t="str">
        <f t="shared" si="128"/>
        <v/>
      </c>
      <c r="F319" s="27">
        <f t="shared" si="129"/>
        <v>1.5037593984962405E-2</v>
      </c>
      <c r="G319" s="35">
        <f t="shared" si="130"/>
        <v>1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18</v>
      </c>
      <c r="E334" s="27" t="str">
        <f t="shared" si="135"/>
        <v/>
      </c>
      <c r="F334" s="27">
        <f t="shared" si="136"/>
        <v>0.13533834586466165</v>
      </c>
      <c r="G334" s="35">
        <f t="shared" si="130"/>
        <v>1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315</v>
      </c>
      <c r="D345" s="38">
        <f>SUM(D346:D564)</f>
        <v>378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0.2</v>
      </c>
      <c r="H345" s="40">
        <f>+IF(OR(AND(E345=""),(G345="")),"",E345*G345)</f>
        <v>0.2</v>
      </c>
    </row>
    <row r="346" spans="1:9" s="54" customFormat="1" ht="15" x14ac:dyDescent="0.25">
      <c r="A346" s="48"/>
      <c r="B346" s="41" t="s">
        <v>74</v>
      </c>
      <c r="C346" s="42">
        <v>0</v>
      </c>
      <c r="D346" s="42">
        <v>0</v>
      </c>
      <c r="E346" s="46" t="str">
        <f t="shared" si="141"/>
        <v/>
      </c>
      <c r="F346" s="46" t="str">
        <f t="shared" si="142"/>
        <v/>
      </c>
      <c r="G346" s="35" t="str">
        <f t="shared" ref="G346:G410" si="143">+IF(AND(C346=0,D346=0)," ",IF(C346=0,1,IF(D346=0,-1,(D346-C346)/C346)))</f>
        <v xml:space="preserve"> </v>
      </c>
      <c r="H346" s="43" t="str">
        <f>+IF(OR(AND(E346=""),(G346="")),"",E346*G346)</f>
        <v/>
      </c>
      <c r="I346" s="2"/>
    </row>
    <row r="347" spans="1:9" s="54" customFormat="1" ht="15" x14ac:dyDescent="0.25">
      <c r="A347" s="48"/>
      <c r="B347" s="5" t="s">
        <v>77</v>
      </c>
      <c r="C347" s="42">
        <v>0</v>
      </c>
      <c r="D347" s="42">
        <v>1</v>
      </c>
      <c r="E347" s="27" t="str">
        <f t="shared" si="141"/>
        <v/>
      </c>
      <c r="F347" s="27">
        <f t="shared" si="142"/>
        <v>2.6455026455026454E-3</v>
      </c>
      <c r="G347" s="35">
        <f t="shared" si="143"/>
        <v>1</v>
      </c>
      <c r="H347" s="25" t="str">
        <f t="shared" ref="H347:H414" si="144">+IF(OR(AND(E347=""),(G347="")),"",E347*G347)</f>
        <v/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1</v>
      </c>
      <c r="D351" s="42">
        <v>2</v>
      </c>
      <c r="E351" s="27">
        <f t="shared" si="141"/>
        <v>3.1746031746031746E-3</v>
      </c>
      <c r="F351" s="27">
        <f t="shared" si="142"/>
        <v>5.2910052910052907E-3</v>
      </c>
      <c r="G351" s="35">
        <f t="shared" si="143"/>
        <v>1</v>
      </c>
      <c r="H351" s="25">
        <f t="shared" si="144"/>
        <v>3.1746031746031746E-3</v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13</v>
      </c>
      <c r="E352" s="27" t="str">
        <f t="shared" si="141"/>
        <v/>
      </c>
      <c r="F352" s="27">
        <f t="shared" si="142"/>
        <v>3.439153439153439E-2</v>
      </c>
      <c r="G352" s="35">
        <f t="shared" si="143"/>
        <v>1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5</v>
      </c>
      <c r="D354" s="42">
        <v>0</v>
      </c>
      <c r="E354" s="27">
        <f t="shared" si="141"/>
        <v>1.5873015873015872E-2</v>
      </c>
      <c r="F354" s="27" t="str">
        <f t="shared" si="142"/>
        <v/>
      </c>
      <c r="G354" s="35">
        <f t="shared" si="143"/>
        <v>-1</v>
      </c>
      <c r="H354" s="25">
        <f t="shared" si="144"/>
        <v>-1.5873015873015872E-2</v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3</v>
      </c>
      <c r="D357" s="42">
        <v>1</v>
      </c>
      <c r="E357" s="27">
        <f t="shared" si="141"/>
        <v>9.5238095238095247E-3</v>
      </c>
      <c r="F357" s="27">
        <f t="shared" si="142"/>
        <v>2.6455026455026454E-3</v>
      </c>
      <c r="G357" s="35">
        <f t="shared" si="143"/>
        <v>-0.66666666666666663</v>
      </c>
      <c r="H357" s="25">
        <f t="shared" si="144"/>
        <v>-6.3492063492063492E-3</v>
      </c>
      <c r="I357" s="2"/>
    </row>
    <row r="358" spans="1:9" s="54" customFormat="1" ht="15" x14ac:dyDescent="0.25">
      <c r="A358" s="48"/>
      <c r="B358" s="5" t="s">
        <v>577</v>
      </c>
      <c r="C358" s="42">
        <v>0</v>
      </c>
      <c r="D358" s="42">
        <v>0</v>
      </c>
      <c r="E358" s="27" t="str">
        <f t="shared" si="141"/>
        <v/>
      </c>
      <c r="F358" s="27" t="str">
        <f t="shared" si="142"/>
        <v/>
      </c>
      <c r="G358" s="35" t="str">
        <f t="shared" si="143"/>
        <v xml:space="preserve"> </v>
      </c>
      <c r="H358" s="25" t="str">
        <f t="shared" si="144"/>
        <v/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0</v>
      </c>
      <c r="D360" s="42">
        <v>1</v>
      </c>
      <c r="E360" s="27" t="str">
        <f t="shared" si="141"/>
        <v/>
      </c>
      <c r="F360" s="27">
        <f t="shared" si="142"/>
        <v>2.6455026455026454E-3</v>
      </c>
      <c r="G360" s="35">
        <f t="shared" si="143"/>
        <v>1</v>
      </c>
      <c r="H360" s="25" t="str">
        <f t="shared" si="144"/>
        <v/>
      </c>
      <c r="I360" s="2"/>
    </row>
    <row r="361" spans="1:9" s="54" customFormat="1" ht="15" x14ac:dyDescent="0.25">
      <c r="A361" s="48"/>
      <c r="B361" s="5" t="s">
        <v>615</v>
      </c>
      <c r="C361" s="42">
        <v>0</v>
      </c>
      <c r="D361" s="42">
        <v>0</v>
      </c>
      <c r="E361" s="27" t="str">
        <f t="shared" si="141"/>
        <v/>
      </c>
      <c r="F361" s="27" t="str">
        <f t="shared" si="142"/>
        <v/>
      </c>
      <c r="G361" s="35" t="str">
        <f t="shared" si="143"/>
        <v xml:space="preserve"> 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0</v>
      </c>
      <c r="D365" s="42">
        <v>0</v>
      </c>
      <c r="E365" s="27" t="str">
        <f t="shared" si="141"/>
        <v/>
      </c>
      <c r="F365" s="27" t="str">
        <f t="shared" si="142"/>
        <v/>
      </c>
      <c r="G365" s="35" t="str">
        <f t="shared" si="143"/>
        <v xml:space="preserve"> </v>
      </c>
      <c r="H365" s="25" t="str">
        <f t="shared" si="144"/>
        <v/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39</v>
      </c>
      <c r="E366" s="27" t="str">
        <f t="shared" si="141"/>
        <v/>
      </c>
      <c r="F366" s="27">
        <f t="shared" si="142"/>
        <v>0.10317460317460317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0</v>
      </c>
      <c r="E368" s="27" t="str">
        <f t="shared" si="141"/>
        <v/>
      </c>
      <c r="F368" s="27" t="str">
        <f t="shared" si="142"/>
        <v/>
      </c>
      <c r="G368" s="35" t="str">
        <f t="shared" si="143"/>
        <v xml:space="preserve"> 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0</v>
      </c>
      <c r="D369" s="42">
        <v>5</v>
      </c>
      <c r="E369" s="27" t="str">
        <f t="shared" si="141"/>
        <v/>
      </c>
      <c r="F369" s="27">
        <f t="shared" si="142"/>
        <v>1.3227513227513227E-2</v>
      </c>
      <c r="G369" s="35">
        <f t="shared" si="143"/>
        <v>1</v>
      </c>
      <c r="H369" s="25" t="str">
        <f t="shared" si="144"/>
        <v/>
      </c>
      <c r="I369" s="2"/>
    </row>
    <row r="370" spans="1:9" s="54" customFormat="1" ht="15" x14ac:dyDescent="0.25">
      <c r="A370" s="48"/>
      <c r="B370" s="5" t="s">
        <v>85</v>
      </c>
      <c r="C370" s="42">
        <v>0</v>
      </c>
      <c r="D370" s="42">
        <v>0</v>
      </c>
      <c r="E370" s="27" t="str">
        <f t="shared" si="141"/>
        <v/>
      </c>
      <c r="F370" s="27" t="str">
        <f t="shared" si="142"/>
        <v/>
      </c>
      <c r="G370" s="35" t="str">
        <f t="shared" si="143"/>
        <v xml:space="preserve"> </v>
      </c>
      <c r="H370" s="25" t="str">
        <f t="shared" si="144"/>
        <v/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0</v>
      </c>
      <c r="D375" s="42">
        <v>0</v>
      </c>
      <c r="E375" s="27" t="str">
        <f t="shared" si="141"/>
        <v/>
      </c>
      <c r="F375" s="27" t="str">
        <f t="shared" si="142"/>
        <v/>
      </c>
      <c r="G375" s="35" t="str">
        <f t="shared" si="143"/>
        <v xml:space="preserve"> 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2</v>
      </c>
      <c r="D377" s="42">
        <v>0</v>
      </c>
      <c r="E377" s="27">
        <f t="shared" si="141"/>
        <v>6.3492063492063492E-3</v>
      </c>
      <c r="F377" s="27" t="str">
        <f t="shared" si="142"/>
        <v/>
      </c>
      <c r="G377" s="35">
        <f t="shared" si="143"/>
        <v>-1</v>
      </c>
      <c r="H377" s="25">
        <f t="shared" si="144"/>
        <v>-6.3492063492063492E-3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</v>
      </c>
      <c r="E378" s="26" t="str">
        <f t="shared" ref="E378:E381" si="150">+IF(C378=0,"",C378/C$345)</f>
        <v/>
      </c>
      <c r="F378" s="26">
        <f t="shared" ref="F378:F381" si="151">+IF(D378=0,"",D378/D$345)</f>
        <v>2.6455026455026454E-3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3</v>
      </c>
      <c r="D379" s="42">
        <v>1</v>
      </c>
      <c r="E379" s="27">
        <f t="shared" si="150"/>
        <v>9.5238095238095247E-3</v>
      </c>
      <c r="F379" s="27">
        <f t="shared" si="151"/>
        <v>2.6455026455026454E-3</v>
      </c>
      <c r="G379" s="35">
        <f t="shared" si="152"/>
        <v>-0.66666666666666663</v>
      </c>
      <c r="H379" s="25">
        <f t="shared" si="153"/>
        <v>-6.3492063492063492E-3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0</v>
      </c>
      <c r="D383" s="42">
        <v>0</v>
      </c>
      <c r="E383" s="27" t="str">
        <f t="shared" si="154"/>
        <v/>
      </c>
      <c r="F383" s="27" t="str">
        <f t="shared" si="155"/>
        <v/>
      </c>
      <c r="G383" s="35" t="str">
        <f t="shared" si="143"/>
        <v xml:space="preserve"> </v>
      </c>
      <c r="H383" s="25" t="str">
        <f t="shared" si="144"/>
        <v/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0</v>
      </c>
      <c r="E385" s="26" t="str">
        <f t="shared" si="154"/>
        <v/>
      </c>
      <c r="F385" s="26" t="str">
        <f t="shared" si="155"/>
        <v/>
      </c>
      <c r="G385" s="35" t="str">
        <f t="shared" si="143"/>
        <v xml:space="preserve"> 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8</v>
      </c>
      <c r="D386" s="42">
        <v>37</v>
      </c>
      <c r="E386" s="27">
        <f t="shared" si="154"/>
        <v>2.5396825396825397E-2</v>
      </c>
      <c r="F386" s="27">
        <f t="shared" si="155"/>
        <v>9.7883597883597878E-2</v>
      </c>
      <c r="G386" s="35">
        <f t="shared" si="143"/>
        <v>3.625</v>
      </c>
      <c r="H386" s="25">
        <f t="shared" si="144"/>
        <v>9.2063492063492069E-2</v>
      </c>
      <c r="I386" s="2"/>
    </row>
    <row r="387" spans="1:9" s="54" customFormat="1" ht="15" x14ac:dyDescent="0.25">
      <c r="A387" s="48"/>
      <c r="B387" s="5" t="s">
        <v>93</v>
      </c>
      <c r="C387" s="42">
        <v>0</v>
      </c>
      <c r="D387" s="42">
        <v>2</v>
      </c>
      <c r="E387" s="27" t="str">
        <f t="shared" si="154"/>
        <v/>
      </c>
      <c r="F387" s="27">
        <f t="shared" si="155"/>
        <v>5.2910052910052907E-3</v>
      </c>
      <c r="G387" s="35">
        <f t="shared" si="143"/>
        <v>1</v>
      </c>
      <c r="H387" s="25" t="str">
        <f t="shared" si="144"/>
        <v/>
      </c>
      <c r="I387" s="2"/>
    </row>
    <row r="388" spans="1:9" s="54" customFormat="1" ht="15" x14ac:dyDescent="0.25">
      <c r="A388" s="48"/>
      <c r="B388" s="5" t="s">
        <v>86</v>
      </c>
      <c r="C388" s="42">
        <v>9</v>
      </c>
      <c r="D388" s="42">
        <v>13</v>
      </c>
      <c r="E388" s="27">
        <f t="shared" si="154"/>
        <v>2.8571428571428571E-2</v>
      </c>
      <c r="F388" s="27">
        <f t="shared" si="155"/>
        <v>3.439153439153439E-2</v>
      </c>
      <c r="G388" s="35">
        <f t="shared" si="143"/>
        <v>0.44444444444444442</v>
      </c>
      <c r="H388" s="25">
        <f t="shared" si="144"/>
        <v>1.2698412698412697E-2</v>
      </c>
      <c r="I388" s="2"/>
    </row>
    <row r="389" spans="1:9" s="54" customFormat="1" ht="15" x14ac:dyDescent="0.25">
      <c r="A389" s="48"/>
      <c r="B389" s="5" t="s">
        <v>92</v>
      </c>
      <c r="C389" s="42">
        <v>7</v>
      </c>
      <c r="D389" s="42">
        <v>19</v>
      </c>
      <c r="E389" s="27">
        <f t="shared" si="154"/>
        <v>2.2222222222222223E-2</v>
      </c>
      <c r="F389" s="27">
        <f t="shared" si="155"/>
        <v>5.0264550264550262E-2</v>
      </c>
      <c r="G389" s="35">
        <f t="shared" si="143"/>
        <v>1.7142857142857142</v>
      </c>
      <c r="H389" s="25">
        <f t="shared" si="144"/>
        <v>3.8095238095238092E-2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0</v>
      </c>
      <c r="D393" s="42">
        <v>3</v>
      </c>
      <c r="E393" s="27" t="str">
        <f t="shared" si="154"/>
        <v/>
      </c>
      <c r="F393" s="27">
        <f t="shared" si="155"/>
        <v>7.9365079365079361E-3</v>
      </c>
      <c r="G393" s="35">
        <f t="shared" si="143"/>
        <v>1</v>
      </c>
      <c r="H393" s="25" t="str">
        <f t="shared" si="144"/>
        <v/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0</v>
      </c>
      <c r="E397" s="27" t="str">
        <f t="shared" si="154"/>
        <v/>
      </c>
      <c r="F397" s="27" t="str">
        <f t="shared" si="155"/>
        <v/>
      </c>
      <c r="G397" s="35" t="str">
        <f t="shared" si="143"/>
        <v xml:space="preserve"> 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8</v>
      </c>
      <c r="D398" s="42">
        <v>2</v>
      </c>
      <c r="E398" s="27">
        <f t="shared" si="154"/>
        <v>2.5396825396825397E-2</v>
      </c>
      <c r="F398" s="27">
        <f t="shared" si="155"/>
        <v>5.2910052910052907E-3</v>
      </c>
      <c r="G398" s="35">
        <f t="shared" si="143"/>
        <v>-0.75</v>
      </c>
      <c r="H398" s="25">
        <f t="shared" si="144"/>
        <v>-1.9047619047619049E-2</v>
      </c>
      <c r="I398" s="2"/>
    </row>
    <row r="399" spans="1:9" s="54" customFormat="1" ht="15" x14ac:dyDescent="0.25">
      <c r="A399" s="48"/>
      <c r="B399" s="5" t="s">
        <v>257</v>
      </c>
      <c r="C399" s="42">
        <v>2</v>
      </c>
      <c r="D399" s="42">
        <v>45</v>
      </c>
      <c r="E399" s="27">
        <f t="shared" si="154"/>
        <v>6.3492063492063492E-3</v>
      </c>
      <c r="F399" s="27">
        <f t="shared" si="155"/>
        <v>0.11904761904761904</v>
      </c>
      <c r="G399" s="35">
        <f t="shared" si="143"/>
        <v>21.5</v>
      </c>
      <c r="H399" s="25">
        <f t="shared" si="144"/>
        <v>0.13650793650793649</v>
      </c>
      <c r="I399" s="2"/>
    </row>
    <row r="400" spans="1:9" s="54" customFormat="1" ht="15" x14ac:dyDescent="0.25">
      <c r="A400" s="48"/>
      <c r="B400" s="5" t="s">
        <v>581</v>
      </c>
      <c r="C400" s="42">
        <v>1</v>
      </c>
      <c r="D400" s="42">
        <v>0</v>
      </c>
      <c r="E400" s="27">
        <f t="shared" si="154"/>
        <v>3.1746031746031746E-3</v>
      </c>
      <c r="F400" s="27" t="str">
        <f t="shared" si="155"/>
        <v/>
      </c>
      <c r="G400" s="35">
        <f t="shared" si="143"/>
        <v>-1</v>
      </c>
      <c r="H400" s="25">
        <f t="shared" si="144"/>
        <v>-3.1746031746031746E-3</v>
      </c>
      <c r="I400" s="2"/>
    </row>
    <row r="401" spans="1:9" s="54" customFormat="1" ht="15" x14ac:dyDescent="0.25">
      <c r="A401" s="48"/>
      <c r="B401" s="5" t="s">
        <v>88</v>
      </c>
      <c r="C401" s="42">
        <v>2</v>
      </c>
      <c r="D401" s="42">
        <v>1</v>
      </c>
      <c r="E401" s="27">
        <f t="shared" si="154"/>
        <v>6.3492063492063492E-3</v>
      </c>
      <c r="F401" s="27">
        <f t="shared" si="155"/>
        <v>2.6455026455026454E-3</v>
      </c>
      <c r="G401" s="35">
        <f t="shared" si="143"/>
        <v>-0.5</v>
      </c>
      <c r="H401" s="25">
        <f t="shared" si="144"/>
        <v>-3.1746031746031746E-3</v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44</v>
      </c>
      <c r="D409" s="42">
        <v>16</v>
      </c>
      <c r="E409" s="27">
        <f t="shared" si="160"/>
        <v>0.13968253968253969</v>
      </c>
      <c r="F409" s="27">
        <f t="shared" si="161"/>
        <v>4.2328042328042326E-2</v>
      </c>
      <c r="G409" s="35">
        <f t="shared" si="143"/>
        <v>-0.63636363636363635</v>
      </c>
      <c r="H409" s="25">
        <f t="shared" si="144"/>
        <v>-8.8888888888888892E-2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0</v>
      </c>
      <c r="D413" s="42">
        <v>0</v>
      </c>
      <c r="E413" s="27" t="str">
        <f t="shared" si="160"/>
        <v/>
      </c>
      <c r="F413" s="27" t="str">
        <f t="shared" si="161"/>
        <v/>
      </c>
      <c r="G413" s="35" t="str">
        <f t="shared" si="162"/>
        <v xml:space="preserve"> </v>
      </c>
      <c r="H413" s="25" t="str">
        <f t="shared" si="144"/>
        <v/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0</v>
      </c>
      <c r="E417" s="26" t="str">
        <f t="shared" ref="E417:E419" si="166">+IF(C417=0,"",C417/C$345)</f>
        <v/>
      </c>
      <c r="F417" s="26" t="str">
        <f t="shared" ref="F417:F419" si="167">+IF(D417=0,"",D417/D$345)</f>
        <v/>
      </c>
      <c r="G417" s="35" t="str">
        <f t="shared" si="162"/>
        <v xml:space="preserve"> 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4</v>
      </c>
      <c r="D418" s="42">
        <v>1</v>
      </c>
      <c r="E418" s="26">
        <f t="shared" si="166"/>
        <v>1.2698412698412698E-2</v>
      </c>
      <c r="F418" s="26">
        <f t="shared" si="167"/>
        <v>2.6455026455026454E-3</v>
      </c>
      <c r="G418" s="35">
        <f t="shared" si="162"/>
        <v>-0.75</v>
      </c>
      <c r="H418" s="24">
        <f t="shared" si="168"/>
        <v>-9.5238095238095247E-3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2</v>
      </c>
      <c r="D421" s="42">
        <v>45</v>
      </c>
      <c r="E421" s="27">
        <f t="shared" si="163"/>
        <v>6.3492063492063492E-3</v>
      </c>
      <c r="F421" s="27">
        <f t="shared" si="164"/>
        <v>0.11904761904761904</v>
      </c>
      <c r="G421" s="35">
        <f t="shared" si="162"/>
        <v>21.5</v>
      </c>
      <c r="H421" s="25">
        <f t="shared" si="165"/>
        <v>0.13650793650793649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1</v>
      </c>
      <c r="D423" s="42">
        <v>1</v>
      </c>
      <c r="E423" s="27">
        <f t="shared" si="163"/>
        <v>3.1746031746031746E-3</v>
      </c>
      <c r="F423" s="27">
        <f t="shared" si="164"/>
        <v>2.6455026455026454E-3</v>
      </c>
      <c r="G423" s="35">
        <f t="shared" si="162"/>
        <v>0</v>
      </c>
      <c r="H423" s="25">
        <f t="shared" si="165"/>
        <v>0</v>
      </c>
      <c r="I423" s="2"/>
    </row>
    <row r="424" spans="1:9" s="54" customFormat="1" ht="15" x14ac:dyDescent="0.25">
      <c r="A424" s="48"/>
      <c r="B424" s="5" t="s">
        <v>491</v>
      </c>
      <c r="C424" s="42">
        <v>1</v>
      </c>
      <c r="D424" s="42">
        <v>1</v>
      </c>
      <c r="E424" s="27">
        <f t="shared" si="163"/>
        <v>3.1746031746031746E-3</v>
      </c>
      <c r="F424" s="27">
        <f t="shared" si="164"/>
        <v>2.6455026455026454E-3</v>
      </c>
      <c r="G424" s="35">
        <f t="shared" si="162"/>
        <v>0</v>
      </c>
      <c r="H424" s="25">
        <f t="shared" si="165"/>
        <v>0</v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3</v>
      </c>
      <c r="E426" s="26" t="str">
        <f t="shared" ref="E426:E428" si="172">+IF(C426=0,"",C426/C$345)</f>
        <v/>
      </c>
      <c r="F426" s="26">
        <f t="shared" ref="F426:F428" si="173">+IF(D426=0,"",D426/D$345)</f>
        <v>7.9365079365079361E-3</v>
      </c>
      <c r="G426" s="80">
        <f t="shared" ref="G426:G428" si="174">+IF(AND(C426=0,D426=0)," ",IF(C426=0,1,IF(D426=0,-1,(D426-C426)/C426)))</f>
        <v>1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1</v>
      </c>
      <c r="E427" s="26" t="str">
        <f t="shared" si="172"/>
        <v/>
      </c>
      <c r="F427" s="26">
        <f t="shared" si="173"/>
        <v>2.6455026455026454E-3</v>
      </c>
      <c r="G427" s="80">
        <f t="shared" si="174"/>
        <v>1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8</v>
      </c>
      <c r="E430" s="27" t="str">
        <f t="shared" si="163"/>
        <v/>
      </c>
      <c r="F430" s="27">
        <f t="shared" si="164"/>
        <v>2.1164021164021163E-2</v>
      </c>
      <c r="G430" s="35">
        <f t="shared" si="162"/>
        <v>1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39</v>
      </c>
      <c r="D432" s="42">
        <v>8</v>
      </c>
      <c r="E432" s="27">
        <f t="shared" si="163"/>
        <v>0.12380952380952381</v>
      </c>
      <c r="F432" s="27">
        <f t="shared" si="164"/>
        <v>2.1164021164021163E-2</v>
      </c>
      <c r="G432" s="35">
        <f t="shared" si="162"/>
        <v>-0.79487179487179482</v>
      </c>
      <c r="H432" s="25">
        <f t="shared" si="165"/>
        <v>-9.841269841269841E-2</v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28</v>
      </c>
      <c r="D434" s="42">
        <v>19</v>
      </c>
      <c r="E434" s="27">
        <f t="shared" si="163"/>
        <v>8.8888888888888892E-2</v>
      </c>
      <c r="F434" s="27">
        <f t="shared" si="164"/>
        <v>5.0264550264550262E-2</v>
      </c>
      <c r="G434" s="35">
        <f t="shared" si="162"/>
        <v>-0.32142857142857145</v>
      </c>
      <c r="H434" s="25">
        <f t="shared" si="165"/>
        <v>-2.8571428571428574E-2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1</v>
      </c>
      <c r="E444" s="27" t="str">
        <f t="shared" si="163"/>
        <v/>
      </c>
      <c r="F444" s="27">
        <f t="shared" si="164"/>
        <v>2.6455026455026454E-3</v>
      </c>
      <c r="G444" s="35">
        <f t="shared" si="162"/>
        <v>1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1</v>
      </c>
      <c r="D445" s="42">
        <v>8</v>
      </c>
      <c r="E445" s="27">
        <f t="shared" si="163"/>
        <v>3.1746031746031746E-3</v>
      </c>
      <c r="F445" s="27">
        <f t="shared" si="164"/>
        <v>2.1164021164021163E-2</v>
      </c>
      <c r="G445" s="35">
        <f t="shared" si="162"/>
        <v>7</v>
      </c>
      <c r="H445" s="25">
        <f t="shared" si="165"/>
        <v>2.2222222222222223E-2</v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1</v>
      </c>
      <c r="E453" s="27" t="str">
        <f t="shared" si="163"/>
        <v/>
      </c>
      <c r="F453" s="27">
        <f t="shared" si="164"/>
        <v>2.6455026455026454E-3</v>
      </c>
      <c r="G453" s="35">
        <f t="shared" si="162"/>
        <v>1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5</v>
      </c>
      <c r="D454" s="42">
        <v>4</v>
      </c>
      <c r="E454" s="27">
        <f t="shared" si="163"/>
        <v>1.5873015873015872E-2</v>
      </c>
      <c r="F454" s="27">
        <f t="shared" si="164"/>
        <v>1.0582010582010581E-2</v>
      </c>
      <c r="G454" s="35">
        <f t="shared" si="162"/>
        <v>-0.2</v>
      </c>
      <c r="H454" s="25">
        <f t="shared" si="165"/>
        <v>-3.1746031746031746E-3</v>
      </c>
      <c r="I454" s="2"/>
    </row>
    <row r="455" spans="1:9" s="54" customFormat="1" ht="15" x14ac:dyDescent="0.25">
      <c r="A455" s="48"/>
      <c r="B455" s="5" t="s">
        <v>272</v>
      </c>
      <c r="C455" s="42">
        <v>4</v>
      </c>
      <c r="D455" s="42">
        <v>2</v>
      </c>
      <c r="E455" s="27">
        <f t="shared" si="163"/>
        <v>1.2698412698412698E-2</v>
      </c>
      <c r="F455" s="27">
        <f t="shared" si="164"/>
        <v>5.2910052910052907E-3</v>
      </c>
      <c r="G455" s="35">
        <f t="shared" si="162"/>
        <v>-0.5</v>
      </c>
      <c r="H455" s="25">
        <f t="shared" si="165"/>
        <v>-6.3492063492063492E-3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2</v>
      </c>
      <c r="D457" s="42">
        <v>2</v>
      </c>
      <c r="E457" s="27">
        <f t="shared" si="163"/>
        <v>6.3492063492063492E-3</v>
      </c>
      <c r="F457" s="27">
        <f t="shared" si="164"/>
        <v>5.2910052910052907E-3</v>
      </c>
      <c r="G457" s="35">
        <f t="shared" si="162"/>
        <v>0</v>
      </c>
      <c r="H457" s="25">
        <f t="shared" si="165"/>
        <v>0</v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25</v>
      </c>
      <c r="D460" s="42">
        <v>18</v>
      </c>
      <c r="E460" s="27">
        <f t="shared" si="163"/>
        <v>7.9365079365079361E-2</v>
      </c>
      <c r="F460" s="27">
        <f t="shared" si="164"/>
        <v>4.7619047619047616E-2</v>
      </c>
      <c r="G460" s="35">
        <f t="shared" si="162"/>
        <v>-0.28000000000000003</v>
      </c>
      <c r="H460" s="25">
        <f t="shared" si="165"/>
        <v>-2.2222222222222223E-2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1</v>
      </c>
      <c r="E467" s="27" t="str">
        <f t="shared" si="163"/>
        <v/>
      </c>
      <c r="F467" s="27">
        <f t="shared" si="164"/>
        <v>2.6455026455026454E-3</v>
      </c>
      <c r="G467" s="35">
        <f t="shared" si="162"/>
        <v>1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0</v>
      </c>
      <c r="D468" s="42">
        <v>2</v>
      </c>
      <c r="E468" s="27" t="str">
        <f t="shared" si="163"/>
        <v/>
      </c>
      <c r="F468" s="27">
        <f t="shared" si="164"/>
        <v>5.2910052910052907E-3</v>
      </c>
      <c r="G468" s="35">
        <f t="shared" si="162"/>
        <v>1</v>
      </c>
      <c r="H468" s="25" t="str">
        <f t="shared" si="165"/>
        <v/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1</v>
      </c>
      <c r="E470" s="27" t="str">
        <f t="shared" si="163"/>
        <v/>
      </c>
      <c r="F470" s="27">
        <f t="shared" si="164"/>
        <v>2.6455026455026454E-3</v>
      </c>
      <c r="G470" s="35">
        <f t="shared" si="162"/>
        <v>1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0</v>
      </c>
      <c r="E472" s="27" t="str">
        <f t="shared" si="163"/>
        <v/>
      </c>
      <c r="F472" s="27" t="str">
        <f t="shared" si="164"/>
        <v/>
      </c>
      <c r="G472" s="35" t="str">
        <f t="shared" si="162"/>
        <v xml:space="preserve"> 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0</v>
      </c>
      <c r="D473" s="42">
        <v>0</v>
      </c>
      <c r="E473" s="27" t="str">
        <f t="shared" si="163"/>
        <v/>
      </c>
      <c r="F473" s="27" t="str">
        <f t="shared" si="164"/>
        <v/>
      </c>
      <c r="G473" s="35" t="str">
        <f t="shared" si="162"/>
        <v xml:space="preserve"> </v>
      </c>
      <c r="H473" s="25" t="str">
        <f t="shared" si="165"/>
        <v/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2</v>
      </c>
      <c r="E474" s="27" t="str">
        <f t="shared" si="163"/>
        <v/>
      </c>
      <c r="F474" s="27">
        <f t="shared" si="164"/>
        <v>5.2910052910052907E-3</v>
      </c>
      <c r="G474" s="35">
        <f t="shared" si="162"/>
        <v>1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0</v>
      </c>
      <c r="D475" s="42">
        <v>1</v>
      </c>
      <c r="E475" s="27" t="str">
        <f t="shared" si="163"/>
        <v/>
      </c>
      <c r="F475" s="27">
        <f t="shared" si="164"/>
        <v>2.6455026455026454E-3</v>
      </c>
      <c r="G475" s="35">
        <f t="shared" si="162"/>
        <v>1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0</v>
      </c>
      <c r="D478" s="42">
        <v>0</v>
      </c>
      <c r="E478" s="27" t="str">
        <f t="shared" si="163"/>
        <v/>
      </c>
      <c r="F478" s="27" t="str">
        <f t="shared" si="164"/>
        <v/>
      </c>
      <c r="G478" s="35" t="str">
        <f t="shared" ref="G478:G541" si="182">+IF(AND(C478=0,D478=0)," ",IF(C478=0,1,IF(D478=0,-1,(D478-C478)/C478)))</f>
        <v xml:space="preserve"> </v>
      </c>
      <c r="H478" s="25" t="str">
        <f t="shared" si="165"/>
        <v/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0</v>
      </c>
      <c r="E479" s="27" t="str">
        <f t="shared" si="163"/>
        <v/>
      </c>
      <c r="F479" s="27" t="str">
        <f t="shared" si="164"/>
        <v/>
      </c>
      <c r="G479" s="35" t="str">
        <f t="shared" si="182"/>
        <v xml:space="preserve"> 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0</v>
      </c>
      <c r="E499" s="27" t="str">
        <f t="shared" si="183"/>
        <v/>
      </c>
      <c r="F499" s="27" t="str">
        <f t="shared" si="184"/>
        <v/>
      </c>
      <c r="G499" s="35" t="str">
        <f t="shared" si="182"/>
        <v xml:space="preserve"> 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26</v>
      </c>
      <c r="D521" s="42">
        <v>1</v>
      </c>
      <c r="E521" s="27">
        <f t="shared" si="183"/>
        <v>8.2539682539682538E-2</v>
      </c>
      <c r="F521" s="27">
        <f t="shared" si="184"/>
        <v>2.6455026455026454E-3</v>
      </c>
      <c r="G521" s="35">
        <f t="shared" si="182"/>
        <v>-0.96153846153846156</v>
      </c>
      <c r="H521" s="25">
        <f t="shared" si="185"/>
        <v>-7.9365079365079361E-2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0</v>
      </c>
      <c r="D524" s="42">
        <v>0</v>
      </c>
      <c r="E524" s="27" t="str">
        <f t="shared" ref="E524:E549" si="189">+IF(C524=0,"",C524/C$345)</f>
        <v/>
      </c>
      <c r="F524" s="27" t="str">
        <f t="shared" ref="F524:F549" si="190">+IF(D524=0,"",D524/D$345)</f>
        <v/>
      </c>
      <c r="G524" s="35" t="str">
        <f t="shared" si="182"/>
        <v xml:space="preserve"> </v>
      </c>
      <c r="H524" s="25" t="str">
        <f t="shared" si="185"/>
        <v/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2</v>
      </c>
      <c r="D527" s="42">
        <v>6</v>
      </c>
      <c r="E527" s="27">
        <f t="shared" si="189"/>
        <v>6.3492063492063492E-3</v>
      </c>
      <c r="F527" s="27">
        <f t="shared" si="190"/>
        <v>1.5873015873015872E-2</v>
      </c>
      <c r="G527" s="35">
        <f t="shared" si="182"/>
        <v>2</v>
      </c>
      <c r="H527" s="25">
        <f t="shared" si="185"/>
        <v>1.2698412698412698E-2</v>
      </c>
      <c r="I527" s="2"/>
    </row>
    <row r="528" spans="1:9" s="54" customFormat="1" ht="15" x14ac:dyDescent="0.25">
      <c r="A528" s="48"/>
      <c r="B528" s="5" t="s">
        <v>339</v>
      </c>
      <c r="C528" s="42">
        <v>1</v>
      </c>
      <c r="D528" s="42">
        <v>4</v>
      </c>
      <c r="E528" s="27">
        <f t="shared" si="189"/>
        <v>3.1746031746031746E-3</v>
      </c>
      <c r="F528" s="27">
        <f t="shared" si="190"/>
        <v>1.0582010582010581E-2</v>
      </c>
      <c r="G528" s="35">
        <f t="shared" si="182"/>
        <v>3</v>
      </c>
      <c r="H528" s="25">
        <f t="shared" si="185"/>
        <v>9.5238095238095247E-3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3</v>
      </c>
      <c r="D537" s="42">
        <v>2</v>
      </c>
      <c r="E537" s="27">
        <f t="shared" si="189"/>
        <v>9.5238095238095247E-3</v>
      </c>
      <c r="F537" s="27">
        <f t="shared" si="190"/>
        <v>5.2910052910052907E-3</v>
      </c>
      <c r="G537" s="35">
        <f t="shared" si="182"/>
        <v>-0.33333333333333331</v>
      </c>
      <c r="H537" s="25">
        <f t="shared" si="185"/>
        <v>-3.1746031746031746E-3</v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1</v>
      </c>
      <c r="D539" s="42">
        <v>0</v>
      </c>
      <c r="E539" s="27">
        <f t="shared" si="189"/>
        <v>3.1746031746031746E-3</v>
      </c>
      <c r="F539" s="27" t="str">
        <f t="shared" si="190"/>
        <v/>
      </c>
      <c r="G539" s="35">
        <f t="shared" si="182"/>
        <v>-1</v>
      </c>
      <c r="H539" s="25">
        <f t="shared" si="185"/>
        <v>-3.1746031746031746E-3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19</v>
      </c>
      <c r="D542" s="42">
        <v>10</v>
      </c>
      <c r="E542" s="27">
        <f t="shared" si="189"/>
        <v>6.0317460317460318E-2</v>
      </c>
      <c r="F542" s="27">
        <f t="shared" si="190"/>
        <v>2.6455026455026454E-2</v>
      </c>
      <c r="G542" s="35">
        <f t="shared" ref="G542:G564" si="191">+IF(AND(C542=0,D542=0)," ",IF(C542=0,1,IF(D542=0,-1,(D542-C542)/C542)))</f>
        <v>-0.47368421052631576</v>
      </c>
      <c r="H542" s="25">
        <f t="shared" si="185"/>
        <v>-2.8571428571428571E-2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5</v>
      </c>
      <c r="E544" s="27" t="str">
        <f t="shared" si="189"/>
        <v/>
      </c>
      <c r="F544" s="27">
        <f t="shared" si="190"/>
        <v>1.3227513227513227E-2</v>
      </c>
      <c r="G544" s="35">
        <f t="shared" si="191"/>
        <v>1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5</v>
      </c>
      <c r="D547" s="42">
        <v>5</v>
      </c>
      <c r="E547" s="27">
        <f t="shared" si="189"/>
        <v>1.5873015873015872E-2</v>
      </c>
      <c r="F547" s="27">
        <f t="shared" si="190"/>
        <v>1.3227513227513227E-2</v>
      </c>
      <c r="G547" s="35">
        <f t="shared" si="191"/>
        <v>0</v>
      </c>
      <c r="H547" s="25">
        <f t="shared" si="185"/>
        <v>0</v>
      </c>
      <c r="I547" s="2"/>
    </row>
    <row r="548" spans="1:9" s="54" customFormat="1" ht="15" x14ac:dyDescent="0.25">
      <c r="A548" s="48"/>
      <c r="B548" s="5" t="s">
        <v>142</v>
      </c>
      <c r="C548" s="42">
        <v>1</v>
      </c>
      <c r="D548" s="42">
        <v>0</v>
      </c>
      <c r="E548" s="27">
        <f t="shared" si="189"/>
        <v>3.1746031746031746E-3</v>
      </c>
      <c r="F548" s="27" t="str">
        <f t="shared" si="190"/>
        <v/>
      </c>
      <c r="G548" s="35">
        <f t="shared" si="191"/>
        <v>-1</v>
      </c>
      <c r="H548" s="25">
        <f t="shared" si="185"/>
        <v>-3.1746031746031746E-3</v>
      </c>
      <c r="I548" s="2"/>
    </row>
    <row r="549" spans="1:9" s="54" customFormat="1" ht="15" x14ac:dyDescent="0.25">
      <c r="A549" s="48"/>
      <c r="B549" s="5" t="s">
        <v>314</v>
      </c>
      <c r="C549" s="42">
        <v>44</v>
      </c>
      <c r="D549" s="42">
        <v>13</v>
      </c>
      <c r="E549" s="27">
        <f t="shared" si="189"/>
        <v>0.13968253968253969</v>
      </c>
      <c r="F549" s="27">
        <f t="shared" si="190"/>
        <v>3.439153439153439E-2</v>
      </c>
      <c r="G549" s="35">
        <f t="shared" si="191"/>
        <v>-0.70454545454545459</v>
      </c>
      <c r="H549" s="25">
        <f t="shared" si="185"/>
        <v>-9.8412698412698424E-2</v>
      </c>
      <c r="I549" s="2"/>
    </row>
    <row r="550" spans="1:9" s="55" customFormat="1" ht="15" x14ac:dyDescent="0.25">
      <c r="A550" s="50"/>
      <c r="B550" s="19" t="s">
        <v>556</v>
      </c>
      <c r="C550" s="42">
        <v>2</v>
      </c>
      <c r="D550" s="42">
        <v>0</v>
      </c>
      <c r="E550" s="26">
        <f t="shared" ref="E550" si="192">+IF(C550=0,"",C550/C$345)</f>
        <v>6.3492063492063492E-3</v>
      </c>
      <c r="F550" s="26" t="str">
        <f t="shared" ref="F550" si="193">+IF(D550=0,"",D550/D$345)</f>
        <v/>
      </c>
      <c r="G550" s="35">
        <f t="shared" si="191"/>
        <v>-1</v>
      </c>
      <c r="H550" s="24">
        <f t="shared" ref="H550" si="194">+IF(OR(AND(E550=""),(G550="")),"",E550*G550)</f>
        <v>-6.3492063492063492E-3</v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0</v>
      </c>
      <c r="D556" s="42">
        <v>0</v>
      </c>
      <c r="E556" s="27" t="str">
        <f t="shared" si="195"/>
        <v/>
      </c>
      <c r="F556" s="27" t="str">
        <f t="shared" si="196"/>
        <v/>
      </c>
      <c r="G556" s="35" t="str">
        <f t="shared" si="191"/>
        <v xml:space="preserve"> </v>
      </c>
      <c r="H556" s="25" t="str">
        <f t="shared" si="197"/>
        <v/>
      </c>
      <c r="I556" s="2"/>
    </row>
    <row r="557" spans="1:9" s="54" customFormat="1" ht="15" x14ac:dyDescent="0.25">
      <c r="A557" s="48"/>
      <c r="B557" s="5" t="s">
        <v>510</v>
      </c>
      <c r="C557" s="42">
        <v>2</v>
      </c>
      <c r="D557" s="42">
        <v>0</v>
      </c>
      <c r="E557" s="27">
        <f t="shared" si="195"/>
        <v>6.3492063492063492E-3</v>
      </c>
      <c r="F557" s="27" t="str">
        <f t="shared" si="196"/>
        <v/>
      </c>
      <c r="G557" s="35">
        <f t="shared" si="191"/>
        <v>-1</v>
      </c>
      <c r="H557" s="25">
        <f t="shared" si="197"/>
        <v>-6.3492063492063492E-3</v>
      </c>
      <c r="I557" s="2"/>
    </row>
    <row r="558" spans="1:9" s="54" customFormat="1" ht="15" x14ac:dyDescent="0.25">
      <c r="A558" s="48"/>
      <c r="B558" s="5" t="s">
        <v>317</v>
      </c>
      <c r="C558" s="42">
        <v>2</v>
      </c>
      <c r="D558" s="42">
        <v>0</v>
      </c>
      <c r="E558" s="27">
        <f t="shared" si="195"/>
        <v>6.3492063492063492E-3</v>
      </c>
      <c r="F558" s="27" t="str">
        <f t="shared" si="196"/>
        <v/>
      </c>
      <c r="G558" s="35">
        <f t="shared" si="191"/>
        <v>-1</v>
      </c>
      <c r="H558" s="25">
        <f t="shared" si="197"/>
        <v>-6.3492063492063492E-3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371</v>
      </c>
      <c r="D570" s="38">
        <f>SUM(D571:D596)</f>
        <v>181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-0.5121293800539084</v>
      </c>
      <c r="H570" s="40">
        <f>+IF(OR(AND(E570=""),(G570="")),"",E570*G570)</f>
        <v>-0.5121293800539084</v>
      </c>
    </row>
    <row r="571" spans="1:9" ht="15" x14ac:dyDescent="0.25">
      <c r="B571" s="41" t="s">
        <v>322</v>
      </c>
      <c r="C571" s="42">
        <v>1</v>
      </c>
      <c r="D571" s="42">
        <v>0</v>
      </c>
      <c r="E571" s="46">
        <f t="shared" si="198"/>
        <v>2.6954177897574125E-3</v>
      </c>
      <c r="F571" s="46" t="str">
        <f t="shared" si="199"/>
        <v/>
      </c>
      <c r="G571" s="35">
        <f t="shared" ref="G571:G596" si="200">+IF(AND(C571=0,D571=0)," ",IF(C571=0,1,IF(D571=0,-1,(D571-C571)/C571)))</f>
        <v>-1</v>
      </c>
      <c r="H571" s="43">
        <f>+IF(OR(AND(E571=""),(G571="")),"",E571*G571)</f>
        <v>-2.6954177897574125E-3</v>
      </c>
    </row>
    <row r="572" spans="1:9" ht="15" x14ac:dyDescent="0.25">
      <c r="B572" s="5" t="s">
        <v>144</v>
      </c>
      <c r="C572" s="42">
        <v>0</v>
      </c>
      <c r="D572" s="42">
        <v>1</v>
      </c>
      <c r="E572" s="27" t="str">
        <f t="shared" si="198"/>
        <v/>
      </c>
      <c r="F572" s="27">
        <f t="shared" si="199"/>
        <v>5.5248618784530384E-3</v>
      </c>
      <c r="G572" s="35">
        <f t="shared" si="200"/>
        <v>1</v>
      </c>
      <c r="H572" s="25" t="str">
        <f t="shared" ref="H572:H596" si="201">+IF(OR(AND(E572=""),(G572="")),"",E572*G572)</f>
        <v/>
      </c>
    </row>
    <row r="573" spans="1:9" ht="15" x14ac:dyDescent="0.25">
      <c r="B573" s="5" t="s">
        <v>584</v>
      </c>
      <c r="C573" s="42">
        <v>15</v>
      </c>
      <c r="D573" s="42">
        <v>6</v>
      </c>
      <c r="E573" s="27">
        <f t="shared" si="198"/>
        <v>4.0431266846361183E-2</v>
      </c>
      <c r="F573" s="27">
        <f t="shared" si="199"/>
        <v>3.3149171270718231E-2</v>
      </c>
      <c r="G573" s="35">
        <f t="shared" si="200"/>
        <v>-0.6</v>
      </c>
      <c r="H573" s="25">
        <f t="shared" si="201"/>
        <v>-2.4258760107816708E-2</v>
      </c>
    </row>
    <row r="574" spans="1:9" ht="15" x14ac:dyDescent="0.25">
      <c r="B574" s="5" t="s">
        <v>323</v>
      </c>
      <c r="C574" s="42">
        <v>21</v>
      </c>
      <c r="D574" s="42">
        <v>17</v>
      </c>
      <c r="E574" s="27">
        <f t="shared" si="198"/>
        <v>5.6603773584905662E-2</v>
      </c>
      <c r="F574" s="27">
        <f t="shared" si="199"/>
        <v>9.3922651933701654E-2</v>
      </c>
      <c r="G574" s="35">
        <f t="shared" si="200"/>
        <v>-0.19047619047619047</v>
      </c>
      <c r="H574" s="25">
        <f t="shared" si="201"/>
        <v>-1.0781671159029648E-2</v>
      </c>
    </row>
    <row r="575" spans="1:9" ht="15" x14ac:dyDescent="0.25">
      <c r="B575" s="5" t="s">
        <v>145</v>
      </c>
      <c r="C575" s="42">
        <v>0</v>
      </c>
      <c r="D575" s="42">
        <v>0</v>
      </c>
      <c r="E575" s="27" t="str">
        <f t="shared" si="198"/>
        <v/>
      </c>
      <c r="F575" s="27" t="str">
        <f t="shared" si="199"/>
        <v/>
      </c>
      <c r="G575" s="35" t="str">
        <f t="shared" si="200"/>
        <v xml:space="preserve"> </v>
      </c>
      <c r="H575" s="25" t="str">
        <f t="shared" si="201"/>
        <v/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1</v>
      </c>
      <c r="E577" s="27" t="str">
        <f t="shared" si="198"/>
        <v/>
      </c>
      <c r="F577" s="27">
        <f t="shared" si="199"/>
        <v>5.5248618784530384E-3</v>
      </c>
      <c r="G577" s="35">
        <f t="shared" si="200"/>
        <v>1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0</v>
      </c>
      <c r="D581" s="42">
        <v>7</v>
      </c>
      <c r="E581" s="26" t="str">
        <f t="shared" ref="E581" si="202">+IF(C581=0,"",C581/C$570)</f>
        <v/>
      </c>
      <c r="F581" s="26">
        <f t="shared" ref="F581" si="203">+IF(D581=0,"",D581/D$570)</f>
        <v>3.8674033149171269E-2</v>
      </c>
      <c r="G581" s="35">
        <f t="shared" si="200"/>
        <v>1</v>
      </c>
      <c r="H581" s="24" t="str">
        <f t="shared" ref="H581" si="204">+IF(OR(AND(E581=""),(G581="")),"",E581*G581)</f>
        <v/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195</v>
      </c>
      <c r="D584" s="42">
        <v>54</v>
      </c>
      <c r="E584" s="27">
        <f t="shared" si="208"/>
        <v>0.52560646900269536</v>
      </c>
      <c r="F584" s="27">
        <f t="shared" si="209"/>
        <v>0.2983425414364641</v>
      </c>
      <c r="G584" s="35">
        <f t="shared" si="200"/>
        <v>-0.72307692307692306</v>
      </c>
      <c r="H584" s="25">
        <f t="shared" si="201"/>
        <v>-0.38005390835579511</v>
      </c>
    </row>
    <row r="585" spans="1:9" ht="15" x14ac:dyDescent="0.25">
      <c r="B585" s="5" t="s">
        <v>147</v>
      </c>
      <c r="C585" s="42">
        <v>0</v>
      </c>
      <c r="D585" s="42">
        <v>15</v>
      </c>
      <c r="E585" s="27" t="str">
        <f t="shared" si="208"/>
        <v/>
      </c>
      <c r="F585" s="27">
        <f t="shared" si="209"/>
        <v>8.2872928176795577E-2</v>
      </c>
      <c r="G585" s="35">
        <f t="shared" si="200"/>
        <v>1</v>
      </c>
      <c r="H585" s="25" t="str">
        <f t="shared" si="201"/>
        <v/>
      </c>
    </row>
    <row r="586" spans="1:9" ht="15" x14ac:dyDescent="0.25">
      <c r="B586" s="5" t="s">
        <v>148</v>
      </c>
      <c r="C586" s="42">
        <v>4</v>
      </c>
      <c r="D586" s="42">
        <v>6</v>
      </c>
      <c r="E586" s="27">
        <f t="shared" si="208"/>
        <v>1.078167115902965E-2</v>
      </c>
      <c r="F586" s="27">
        <f t="shared" si="209"/>
        <v>3.3149171270718231E-2</v>
      </c>
      <c r="G586" s="35">
        <f t="shared" si="200"/>
        <v>0.5</v>
      </c>
      <c r="H586" s="25">
        <f t="shared" si="201"/>
        <v>5.3908355795148251E-3</v>
      </c>
    </row>
    <row r="587" spans="1:9" ht="15" x14ac:dyDescent="0.25">
      <c r="B587" s="5" t="s">
        <v>328</v>
      </c>
      <c r="C587" s="42">
        <v>106</v>
      </c>
      <c r="D587" s="42">
        <v>73</v>
      </c>
      <c r="E587" s="27">
        <f t="shared" si="208"/>
        <v>0.2857142857142857</v>
      </c>
      <c r="F587" s="27">
        <f t="shared" si="209"/>
        <v>0.40331491712707185</v>
      </c>
      <c r="G587" s="35">
        <f t="shared" si="200"/>
        <v>-0.31132075471698112</v>
      </c>
      <c r="H587" s="25">
        <f t="shared" si="201"/>
        <v>-8.8948787061994605E-2</v>
      </c>
    </row>
    <row r="588" spans="1:9" ht="15" x14ac:dyDescent="0.25">
      <c r="B588" s="5" t="s">
        <v>149</v>
      </c>
      <c r="C588" s="42">
        <v>3</v>
      </c>
      <c r="D588" s="42">
        <v>0</v>
      </c>
      <c r="E588" s="27">
        <f t="shared" si="208"/>
        <v>8.0862533692722376E-3</v>
      </c>
      <c r="F588" s="27" t="str">
        <f t="shared" si="209"/>
        <v/>
      </c>
      <c r="G588" s="35">
        <f t="shared" si="200"/>
        <v>-1</v>
      </c>
      <c r="H588" s="25">
        <f t="shared" si="201"/>
        <v>-8.0862533692722376E-3</v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2</v>
      </c>
      <c r="D590" s="42">
        <v>0</v>
      </c>
      <c r="E590" s="27">
        <f t="shared" si="208"/>
        <v>5.3908355795148251E-3</v>
      </c>
      <c r="F590" s="27" t="str">
        <f t="shared" si="209"/>
        <v/>
      </c>
      <c r="G590" s="35">
        <f t="shared" si="200"/>
        <v>-1</v>
      </c>
      <c r="H590" s="25">
        <f t="shared" si="201"/>
        <v>-5.3908355795148251E-3</v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16</v>
      </c>
      <c r="D592" s="42">
        <v>0</v>
      </c>
      <c r="E592" s="27">
        <f t="shared" si="208"/>
        <v>4.3126684636118601E-2</v>
      </c>
      <c r="F592" s="27" t="str">
        <f t="shared" si="209"/>
        <v/>
      </c>
      <c r="G592" s="35">
        <f t="shared" si="200"/>
        <v>-1</v>
      </c>
      <c r="H592" s="25">
        <f t="shared" si="201"/>
        <v>-4.3126684636118601E-2</v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8</v>
      </c>
      <c r="D595" s="42">
        <v>0</v>
      </c>
      <c r="E595" s="27">
        <f t="shared" si="208"/>
        <v>2.15633423180593E-2</v>
      </c>
      <c r="F595" s="27" t="str">
        <f t="shared" si="209"/>
        <v/>
      </c>
      <c r="G595" s="35">
        <f t="shared" si="200"/>
        <v>-1</v>
      </c>
      <c r="H595" s="25">
        <f t="shared" si="201"/>
        <v>-2.15633423180593E-2</v>
      </c>
    </row>
    <row r="596" spans="2:8" ht="15" x14ac:dyDescent="0.25">
      <c r="B596" s="5" t="s">
        <v>514</v>
      </c>
      <c r="C596" s="42">
        <v>0</v>
      </c>
      <c r="D596" s="42">
        <v>1</v>
      </c>
      <c r="E596" s="27" t="str">
        <f t="shared" si="208"/>
        <v/>
      </c>
      <c r="F596" s="27">
        <f t="shared" si="209"/>
        <v>5.5248618784530384E-3</v>
      </c>
      <c r="G596" s="35">
        <f t="shared" si="200"/>
        <v>1</v>
      </c>
      <c r="H596" s="25" t="str">
        <f t="shared" si="201"/>
        <v/>
      </c>
    </row>
    <row r="597" spans="2:8" x14ac:dyDescent="0.2">
      <c r="B597" s="9" t="s">
        <v>383</v>
      </c>
      <c r="C597" s="8"/>
      <c r="D597" s="8"/>
    </row>
    <row r="598" spans="2:8" x14ac:dyDescent="0.2">
      <c r="C598" s="8"/>
      <c r="D598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414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346</v>
      </c>
      <c r="C8" s="37">
        <f>+C18+C74+C169+C345+C570</f>
        <v>2658</v>
      </c>
      <c r="D8" s="38">
        <f>+D18+D74+D169+D345+D570</f>
        <v>2191</v>
      </c>
      <c r="E8" s="39">
        <f>+C8/C$8</f>
        <v>1</v>
      </c>
      <c r="F8" s="39">
        <f>+D8/D$8</f>
        <v>1</v>
      </c>
      <c r="G8" s="39">
        <f>+(D8-C8)/C8</f>
        <v>-0.17569601203912716</v>
      </c>
      <c r="H8" s="40">
        <f>+E8*G8</f>
        <v>-0.17569601203912716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33</v>
      </c>
      <c r="D9" s="84">
        <f>+D18</f>
        <v>32</v>
      </c>
      <c r="E9" s="85">
        <f t="shared" ref="E9:E13" si="0">C9/$C$8</f>
        <v>1.2415349887133182E-2</v>
      </c>
      <c r="F9" s="85">
        <f>D9/$D$8</f>
        <v>1.4605203103605659E-2</v>
      </c>
      <c r="G9" s="86">
        <f>+IF(AND(C9=0,D9=0)," ",IF(C9=0,1,IF(D9=0,-1,(D9-C9)/C9)))</f>
        <v>-3.0303030303030304E-2</v>
      </c>
      <c r="H9" s="87">
        <f>+IF(OR(AND(E9=""),(G9="")),"",E9*G9)</f>
        <v>-3.7622272385252068E-4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970</v>
      </c>
      <c r="D10" s="23">
        <f>+D74</f>
        <v>237</v>
      </c>
      <c r="E10" s="24">
        <f t="shared" si="0"/>
        <v>0.36493604213694508</v>
      </c>
      <c r="F10" s="24">
        <f>D10/$D$8</f>
        <v>0.10816978548607942</v>
      </c>
      <c r="G10" s="35">
        <f t="shared" ref="G10:G13" si="1">+IF(AND(C10=0,D10=0)," ",IF(C10=0,1,IF(D10=0,-1,(D10-C10)/C10)))</f>
        <v>-0.75567010309278349</v>
      </c>
      <c r="H10" s="30">
        <f>+IF(OR(AND(E10=""),(G10="")),"",E10*G10)</f>
        <v>-0.27577125658389767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265</v>
      </c>
      <c r="D11" s="23">
        <f>+D169</f>
        <v>224</v>
      </c>
      <c r="E11" s="24">
        <f t="shared" si="0"/>
        <v>9.9699021820917985E-2</v>
      </c>
      <c r="F11" s="24">
        <f>D11/$D$8</f>
        <v>0.10223642172523961</v>
      </c>
      <c r="G11" s="35">
        <f t="shared" si="1"/>
        <v>-0.15471698113207547</v>
      </c>
      <c r="H11" s="30">
        <f>+IF(OR(AND(E11=""),(G11="")),"",E11*G11)</f>
        <v>-1.5425131677953348E-2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926</v>
      </c>
      <c r="D12" s="23">
        <f>+D345</f>
        <v>1109</v>
      </c>
      <c r="E12" s="24">
        <f t="shared" si="0"/>
        <v>0.34838224228743414</v>
      </c>
      <c r="F12" s="24">
        <f>D12/$D$8</f>
        <v>0.5061615700593336</v>
      </c>
      <c r="G12" s="35">
        <f t="shared" si="1"/>
        <v>0.19762419006479481</v>
      </c>
      <c r="H12" s="30">
        <f>+IF(OR(AND(E12=""),(G12="")),"",E12*G12)</f>
        <v>6.8848758465011275E-2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464</v>
      </c>
      <c r="D13" s="32">
        <f>+D570</f>
        <v>589</v>
      </c>
      <c r="E13" s="33">
        <f t="shared" si="0"/>
        <v>0.17456734386756961</v>
      </c>
      <c r="F13" s="33">
        <f>D13/$D$8</f>
        <v>0.26882701962574168</v>
      </c>
      <c r="G13" s="88">
        <f t="shared" si="1"/>
        <v>0.26939655172413796</v>
      </c>
      <c r="H13" s="34">
        <f>+IF(OR(AND(E13=""),(G13="")),"",E13*G13)</f>
        <v>4.7027840481565095E-2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33</v>
      </c>
      <c r="D18" s="38">
        <f>SUM(D19:D68)</f>
        <v>32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-3.0303030303030304E-2</v>
      </c>
      <c r="H18" s="40">
        <f>+IF(OR(AND(E18=""),(G18="")),"",E18*G18)</f>
        <v>-3.0303030303030304E-2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1</v>
      </c>
      <c r="D23" s="42">
        <v>0</v>
      </c>
      <c r="E23" s="25">
        <f t="shared" si="2"/>
        <v>3.0303030303030304E-2</v>
      </c>
      <c r="F23" s="25" t="str">
        <f t="shared" si="3"/>
        <v/>
      </c>
      <c r="G23" s="35">
        <f t="shared" si="4"/>
        <v>-1</v>
      </c>
      <c r="H23" s="25">
        <f t="shared" si="5"/>
        <v>-3.0303030303030304E-2</v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1</v>
      </c>
      <c r="D26" s="42">
        <v>8</v>
      </c>
      <c r="E26" s="25">
        <f t="shared" si="2"/>
        <v>3.0303030303030304E-2</v>
      </c>
      <c r="F26" s="25">
        <f t="shared" si="3"/>
        <v>0.25</v>
      </c>
      <c r="G26" s="35">
        <f t="shared" si="4"/>
        <v>7</v>
      </c>
      <c r="H26" s="25">
        <f t="shared" si="5"/>
        <v>0.21212121212121213</v>
      </c>
    </row>
    <row r="27" spans="1:9" ht="15" x14ac:dyDescent="0.25">
      <c r="B27" s="5" t="s">
        <v>559</v>
      </c>
      <c r="C27" s="42">
        <v>2</v>
      </c>
      <c r="D27" s="42">
        <v>0</v>
      </c>
      <c r="E27" s="25">
        <f t="shared" si="2"/>
        <v>6.0606060606060608E-2</v>
      </c>
      <c r="F27" s="25" t="str">
        <f t="shared" si="3"/>
        <v/>
      </c>
      <c r="G27" s="35">
        <f t="shared" si="4"/>
        <v>-1</v>
      </c>
      <c r="H27" s="25">
        <f t="shared" si="5"/>
        <v>-6.0606060606060608E-2</v>
      </c>
    </row>
    <row r="28" spans="1:9" ht="15" x14ac:dyDescent="0.25">
      <c r="B28" s="5" t="s">
        <v>3</v>
      </c>
      <c r="C28" s="42">
        <v>0</v>
      </c>
      <c r="D28" s="42">
        <v>2</v>
      </c>
      <c r="E28" s="25" t="str">
        <f t="shared" si="2"/>
        <v/>
      </c>
      <c r="F28" s="25">
        <f t="shared" si="3"/>
        <v>6.25E-2</v>
      </c>
      <c r="G28" s="35">
        <f t="shared" si="4"/>
        <v>1</v>
      </c>
      <c r="H28" s="25" t="str">
        <f t="shared" si="5"/>
        <v/>
      </c>
    </row>
    <row r="29" spans="1:9" ht="15" x14ac:dyDescent="0.25">
      <c r="B29" s="5" t="s">
        <v>5</v>
      </c>
      <c r="C29" s="42">
        <v>8</v>
      </c>
      <c r="D29" s="42">
        <v>5</v>
      </c>
      <c r="E29" s="25">
        <f t="shared" si="2"/>
        <v>0.24242424242424243</v>
      </c>
      <c r="F29" s="25">
        <f t="shared" si="3"/>
        <v>0.15625</v>
      </c>
      <c r="G29" s="35">
        <f t="shared" si="4"/>
        <v>-0.375</v>
      </c>
      <c r="H29" s="25">
        <f t="shared" si="5"/>
        <v>-9.0909090909090912E-2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1</v>
      </c>
      <c r="D35" s="42">
        <v>0</v>
      </c>
      <c r="E35" s="25">
        <f t="shared" si="2"/>
        <v>3.0303030303030304E-2</v>
      </c>
      <c r="F35" s="25" t="str">
        <f t="shared" si="3"/>
        <v/>
      </c>
      <c r="G35" s="35">
        <f t="shared" si="4"/>
        <v>-1</v>
      </c>
      <c r="H35" s="25">
        <f t="shared" si="5"/>
        <v>-3.0303030303030304E-2</v>
      </c>
    </row>
    <row r="36" spans="2:8" ht="15" x14ac:dyDescent="0.25">
      <c r="B36" s="5" t="s">
        <v>159</v>
      </c>
      <c r="C36" s="42">
        <v>2</v>
      </c>
      <c r="D36" s="42">
        <v>0</v>
      </c>
      <c r="E36" s="25">
        <f t="shared" si="2"/>
        <v>6.0606060606060608E-2</v>
      </c>
      <c r="F36" s="25" t="str">
        <f t="shared" si="3"/>
        <v/>
      </c>
      <c r="G36" s="35">
        <f t="shared" si="4"/>
        <v>-1</v>
      </c>
      <c r="H36" s="25">
        <f t="shared" si="5"/>
        <v>-6.0606060606060608E-2</v>
      </c>
    </row>
    <row r="37" spans="2:8" ht="15" x14ac:dyDescent="0.25">
      <c r="B37" s="5" t="s">
        <v>160</v>
      </c>
      <c r="C37" s="42">
        <v>3</v>
      </c>
      <c r="D37" s="42">
        <v>0</v>
      </c>
      <c r="E37" s="25">
        <f t="shared" si="2"/>
        <v>9.0909090909090912E-2</v>
      </c>
      <c r="F37" s="25" t="str">
        <f t="shared" si="3"/>
        <v/>
      </c>
      <c r="G37" s="35">
        <f t="shared" si="4"/>
        <v>-1</v>
      </c>
      <c r="H37" s="25">
        <f t="shared" si="5"/>
        <v>-9.0909090909090912E-2</v>
      </c>
    </row>
    <row r="38" spans="2:8" ht="15" x14ac:dyDescent="0.25">
      <c r="B38" s="5" t="s">
        <v>7</v>
      </c>
      <c r="C38" s="42">
        <v>2</v>
      </c>
      <c r="D38" s="42">
        <v>0</v>
      </c>
      <c r="E38" s="25">
        <f t="shared" si="2"/>
        <v>6.0606060606060608E-2</v>
      </c>
      <c r="F38" s="25" t="str">
        <f t="shared" si="3"/>
        <v/>
      </c>
      <c r="G38" s="35">
        <f t="shared" si="4"/>
        <v>-1</v>
      </c>
      <c r="H38" s="25">
        <f t="shared" si="5"/>
        <v>-6.0606060606060608E-2</v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2</v>
      </c>
      <c r="D44" s="42">
        <v>1</v>
      </c>
      <c r="E44" s="25">
        <f t="shared" si="2"/>
        <v>6.0606060606060608E-2</v>
      </c>
      <c r="F44" s="25">
        <f t="shared" si="3"/>
        <v>3.125E-2</v>
      </c>
      <c r="G44" s="35">
        <f t="shared" si="4"/>
        <v>-0.5</v>
      </c>
      <c r="H44" s="25">
        <f t="shared" si="5"/>
        <v>-3.0303030303030304E-2</v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3</v>
      </c>
      <c r="D49" s="42">
        <v>5</v>
      </c>
      <c r="E49" s="25">
        <f t="shared" si="2"/>
        <v>9.0909090909090912E-2</v>
      </c>
      <c r="F49" s="25">
        <f t="shared" si="3"/>
        <v>0.15625</v>
      </c>
      <c r="G49" s="35">
        <f t="shared" si="4"/>
        <v>0.66666666666666663</v>
      </c>
      <c r="H49" s="25">
        <f t="shared" si="5"/>
        <v>6.0606060606060608E-2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1</v>
      </c>
      <c r="D52" s="42">
        <v>2</v>
      </c>
      <c r="E52" s="25">
        <f t="shared" si="2"/>
        <v>3.0303030303030304E-2</v>
      </c>
      <c r="F52" s="25">
        <f t="shared" si="3"/>
        <v>6.25E-2</v>
      </c>
      <c r="G52" s="35">
        <f t="shared" si="4"/>
        <v>1</v>
      </c>
      <c r="H52" s="25">
        <f t="shared" si="5"/>
        <v>3.0303030303030304E-2</v>
      </c>
    </row>
    <row r="53" spans="1:9" ht="15" x14ac:dyDescent="0.25">
      <c r="B53" s="5" t="s">
        <v>419</v>
      </c>
      <c r="C53" s="42">
        <v>2</v>
      </c>
      <c r="D53" s="42">
        <v>1</v>
      </c>
      <c r="E53" s="25">
        <f t="shared" si="2"/>
        <v>6.0606060606060608E-2</v>
      </c>
      <c r="F53" s="25">
        <f t="shared" si="3"/>
        <v>3.125E-2</v>
      </c>
      <c r="G53" s="35">
        <f t="shared" si="4"/>
        <v>-0.5</v>
      </c>
      <c r="H53" s="25">
        <f t="shared" si="5"/>
        <v>-3.0303030303030304E-2</v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1</v>
      </c>
      <c r="E59" s="25" t="str">
        <f t="shared" si="9"/>
        <v/>
      </c>
      <c r="F59" s="25">
        <f t="shared" si="10"/>
        <v>3.125E-2</v>
      </c>
      <c r="G59" s="35">
        <f t="shared" si="11"/>
        <v>1</v>
      </c>
      <c r="H59" s="25" t="str">
        <f t="shared" si="12"/>
        <v/>
      </c>
    </row>
    <row r="60" spans="1:9" ht="15" x14ac:dyDescent="0.25">
      <c r="B60" s="5" t="s">
        <v>420</v>
      </c>
      <c r="C60" s="42">
        <v>1</v>
      </c>
      <c r="D60" s="42">
        <v>0</v>
      </c>
      <c r="E60" s="25">
        <f t="shared" si="9"/>
        <v>3.0303030303030304E-2</v>
      </c>
      <c r="F60" s="25" t="str">
        <f t="shared" si="10"/>
        <v/>
      </c>
      <c r="G60" s="35">
        <f t="shared" si="11"/>
        <v>-1</v>
      </c>
      <c r="H60" s="25">
        <f t="shared" si="12"/>
        <v>-3.0303030303030304E-2</v>
      </c>
    </row>
    <row r="61" spans="1:9" ht="15" x14ac:dyDescent="0.25">
      <c r="B61" s="5" t="s">
        <v>170</v>
      </c>
      <c r="C61" s="42">
        <v>0</v>
      </c>
      <c r="D61" s="42">
        <v>1</v>
      </c>
      <c r="E61" s="25" t="str">
        <f t="shared" si="2"/>
        <v/>
      </c>
      <c r="F61" s="25">
        <f t="shared" si="3"/>
        <v>3.125E-2</v>
      </c>
      <c r="G61" s="35">
        <f t="shared" si="4"/>
        <v>1</v>
      </c>
      <c r="H61" s="25" t="str">
        <f t="shared" si="5"/>
        <v/>
      </c>
    </row>
    <row r="62" spans="1:9" ht="15" x14ac:dyDescent="0.25">
      <c r="B62" s="5" t="s">
        <v>171</v>
      </c>
      <c r="C62" s="42">
        <v>3</v>
      </c>
      <c r="D62" s="42">
        <v>0</v>
      </c>
      <c r="E62" s="25">
        <f t="shared" si="2"/>
        <v>9.0909090909090912E-2</v>
      </c>
      <c r="F62" s="25" t="str">
        <f t="shared" si="3"/>
        <v/>
      </c>
      <c r="G62" s="35">
        <f t="shared" si="4"/>
        <v>-1</v>
      </c>
      <c r="H62" s="25">
        <f t="shared" si="5"/>
        <v>-9.0909090909090912E-2</v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6</v>
      </c>
      <c r="E63" s="24" t="str">
        <f t="shared" ref="E63:E64" si="13">+IF(C63=0,"",C63/C$18)</f>
        <v/>
      </c>
      <c r="F63" s="24">
        <f t="shared" ref="F63:F64" si="14">+IF(D63=0,"",D63/D$18)</f>
        <v>0.1875</v>
      </c>
      <c r="G63" s="35">
        <f t="shared" si="4"/>
        <v>1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1</v>
      </c>
      <c r="D66" s="42">
        <v>0</v>
      </c>
      <c r="E66" s="25">
        <f t="shared" si="2"/>
        <v>3.0303030303030304E-2</v>
      </c>
      <c r="F66" s="25" t="str">
        <f t="shared" si="3"/>
        <v/>
      </c>
      <c r="G66" s="35">
        <f t="shared" si="4"/>
        <v>-1</v>
      </c>
      <c r="H66" s="25">
        <f t="shared" si="5"/>
        <v>-3.0303030303030304E-2</v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970</v>
      </c>
      <c r="D74" s="38">
        <f>SUM(D75:D163)</f>
        <v>237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-0.75567010309278349</v>
      </c>
      <c r="H74" s="40">
        <f>+IF(OR(AND(E74=""),(G74="")),"",E74*G74)</f>
        <v>-0.75567010309278349</v>
      </c>
      <c r="I74" s="2"/>
    </row>
    <row r="75" spans="1:9" ht="15" x14ac:dyDescent="0.25">
      <c r="B75" s="41" t="s">
        <v>421</v>
      </c>
      <c r="C75" s="42">
        <v>3</v>
      </c>
      <c r="D75" s="42">
        <v>5</v>
      </c>
      <c r="E75" s="46">
        <f>+IF(C75=0,"",C75/C$74)</f>
        <v>3.092783505154639E-3</v>
      </c>
      <c r="F75" s="46">
        <f>+IF(D75=0,"",D75/D$74)</f>
        <v>2.1097046413502109E-2</v>
      </c>
      <c r="G75" s="35">
        <f t="shared" ref="G75:G138" si="16">+IF(AND(C75=0,D75=0)," ",IF(C75=0,1,IF(D75=0,-1,(D75-C75)/C75)))</f>
        <v>0.66666666666666663</v>
      </c>
      <c r="H75" s="43">
        <f>+IF(OR(AND(E75=""),(G75="")),"",E75*G75)</f>
        <v>2.0618556701030924E-3</v>
      </c>
    </row>
    <row r="76" spans="1:9" ht="15" x14ac:dyDescent="0.25">
      <c r="B76" s="5" t="s">
        <v>563</v>
      </c>
      <c r="C76" s="42">
        <v>0</v>
      </c>
      <c r="D76" s="42">
        <v>30</v>
      </c>
      <c r="E76" s="27" t="str">
        <f t="shared" ref="E76:E148" si="17">+IF(C76=0,"",C76/C$74)</f>
        <v/>
      </c>
      <c r="F76" s="27">
        <f t="shared" ref="F76:F148" si="18">+IF(D76=0,"",D76/D$74)</f>
        <v>0.12658227848101267</v>
      </c>
      <c r="G76" s="35">
        <f t="shared" si="16"/>
        <v>1</v>
      </c>
      <c r="H76" s="25" t="str">
        <f t="shared" ref="H76:H148" si="19">+IF(OR(AND(E76=""),(G76="")),"",E76*G76)</f>
        <v/>
      </c>
    </row>
    <row r="77" spans="1:9" s="20" customFormat="1" ht="15" x14ac:dyDescent="0.25">
      <c r="A77" s="50"/>
      <c r="B77" s="19" t="s">
        <v>516</v>
      </c>
      <c r="C77" s="42">
        <v>3</v>
      </c>
      <c r="D77" s="42">
        <v>0</v>
      </c>
      <c r="E77" s="26">
        <f t="shared" ref="E77" si="20">+IF(C77=0,"",C77/C$74)</f>
        <v>3.092783505154639E-3</v>
      </c>
      <c r="F77" s="26" t="str">
        <f t="shared" ref="F77" si="21">+IF(D77=0,"",D77/D$74)</f>
        <v/>
      </c>
      <c r="G77" s="35">
        <f t="shared" si="16"/>
        <v>-1</v>
      </c>
      <c r="H77" s="24">
        <f t="shared" ref="H77" si="22">+IF(OR(AND(E77=""),(G77="")),"",E77*G77)</f>
        <v>-3.092783505154639E-3</v>
      </c>
      <c r="I77" s="2"/>
    </row>
    <row r="78" spans="1:9" ht="15" x14ac:dyDescent="0.25">
      <c r="B78" s="5" t="s">
        <v>564</v>
      </c>
      <c r="C78" s="42">
        <v>18</v>
      </c>
      <c r="D78" s="42">
        <v>5</v>
      </c>
      <c r="E78" s="27">
        <f t="shared" si="17"/>
        <v>1.8556701030927835E-2</v>
      </c>
      <c r="F78" s="27">
        <f t="shared" si="18"/>
        <v>2.1097046413502109E-2</v>
      </c>
      <c r="G78" s="35">
        <f t="shared" si="16"/>
        <v>-0.72222222222222221</v>
      </c>
      <c r="H78" s="25">
        <f t="shared" si="19"/>
        <v>-1.3402061855670102E-2</v>
      </c>
    </row>
    <row r="79" spans="1:9" ht="15" x14ac:dyDescent="0.25">
      <c r="B79" s="5" t="s">
        <v>175</v>
      </c>
      <c r="C79" s="42">
        <v>3</v>
      </c>
      <c r="D79" s="42">
        <v>3</v>
      </c>
      <c r="E79" s="27">
        <f t="shared" si="17"/>
        <v>3.092783505154639E-3</v>
      </c>
      <c r="F79" s="27">
        <f t="shared" si="18"/>
        <v>1.2658227848101266E-2</v>
      </c>
      <c r="G79" s="35">
        <f t="shared" si="16"/>
        <v>0</v>
      </c>
      <c r="H79" s="25">
        <f t="shared" si="19"/>
        <v>0</v>
      </c>
    </row>
    <row r="80" spans="1:9" ht="15" x14ac:dyDescent="0.25">
      <c r="B80" s="5" t="s">
        <v>16</v>
      </c>
      <c r="C80" s="42">
        <v>0</v>
      </c>
      <c r="D80" s="42">
        <v>5</v>
      </c>
      <c r="E80" s="27" t="str">
        <f t="shared" si="17"/>
        <v/>
      </c>
      <c r="F80" s="27">
        <f t="shared" si="18"/>
        <v>2.1097046413502109E-2</v>
      </c>
      <c r="G80" s="35">
        <f t="shared" si="16"/>
        <v>1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1</v>
      </c>
      <c r="D81" s="42">
        <v>0</v>
      </c>
      <c r="E81" s="26">
        <f t="shared" ref="E81" si="23">+IF(C81=0,"",C81/C$74)</f>
        <v>1.0309278350515464E-3</v>
      </c>
      <c r="F81" s="26" t="str">
        <f t="shared" ref="F81" si="24">+IF(D81=0,"",D81/D$74)</f>
        <v/>
      </c>
      <c r="G81" s="35">
        <f t="shared" si="16"/>
        <v>-1</v>
      </c>
      <c r="H81" s="24">
        <f t="shared" ref="H81" si="25">+IF(OR(AND(E81=""),(G81="")),"",E81*G81)</f>
        <v>-1.0309278350515464E-3</v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1</v>
      </c>
      <c r="D86" s="42">
        <v>1</v>
      </c>
      <c r="E86" s="27">
        <f t="shared" si="17"/>
        <v>1.0309278350515464E-3</v>
      </c>
      <c r="F86" s="27">
        <f t="shared" si="18"/>
        <v>4.2194092827004216E-3</v>
      </c>
      <c r="G86" s="35">
        <f t="shared" si="16"/>
        <v>0</v>
      </c>
      <c r="H86" s="25">
        <f t="shared" si="19"/>
        <v>0</v>
      </c>
    </row>
    <row r="87" spans="1:9" ht="15" x14ac:dyDescent="0.25">
      <c r="B87" s="5" t="s">
        <v>17</v>
      </c>
      <c r="C87" s="42">
        <v>1</v>
      </c>
      <c r="D87" s="42">
        <v>1</v>
      </c>
      <c r="E87" s="27">
        <f t="shared" si="17"/>
        <v>1.0309278350515464E-3</v>
      </c>
      <c r="F87" s="27">
        <f t="shared" si="18"/>
        <v>4.2194092827004216E-3</v>
      </c>
      <c r="G87" s="35">
        <f t="shared" si="16"/>
        <v>0</v>
      </c>
      <c r="H87" s="25">
        <f t="shared" si="19"/>
        <v>0</v>
      </c>
    </row>
    <row r="88" spans="1:9" ht="15" x14ac:dyDescent="0.25">
      <c r="B88" s="5" t="s">
        <v>180</v>
      </c>
      <c r="C88" s="42">
        <v>1</v>
      </c>
      <c r="D88" s="42">
        <v>3</v>
      </c>
      <c r="E88" s="27">
        <f t="shared" si="17"/>
        <v>1.0309278350515464E-3</v>
      </c>
      <c r="F88" s="27">
        <f t="shared" si="18"/>
        <v>1.2658227848101266E-2</v>
      </c>
      <c r="G88" s="35">
        <f t="shared" si="16"/>
        <v>2</v>
      </c>
      <c r="H88" s="25">
        <f t="shared" si="19"/>
        <v>2.0618556701030928E-3</v>
      </c>
    </row>
    <row r="89" spans="1:9" s="20" customFormat="1" ht="15" x14ac:dyDescent="0.25">
      <c r="A89" s="50"/>
      <c r="B89" s="19" t="s">
        <v>565</v>
      </c>
      <c r="C89" s="42">
        <v>4</v>
      </c>
      <c r="D89" s="42">
        <v>1</v>
      </c>
      <c r="E89" s="26">
        <f t="shared" ref="E89" si="26">+IF(C89=0,"",C89/C$74)</f>
        <v>4.1237113402061857E-3</v>
      </c>
      <c r="F89" s="26">
        <f t="shared" ref="F89" si="27">+IF(D89=0,"",D89/D$74)</f>
        <v>4.2194092827004216E-3</v>
      </c>
      <c r="G89" s="35">
        <f t="shared" si="16"/>
        <v>-0.75</v>
      </c>
      <c r="H89" s="24">
        <f t="shared" ref="H89" si="28">+IF(OR(AND(E89=""),(G89="")),"",E89*G89)</f>
        <v>-3.0927835051546395E-3</v>
      </c>
      <c r="I89" s="2"/>
    </row>
    <row r="90" spans="1:9" ht="15" x14ac:dyDescent="0.25">
      <c r="B90" s="5" t="s">
        <v>181</v>
      </c>
      <c r="C90" s="42">
        <v>18</v>
      </c>
      <c r="D90" s="42">
        <v>8</v>
      </c>
      <c r="E90" s="27">
        <f t="shared" si="17"/>
        <v>1.8556701030927835E-2</v>
      </c>
      <c r="F90" s="27">
        <f t="shared" si="18"/>
        <v>3.3755274261603373E-2</v>
      </c>
      <c r="G90" s="35">
        <f t="shared" si="16"/>
        <v>-0.55555555555555558</v>
      </c>
      <c r="H90" s="25">
        <f t="shared" si="19"/>
        <v>-1.0309278350515464E-2</v>
      </c>
    </row>
    <row r="91" spans="1:9" ht="15" x14ac:dyDescent="0.25">
      <c r="B91" s="5" t="s">
        <v>182</v>
      </c>
      <c r="C91" s="42">
        <v>2</v>
      </c>
      <c r="D91" s="42">
        <v>1</v>
      </c>
      <c r="E91" s="27">
        <f t="shared" si="17"/>
        <v>2.0618556701030928E-3</v>
      </c>
      <c r="F91" s="27">
        <f t="shared" si="18"/>
        <v>4.2194092827004216E-3</v>
      </c>
      <c r="G91" s="35">
        <f t="shared" si="16"/>
        <v>-0.5</v>
      </c>
      <c r="H91" s="25">
        <f t="shared" si="19"/>
        <v>-1.0309278350515464E-3</v>
      </c>
    </row>
    <row r="92" spans="1:9" ht="15" x14ac:dyDescent="0.25">
      <c r="B92" s="5" t="s">
        <v>21</v>
      </c>
      <c r="C92" s="42">
        <v>2</v>
      </c>
      <c r="D92" s="42">
        <v>5</v>
      </c>
      <c r="E92" s="27">
        <f t="shared" si="17"/>
        <v>2.0618556701030928E-3</v>
      </c>
      <c r="F92" s="27">
        <f t="shared" si="18"/>
        <v>2.1097046413502109E-2</v>
      </c>
      <c r="G92" s="35">
        <f t="shared" si="16"/>
        <v>1.5</v>
      </c>
      <c r="H92" s="25">
        <f t="shared" si="19"/>
        <v>3.0927835051546395E-3</v>
      </c>
    </row>
    <row r="93" spans="1:9" ht="15" x14ac:dyDescent="0.25">
      <c r="B93" s="5" t="s">
        <v>423</v>
      </c>
      <c r="C93" s="42">
        <v>1</v>
      </c>
      <c r="D93" s="42">
        <v>1</v>
      </c>
      <c r="E93" s="27">
        <f t="shared" si="17"/>
        <v>1.0309278350515464E-3</v>
      </c>
      <c r="F93" s="27">
        <f t="shared" si="18"/>
        <v>4.2194092827004216E-3</v>
      </c>
      <c r="G93" s="35">
        <f t="shared" si="16"/>
        <v>0</v>
      </c>
      <c r="H93" s="25">
        <f t="shared" si="19"/>
        <v>0</v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5</v>
      </c>
      <c r="D98" s="42">
        <v>1</v>
      </c>
      <c r="E98" s="26">
        <f t="shared" si="32"/>
        <v>5.1546391752577319E-3</v>
      </c>
      <c r="F98" s="26">
        <f t="shared" si="33"/>
        <v>4.2194092827004216E-3</v>
      </c>
      <c r="G98" s="35">
        <f t="shared" si="34"/>
        <v>-0.8</v>
      </c>
      <c r="H98" s="24">
        <f t="shared" si="35"/>
        <v>-4.1237113402061857E-3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1</v>
      </c>
      <c r="E100" s="26" t="str">
        <f t="shared" si="32"/>
        <v/>
      </c>
      <c r="F100" s="26">
        <f t="shared" si="33"/>
        <v>4.2194092827004216E-3</v>
      </c>
      <c r="G100" s="35">
        <f t="shared" si="34"/>
        <v>1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2</v>
      </c>
      <c r="D102" s="42">
        <v>0</v>
      </c>
      <c r="E102" s="27">
        <f t="shared" si="17"/>
        <v>2.0618556701030928E-3</v>
      </c>
      <c r="F102" s="27" t="str">
        <f t="shared" si="18"/>
        <v/>
      </c>
      <c r="G102" s="35">
        <f t="shared" si="16"/>
        <v>-1</v>
      </c>
      <c r="H102" s="25">
        <f t="shared" si="19"/>
        <v>-2.0618556701030928E-3</v>
      </c>
    </row>
    <row r="103" spans="1:9" ht="15" x14ac:dyDescent="0.25">
      <c r="B103" s="5" t="s">
        <v>424</v>
      </c>
      <c r="C103" s="42">
        <v>2</v>
      </c>
      <c r="D103" s="42">
        <v>9</v>
      </c>
      <c r="E103" s="27">
        <f t="shared" si="17"/>
        <v>2.0618556701030928E-3</v>
      </c>
      <c r="F103" s="27">
        <f t="shared" si="18"/>
        <v>3.7974683544303799E-2</v>
      </c>
      <c r="G103" s="35">
        <f t="shared" si="16"/>
        <v>3.5</v>
      </c>
      <c r="H103" s="25">
        <f t="shared" si="19"/>
        <v>7.2164948453608251E-3</v>
      </c>
    </row>
    <row r="104" spans="1:9" ht="15" x14ac:dyDescent="0.25">
      <c r="B104" s="5" t="s">
        <v>18</v>
      </c>
      <c r="C104" s="42">
        <v>2</v>
      </c>
      <c r="D104" s="42">
        <v>3</v>
      </c>
      <c r="E104" s="27">
        <f t="shared" si="17"/>
        <v>2.0618556701030928E-3</v>
      </c>
      <c r="F104" s="27">
        <f t="shared" si="18"/>
        <v>1.2658227848101266E-2</v>
      </c>
      <c r="G104" s="35">
        <f t="shared" si="16"/>
        <v>0.5</v>
      </c>
      <c r="H104" s="25">
        <f t="shared" si="19"/>
        <v>1.0309278350515464E-3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7</v>
      </c>
      <c r="E109" s="27" t="str">
        <f t="shared" si="17"/>
        <v/>
      </c>
      <c r="F109" s="27">
        <f t="shared" si="18"/>
        <v>2.9535864978902954E-2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2</v>
      </c>
      <c r="E110" s="27" t="str">
        <f t="shared" si="17"/>
        <v/>
      </c>
      <c r="F110" s="27">
        <f t="shared" si="18"/>
        <v>8.4388185654008432E-3</v>
      </c>
      <c r="G110" s="35">
        <f t="shared" si="16"/>
        <v>1</v>
      </c>
      <c r="H110" s="25" t="str">
        <f t="shared" si="19"/>
        <v/>
      </c>
    </row>
    <row r="111" spans="1:9" ht="15" x14ac:dyDescent="0.25">
      <c r="B111" s="5" t="s">
        <v>604</v>
      </c>
      <c r="C111" s="42">
        <v>5</v>
      </c>
      <c r="D111" s="42">
        <v>3</v>
      </c>
      <c r="E111" s="27">
        <f t="shared" si="17"/>
        <v>5.1546391752577319E-3</v>
      </c>
      <c r="F111" s="27">
        <f t="shared" si="18"/>
        <v>1.2658227848101266E-2</v>
      </c>
      <c r="G111" s="35">
        <f t="shared" si="16"/>
        <v>-0.4</v>
      </c>
      <c r="H111" s="25">
        <f t="shared" si="19"/>
        <v>-2.0618556701030928E-3</v>
      </c>
    </row>
    <row r="112" spans="1:9" ht="15" x14ac:dyDescent="0.25">
      <c r="B112" s="5" t="s">
        <v>189</v>
      </c>
      <c r="C112" s="42">
        <v>1</v>
      </c>
      <c r="D112" s="42">
        <v>1</v>
      </c>
      <c r="E112" s="27">
        <f t="shared" si="17"/>
        <v>1.0309278350515464E-3</v>
      </c>
      <c r="F112" s="27">
        <f t="shared" si="18"/>
        <v>4.2194092827004216E-3</v>
      </c>
      <c r="G112" s="35">
        <f t="shared" si="16"/>
        <v>0</v>
      </c>
      <c r="H112" s="25">
        <f t="shared" si="19"/>
        <v>0</v>
      </c>
    </row>
    <row r="113" spans="2:8" ht="15" x14ac:dyDescent="0.25">
      <c r="B113" s="5" t="s">
        <v>190</v>
      </c>
      <c r="C113" s="42">
        <v>10</v>
      </c>
      <c r="D113" s="42">
        <v>5</v>
      </c>
      <c r="E113" s="27">
        <f t="shared" si="17"/>
        <v>1.0309278350515464E-2</v>
      </c>
      <c r="F113" s="27">
        <f t="shared" si="18"/>
        <v>2.1097046413502109E-2</v>
      </c>
      <c r="G113" s="35">
        <f t="shared" si="16"/>
        <v>-0.5</v>
      </c>
      <c r="H113" s="25">
        <f t="shared" si="19"/>
        <v>-5.1546391752577319E-3</v>
      </c>
    </row>
    <row r="114" spans="2:8" ht="15" x14ac:dyDescent="0.25">
      <c r="B114" s="5" t="s">
        <v>191</v>
      </c>
      <c r="C114" s="42">
        <v>3</v>
      </c>
      <c r="D114" s="42">
        <v>1</v>
      </c>
      <c r="E114" s="27">
        <f t="shared" si="17"/>
        <v>3.092783505154639E-3</v>
      </c>
      <c r="F114" s="27">
        <f t="shared" si="18"/>
        <v>4.2194092827004216E-3</v>
      </c>
      <c r="G114" s="35">
        <f t="shared" si="16"/>
        <v>-0.66666666666666663</v>
      </c>
      <c r="H114" s="25">
        <f t="shared" si="19"/>
        <v>-2.0618556701030924E-3</v>
      </c>
    </row>
    <row r="115" spans="2:8" ht="15" x14ac:dyDescent="0.25">
      <c r="B115" s="5" t="s">
        <v>27</v>
      </c>
      <c r="C115" s="42">
        <v>4</v>
      </c>
      <c r="D115" s="42">
        <v>2</v>
      </c>
      <c r="E115" s="27">
        <f t="shared" si="17"/>
        <v>4.1237113402061857E-3</v>
      </c>
      <c r="F115" s="27">
        <f t="shared" si="18"/>
        <v>8.4388185654008432E-3</v>
      </c>
      <c r="G115" s="35">
        <f t="shared" si="16"/>
        <v>-0.5</v>
      </c>
      <c r="H115" s="25">
        <f t="shared" si="19"/>
        <v>-2.0618556701030928E-3</v>
      </c>
    </row>
    <row r="116" spans="2:8" ht="15" x14ac:dyDescent="0.25">
      <c r="B116" s="5" t="s">
        <v>192</v>
      </c>
      <c r="C116" s="42">
        <v>0</v>
      </c>
      <c r="D116" s="42">
        <v>1</v>
      </c>
      <c r="E116" s="27" t="str">
        <f t="shared" si="17"/>
        <v/>
      </c>
      <c r="F116" s="27">
        <f t="shared" si="18"/>
        <v>4.2194092827004216E-3</v>
      </c>
      <c r="G116" s="35">
        <f t="shared" si="16"/>
        <v>1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2</v>
      </c>
      <c r="D118" s="42">
        <v>5</v>
      </c>
      <c r="E118" s="27">
        <f t="shared" si="17"/>
        <v>2.0618556701030928E-3</v>
      </c>
      <c r="F118" s="27">
        <f t="shared" si="18"/>
        <v>2.1097046413502109E-2</v>
      </c>
      <c r="G118" s="35">
        <f t="shared" si="16"/>
        <v>1.5</v>
      </c>
      <c r="H118" s="25">
        <f t="shared" si="19"/>
        <v>3.0927835051546395E-3</v>
      </c>
    </row>
    <row r="119" spans="2:8" ht="15" x14ac:dyDescent="0.25">
      <c r="B119" s="5" t="s">
        <v>24</v>
      </c>
      <c r="C119" s="42">
        <v>0</v>
      </c>
      <c r="D119" s="42">
        <v>4</v>
      </c>
      <c r="E119" s="27" t="str">
        <f t="shared" si="17"/>
        <v/>
      </c>
      <c r="F119" s="27">
        <f t="shared" si="18"/>
        <v>1.6877637130801686E-2</v>
      </c>
      <c r="G119" s="35">
        <f t="shared" si="16"/>
        <v>1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1</v>
      </c>
      <c r="E120" s="27" t="str">
        <f t="shared" si="17"/>
        <v/>
      </c>
      <c r="F120" s="27">
        <f t="shared" si="18"/>
        <v>4.2194092827004216E-3</v>
      </c>
      <c r="G120" s="35">
        <f t="shared" si="16"/>
        <v>1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6</v>
      </c>
      <c r="E121" s="27" t="str">
        <f t="shared" si="17"/>
        <v/>
      </c>
      <c r="F121" s="27">
        <f t="shared" si="18"/>
        <v>2.5316455696202531E-2</v>
      </c>
      <c r="G121" s="35">
        <f t="shared" si="16"/>
        <v>1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1</v>
      </c>
      <c r="E122" s="27" t="str">
        <f t="shared" si="17"/>
        <v/>
      </c>
      <c r="F122" s="27">
        <f t="shared" si="18"/>
        <v>4.2194092827004216E-3</v>
      </c>
      <c r="G122" s="35">
        <f t="shared" si="16"/>
        <v>1</v>
      </c>
      <c r="H122" s="25" t="str">
        <f t="shared" si="19"/>
        <v/>
      </c>
    </row>
    <row r="123" spans="2:8" ht="15" x14ac:dyDescent="0.25">
      <c r="B123" s="5" t="s">
        <v>26</v>
      </c>
      <c r="C123" s="42">
        <v>2</v>
      </c>
      <c r="D123" s="42">
        <v>1</v>
      </c>
      <c r="E123" s="27">
        <f t="shared" si="17"/>
        <v>2.0618556701030928E-3</v>
      </c>
      <c r="F123" s="27">
        <f t="shared" si="18"/>
        <v>4.2194092827004216E-3</v>
      </c>
      <c r="G123" s="35">
        <f t="shared" si="16"/>
        <v>-0.5</v>
      </c>
      <c r="H123" s="25">
        <f t="shared" si="19"/>
        <v>-1.0309278350515464E-3</v>
      </c>
    </row>
    <row r="124" spans="2:8" ht="15" x14ac:dyDescent="0.25">
      <c r="B124" s="5" t="s">
        <v>195</v>
      </c>
      <c r="C124" s="42">
        <v>2</v>
      </c>
      <c r="D124" s="42">
        <v>46</v>
      </c>
      <c r="E124" s="27">
        <f t="shared" si="17"/>
        <v>2.0618556701030928E-3</v>
      </c>
      <c r="F124" s="27">
        <f t="shared" si="18"/>
        <v>0.1940928270042194</v>
      </c>
      <c r="G124" s="35">
        <f t="shared" si="16"/>
        <v>22</v>
      </c>
      <c r="H124" s="25">
        <f t="shared" si="19"/>
        <v>4.536082474226804E-2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9</v>
      </c>
      <c r="D126" s="42">
        <v>3</v>
      </c>
      <c r="E126" s="27">
        <f t="shared" si="17"/>
        <v>9.2783505154639175E-3</v>
      </c>
      <c r="F126" s="27">
        <f t="shared" si="18"/>
        <v>1.2658227848101266E-2</v>
      </c>
      <c r="G126" s="35">
        <f t="shared" si="16"/>
        <v>-0.66666666666666663</v>
      </c>
      <c r="H126" s="25">
        <f t="shared" si="19"/>
        <v>-6.1855670103092781E-3</v>
      </c>
    </row>
    <row r="127" spans="2:8" ht="15" x14ac:dyDescent="0.25">
      <c r="B127" s="5" t="s">
        <v>196</v>
      </c>
      <c r="C127" s="42">
        <v>0</v>
      </c>
      <c r="D127" s="42">
        <v>0</v>
      </c>
      <c r="E127" s="27" t="str">
        <f t="shared" si="17"/>
        <v/>
      </c>
      <c r="F127" s="27" t="str">
        <f t="shared" si="18"/>
        <v/>
      </c>
      <c r="G127" s="35" t="str">
        <f t="shared" si="16"/>
        <v xml:space="preserve"> </v>
      </c>
      <c r="H127" s="25" t="str">
        <f t="shared" si="19"/>
        <v/>
      </c>
    </row>
    <row r="128" spans="2:8" ht="15" x14ac:dyDescent="0.25">
      <c r="B128" s="5" t="s">
        <v>426</v>
      </c>
      <c r="C128" s="42">
        <v>0</v>
      </c>
      <c r="D128" s="42">
        <v>2</v>
      </c>
      <c r="E128" s="27" t="str">
        <f t="shared" si="17"/>
        <v/>
      </c>
      <c r="F128" s="27">
        <f t="shared" si="18"/>
        <v>8.4388185654008432E-3</v>
      </c>
      <c r="G128" s="35">
        <f t="shared" si="16"/>
        <v>1</v>
      </c>
      <c r="H128" s="25" t="str">
        <f t="shared" si="19"/>
        <v/>
      </c>
    </row>
    <row r="129" spans="1:9" ht="15" x14ac:dyDescent="0.25">
      <c r="B129" s="5" t="s">
        <v>427</v>
      </c>
      <c r="C129" s="42">
        <v>843</v>
      </c>
      <c r="D129" s="42">
        <v>13</v>
      </c>
      <c r="E129" s="27">
        <f t="shared" si="17"/>
        <v>0.86907216494845363</v>
      </c>
      <c r="F129" s="27">
        <f t="shared" si="18"/>
        <v>5.4852320675105488E-2</v>
      </c>
      <c r="G129" s="35">
        <f t="shared" si="16"/>
        <v>-0.98457888493475687</v>
      </c>
      <c r="H129" s="25">
        <f t="shared" si="19"/>
        <v>-0.85567010309278357</v>
      </c>
    </row>
    <row r="130" spans="1:9" ht="15" x14ac:dyDescent="0.25">
      <c r="B130" s="5" t="s">
        <v>197</v>
      </c>
      <c r="C130" s="42">
        <v>2</v>
      </c>
      <c r="D130" s="42">
        <v>6</v>
      </c>
      <c r="E130" s="27">
        <f t="shared" si="17"/>
        <v>2.0618556701030928E-3</v>
      </c>
      <c r="F130" s="27">
        <f t="shared" si="18"/>
        <v>2.5316455696202531E-2</v>
      </c>
      <c r="G130" s="35">
        <f t="shared" si="16"/>
        <v>2</v>
      </c>
      <c r="H130" s="25">
        <f t="shared" si="19"/>
        <v>4.1237113402061857E-3</v>
      </c>
    </row>
    <row r="131" spans="1:9" ht="15" x14ac:dyDescent="0.25">
      <c r="B131" s="5" t="s">
        <v>198</v>
      </c>
      <c r="C131" s="42">
        <v>0</v>
      </c>
      <c r="D131" s="42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2">
        <v>4</v>
      </c>
      <c r="D132" s="42">
        <v>0</v>
      </c>
      <c r="E132" s="27">
        <f t="shared" si="17"/>
        <v>4.1237113402061857E-3</v>
      </c>
      <c r="F132" s="27" t="str">
        <f t="shared" si="18"/>
        <v/>
      </c>
      <c r="G132" s="35">
        <f t="shared" si="16"/>
        <v>-1</v>
      </c>
      <c r="H132" s="25">
        <f t="shared" si="19"/>
        <v>-4.1237113402061857E-3</v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3</v>
      </c>
      <c r="D135" s="42">
        <v>23</v>
      </c>
      <c r="E135" s="27">
        <f t="shared" si="17"/>
        <v>3.092783505154639E-3</v>
      </c>
      <c r="F135" s="27">
        <f t="shared" si="18"/>
        <v>9.7046413502109699E-2</v>
      </c>
      <c r="G135" s="35">
        <f t="shared" si="16"/>
        <v>6.666666666666667</v>
      </c>
      <c r="H135" s="25">
        <f t="shared" si="19"/>
        <v>2.0618556701030927E-2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2</v>
      </c>
      <c r="D137" s="42">
        <v>5</v>
      </c>
      <c r="E137" s="27">
        <f t="shared" si="17"/>
        <v>2.0618556701030928E-3</v>
      </c>
      <c r="F137" s="27">
        <f t="shared" si="18"/>
        <v>2.1097046413502109E-2</v>
      </c>
      <c r="G137" s="35">
        <f t="shared" si="16"/>
        <v>1.5</v>
      </c>
      <c r="H137" s="25">
        <f t="shared" si="19"/>
        <v>3.0927835051546395E-3</v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6</v>
      </c>
      <c r="E141" s="27" t="str">
        <f t="shared" si="17"/>
        <v/>
      </c>
      <c r="F141" s="27">
        <f t="shared" si="18"/>
        <v>2.5316455696202531E-2</v>
      </c>
      <c r="G141" s="35">
        <f t="shared" si="42"/>
        <v>1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1</v>
      </c>
      <c r="E149" s="27" t="str">
        <f t="shared" ref="E149:E158" si="49">+IF(C149=0,"",C149/C$74)</f>
        <v/>
      </c>
      <c r="F149" s="27">
        <f t="shared" ref="F149:F158" si="50">+IF(D149=0,"",D149/D$74)</f>
        <v>4.2194092827004216E-3</v>
      </c>
      <c r="G149" s="35">
        <f t="shared" si="42"/>
        <v>1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1</v>
      </c>
      <c r="D150" s="42">
        <v>0</v>
      </c>
      <c r="E150" s="27">
        <f t="shared" si="49"/>
        <v>1.0309278350515464E-3</v>
      </c>
      <c r="F150" s="27" t="str">
        <f t="shared" si="50"/>
        <v/>
      </c>
      <c r="G150" s="35">
        <f t="shared" si="42"/>
        <v>-1</v>
      </c>
      <c r="H150" s="25">
        <f t="shared" si="51"/>
        <v>-1.0309278350515464E-3</v>
      </c>
    </row>
    <row r="151" spans="1:9" ht="15" x14ac:dyDescent="0.25">
      <c r="B151" s="5" t="s">
        <v>205</v>
      </c>
      <c r="C151" s="42">
        <v>1</v>
      </c>
      <c r="D151" s="42">
        <v>0</v>
      </c>
      <c r="E151" s="27">
        <f t="shared" si="49"/>
        <v>1.0309278350515464E-3</v>
      </c>
      <c r="F151" s="27" t="str">
        <f t="shared" si="50"/>
        <v/>
      </c>
      <c r="G151" s="35">
        <f t="shared" si="42"/>
        <v>-1</v>
      </c>
      <c r="H151" s="25">
        <f t="shared" si="51"/>
        <v>-1.0309278350515464E-3</v>
      </c>
    </row>
    <row r="152" spans="1:9" ht="15" x14ac:dyDescent="0.25">
      <c r="B152" s="5" t="s">
        <v>206</v>
      </c>
      <c r="C152" s="42">
        <v>1</v>
      </c>
      <c r="D152" s="42">
        <v>0</v>
      </c>
      <c r="E152" s="27">
        <f t="shared" si="49"/>
        <v>1.0309278350515464E-3</v>
      </c>
      <c r="F152" s="27" t="str">
        <f t="shared" si="50"/>
        <v/>
      </c>
      <c r="G152" s="35">
        <f t="shared" si="42"/>
        <v>-1</v>
      </c>
      <c r="H152" s="25">
        <f t="shared" si="51"/>
        <v>-1.0309278350515464E-3</v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1</v>
      </c>
      <c r="D155" s="42">
        <v>0</v>
      </c>
      <c r="E155" s="27">
        <f t="shared" si="49"/>
        <v>1.0309278350515464E-3</v>
      </c>
      <c r="F155" s="27" t="str">
        <f t="shared" si="50"/>
        <v/>
      </c>
      <c r="G155" s="35">
        <f t="shared" si="42"/>
        <v>-1</v>
      </c>
      <c r="H155" s="25">
        <f t="shared" si="51"/>
        <v>-1.0309278350515464E-3</v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4</v>
      </c>
      <c r="D160" s="42">
        <v>8</v>
      </c>
      <c r="E160" s="26">
        <f t="shared" ref="E160:E163" si="60">+IF(C160=0,"",C160/C$74)</f>
        <v>4.1237113402061857E-3</v>
      </c>
      <c r="F160" s="26">
        <f t="shared" ref="F160:F163" si="61">+IF(D160=0,"",D160/D$74)</f>
        <v>3.3755274261603373E-2</v>
      </c>
      <c r="G160" s="35">
        <f t="shared" si="42"/>
        <v>1</v>
      </c>
      <c r="H160" s="24">
        <f t="shared" ref="H160:H163" si="62">+IF(OR(AND(E160=""),(G160="")),"",E160*G160)</f>
        <v>4.1237113402061857E-3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1</v>
      </c>
      <c r="D161" s="42">
        <v>0</v>
      </c>
      <c r="E161" s="26">
        <f t="shared" si="60"/>
        <v>1.0309278350515464E-3</v>
      </c>
      <c r="F161" s="26" t="str">
        <f t="shared" si="61"/>
        <v/>
      </c>
      <c r="G161" s="35">
        <f t="shared" si="42"/>
        <v>-1</v>
      </c>
      <c r="H161" s="24">
        <f t="shared" si="62"/>
        <v>-1.0309278350515464E-3</v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1</v>
      </c>
      <c r="E162" s="26" t="str">
        <f t="shared" si="60"/>
        <v/>
      </c>
      <c r="F162" s="26">
        <f t="shared" si="61"/>
        <v>4.2194092827004216E-3</v>
      </c>
      <c r="G162" s="35">
        <f t="shared" si="42"/>
        <v>1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7.5" customHeight="1" thickBot="1" x14ac:dyDescent="0.25">
      <c r="A169" s="48"/>
      <c r="B169" s="36" t="s">
        <v>380</v>
      </c>
      <c r="C169" s="37">
        <f>SUM(C170:C339)</f>
        <v>265</v>
      </c>
      <c r="D169" s="38">
        <f>SUM(D170:D339)</f>
        <v>224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-0.15471698113207547</v>
      </c>
      <c r="H169" s="40">
        <f>+IF(OR(AND(E169=""),(G169="")),"",E169*G169)</f>
        <v>-0.15471698113207547</v>
      </c>
      <c r="I169" s="2"/>
    </row>
    <row r="170" spans="1:9" s="54" customFormat="1" ht="15" x14ac:dyDescent="0.25">
      <c r="A170" s="48"/>
      <c r="B170" s="47" t="s">
        <v>430</v>
      </c>
      <c r="C170" s="42">
        <v>6</v>
      </c>
      <c r="D170" s="42">
        <v>1</v>
      </c>
      <c r="E170" s="46">
        <f t="shared" si="63"/>
        <v>2.2641509433962263E-2</v>
      </c>
      <c r="F170" s="46">
        <f t="shared" si="64"/>
        <v>4.464285714285714E-3</v>
      </c>
      <c r="G170" s="35">
        <f t="shared" ref="G170:G236" si="65">+IF(AND(C170=0,D170=0)," ",IF(C170=0,1,IF(D170=0,-1,(D170-C170)/C170)))</f>
        <v>-0.83333333333333337</v>
      </c>
      <c r="H170" s="43">
        <f>+IF(OR(AND(E170=""),(G170="")),"",E170*G170)</f>
        <v>-1.8867924528301886E-2</v>
      </c>
      <c r="I170" s="2"/>
    </row>
    <row r="171" spans="1:9" s="54" customFormat="1" ht="15" x14ac:dyDescent="0.25">
      <c r="A171" s="48"/>
      <c r="B171" s="28" t="s">
        <v>569</v>
      </c>
      <c r="C171" s="42">
        <v>20</v>
      </c>
      <c r="D171" s="42">
        <v>0</v>
      </c>
      <c r="E171" s="27">
        <f t="shared" si="63"/>
        <v>7.5471698113207544E-2</v>
      </c>
      <c r="F171" s="27" t="str">
        <f t="shared" si="64"/>
        <v/>
      </c>
      <c r="G171" s="35">
        <f t="shared" si="65"/>
        <v>-1</v>
      </c>
      <c r="H171" s="25">
        <f t="shared" ref="H171:H244" si="66">+IF(OR(AND(E171=""),(G171="")),"",E171*G171)</f>
        <v>-7.5471698113207544E-2</v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14</v>
      </c>
      <c r="E172" s="27" t="str">
        <f t="shared" si="63"/>
        <v/>
      </c>
      <c r="F172" s="27">
        <f t="shared" si="64"/>
        <v>6.25E-2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3</v>
      </c>
      <c r="D174" s="42">
        <v>1</v>
      </c>
      <c r="E174" s="27">
        <f t="shared" si="63"/>
        <v>1.1320754716981131E-2</v>
      </c>
      <c r="F174" s="27">
        <f t="shared" si="64"/>
        <v>4.464285714285714E-3</v>
      </c>
      <c r="G174" s="35">
        <f t="shared" si="65"/>
        <v>-0.66666666666666663</v>
      </c>
      <c r="H174" s="25">
        <f t="shared" si="66"/>
        <v>-7.5471698113207539E-3</v>
      </c>
      <c r="I174" s="2"/>
    </row>
    <row r="175" spans="1:9" s="54" customFormat="1" ht="15" x14ac:dyDescent="0.25">
      <c r="A175" s="48"/>
      <c r="B175" s="28" t="s">
        <v>42</v>
      </c>
      <c r="C175" s="42">
        <v>12</v>
      </c>
      <c r="D175" s="42">
        <v>13</v>
      </c>
      <c r="E175" s="27">
        <f t="shared" si="63"/>
        <v>4.5283018867924525E-2</v>
      </c>
      <c r="F175" s="27">
        <f t="shared" si="64"/>
        <v>5.8035714285714288E-2</v>
      </c>
      <c r="G175" s="35">
        <f t="shared" si="65"/>
        <v>8.3333333333333329E-2</v>
      </c>
      <c r="H175" s="25">
        <f t="shared" si="66"/>
        <v>3.773584905660377E-3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8</v>
      </c>
      <c r="E177" s="27" t="str">
        <f t="shared" si="63"/>
        <v/>
      </c>
      <c r="F177" s="27">
        <f t="shared" si="64"/>
        <v>3.5714285714285712E-2</v>
      </c>
      <c r="G177" s="35">
        <f t="shared" si="65"/>
        <v>1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3</v>
      </c>
      <c r="E178" s="27" t="str">
        <f t="shared" si="63"/>
        <v/>
      </c>
      <c r="F178" s="27">
        <f t="shared" si="64"/>
        <v>1.3392857142857142E-2</v>
      </c>
      <c r="G178" s="35">
        <f t="shared" si="65"/>
        <v>1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2</v>
      </c>
      <c r="D181" s="42">
        <v>0</v>
      </c>
      <c r="E181" s="27">
        <f t="shared" si="63"/>
        <v>7.5471698113207548E-3</v>
      </c>
      <c r="F181" s="27" t="str">
        <f t="shared" si="64"/>
        <v/>
      </c>
      <c r="G181" s="35">
        <f t="shared" si="65"/>
        <v>-1</v>
      </c>
      <c r="H181" s="25">
        <f t="shared" si="66"/>
        <v>-7.5471698113207548E-3</v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1</v>
      </c>
      <c r="E182" s="27" t="str">
        <f t="shared" si="63"/>
        <v/>
      </c>
      <c r="F182" s="27">
        <f t="shared" si="64"/>
        <v>4.464285714285714E-3</v>
      </c>
      <c r="G182" s="35">
        <f t="shared" si="65"/>
        <v>1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1</v>
      </c>
      <c r="E183" s="26" t="str">
        <f t="shared" ref="E183" si="67">+IF(C183=0,"",C183/C$169)</f>
        <v/>
      </c>
      <c r="F183" s="26">
        <f t="shared" ref="F183" si="68">+IF(D183=0,"",D183/D$169)</f>
        <v>4.464285714285714E-3</v>
      </c>
      <c r="G183" s="35">
        <f t="shared" si="65"/>
        <v>1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0</v>
      </c>
      <c r="D184" s="42">
        <v>5</v>
      </c>
      <c r="E184" s="27" t="str">
        <f t="shared" ref="E184:F187" si="70">+IF(C184=0,"",C184/C$169)</f>
        <v/>
      </c>
      <c r="F184" s="27">
        <f t="shared" si="70"/>
        <v>2.2321428571428572E-2</v>
      </c>
      <c r="G184" s="35">
        <f t="shared" si="65"/>
        <v>1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2">
        <v>23</v>
      </c>
      <c r="D185" s="42">
        <v>3</v>
      </c>
      <c r="E185" s="27">
        <f t="shared" si="70"/>
        <v>8.6792452830188674E-2</v>
      </c>
      <c r="F185" s="27">
        <f t="shared" si="70"/>
        <v>1.3392857142857142E-2</v>
      </c>
      <c r="G185" s="35">
        <f t="shared" si="65"/>
        <v>-0.86956521739130432</v>
      </c>
      <c r="H185" s="25">
        <f t="shared" si="66"/>
        <v>-7.5471698113207544E-2</v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1</v>
      </c>
      <c r="E191" s="27" t="str">
        <f t="shared" ref="E191:F196" si="78">+IF(C191=0,"",C191/C$169)</f>
        <v/>
      </c>
      <c r="F191" s="27">
        <f t="shared" si="78"/>
        <v>4.464285714285714E-3</v>
      </c>
      <c r="G191" s="35">
        <f t="shared" si="65"/>
        <v>1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1</v>
      </c>
      <c r="D192" s="42">
        <v>0</v>
      </c>
      <c r="E192" s="27">
        <f t="shared" si="78"/>
        <v>3.7735849056603774E-3</v>
      </c>
      <c r="F192" s="27" t="str">
        <f t="shared" si="78"/>
        <v/>
      </c>
      <c r="G192" s="35">
        <f t="shared" si="65"/>
        <v>-1</v>
      </c>
      <c r="H192" s="25">
        <f t="shared" si="66"/>
        <v>-3.7735849056603774E-3</v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1</v>
      </c>
      <c r="D194" s="42">
        <v>0</v>
      </c>
      <c r="E194" s="26">
        <f t="shared" si="78"/>
        <v>3.7735849056603774E-3</v>
      </c>
      <c r="F194" s="26" t="str">
        <f t="shared" si="78"/>
        <v/>
      </c>
      <c r="G194" s="35">
        <f t="shared" si="65"/>
        <v>-1</v>
      </c>
      <c r="H194" s="24">
        <f t="shared" ref="H194" si="79">+IF(OR(AND(E194=""),(G194="")),"",E194*G194)</f>
        <v>-3.7735849056603774E-3</v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7</v>
      </c>
      <c r="D196" s="42">
        <v>0</v>
      </c>
      <c r="E196" s="27">
        <f t="shared" si="78"/>
        <v>2.6415094339622643E-2</v>
      </c>
      <c r="F196" s="27" t="str">
        <f t="shared" si="78"/>
        <v/>
      </c>
      <c r="G196" s="35">
        <f t="shared" si="65"/>
        <v>-1</v>
      </c>
      <c r="H196" s="25">
        <f t="shared" si="66"/>
        <v>-2.6415094339622643E-2</v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0</v>
      </c>
      <c r="E197" s="26" t="str">
        <f t="shared" ref="E197" si="80">+IF(C197=0,"",C197/C$169)</f>
        <v/>
      </c>
      <c r="F197" s="26" t="str">
        <f t="shared" ref="F197" si="81">+IF(D197=0,"",D197/D$169)</f>
        <v/>
      </c>
      <c r="G197" s="35" t="str">
        <f t="shared" si="65"/>
        <v xml:space="preserve"> 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1</v>
      </c>
      <c r="D198" s="42">
        <v>8</v>
      </c>
      <c r="E198" s="27">
        <f t="shared" ref="E198:F204" si="83">+IF(C198=0,"",C198/C$169)</f>
        <v>3.7735849056603774E-3</v>
      </c>
      <c r="F198" s="27">
        <f t="shared" si="83"/>
        <v>3.5714285714285712E-2</v>
      </c>
      <c r="G198" s="35">
        <f t="shared" si="65"/>
        <v>7</v>
      </c>
      <c r="H198" s="25">
        <f t="shared" si="66"/>
        <v>2.6415094339622643E-2</v>
      </c>
      <c r="I198" s="2"/>
    </row>
    <row r="199" spans="1:9" s="54" customFormat="1" ht="15" x14ac:dyDescent="0.25">
      <c r="A199" s="48"/>
      <c r="B199" s="28" t="s">
        <v>214</v>
      </c>
      <c r="C199" s="42">
        <v>8</v>
      </c>
      <c r="D199" s="42">
        <v>4</v>
      </c>
      <c r="E199" s="27">
        <f t="shared" si="83"/>
        <v>3.0188679245283019E-2</v>
      </c>
      <c r="F199" s="27">
        <f t="shared" si="83"/>
        <v>1.7857142857142856E-2</v>
      </c>
      <c r="G199" s="35">
        <f t="shared" si="65"/>
        <v>-0.5</v>
      </c>
      <c r="H199" s="25">
        <f t="shared" si="66"/>
        <v>-1.509433962264151E-2</v>
      </c>
      <c r="I199" s="2"/>
    </row>
    <row r="200" spans="1:9" s="54" customFormat="1" ht="15" x14ac:dyDescent="0.25">
      <c r="A200" s="48"/>
      <c r="B200" s="28" t="s">
        <v>215</v>
      </c>
      <c r="C200" s="42">
        <v>7</v>
      </c>
      <c r="D200" s="42">
        <v>8</v>
      </c>
      <c r="E200" s="27">
        <f t="shared" si="83"/>
        <v>2.6415094339622643E-2</v>
      </c>
      <c r="F200" s="27">
        <f t="shared" si="83"/>
        <v>3.5714285714285712E-2</v>
      </c>
      <c r="G200" s="35">
        <f t="shared" si="65"/>
        <v>0.14285714285714285</v>
      </c>
      <c r="H200" s="25">
        <f t="shared" si="66"/>
        <v>3.7735849056603774E-3</v>
      </c>
      <c r="I200" s="2"/>
    </row>
    <row r="201" spans="1:9" s="54" customFormat="1" ht="15" x14ac:dyDescent="0.25">
      <c r="A201" s="48"/>
      <c r="B201" s="28" t="s">
        <v>216</v>
      </c>
      <c r="C201" s="42">
        <v>7</v>
      </c>
      <c r="D201" s="42">
        <v>19</v>
      </c>
      <c r="E201" s="27">
        <f t="shared" si="83"/>
        <v>2.6415094339622643E-2</v>
      </c>
      <c r="F201" s="27">
        <f t="shared" si="83"/>
        <v>8.4821428571428575E-2</v>
      </c>
      <c r="G201" s="35">
        <f t="shared" si="65"/>
        <v>1.7142857142857142</v>
      </c>
      <c r="H201" s="25">
        <f t="shared" si="66"/>
        <v>4.5283018867924525E-2</v>
      </c>
      <c r="I201" s="2"/>
    </row>
    <row r="202" spans="1:9" s="54" customFormat="1" ht="15" x14ac:dyDescent="0.25">
      <c r="A202" s="48"/>
      <c r="B202" s="28" t="s">
        <v>435</v>
      </c>
      <c r="C202" s="42">
        <v>3</v>
      </c>
      <c r="D202" s="42">
        <v>5</v>
      </c>
      <c r="E202" s="27">
        <f t="shared" si="83"/>
        <v>1.1320754716981131E-2</v>
      </c>
      <c r="F202" s="27">
        <f t="shared" si="83"/>
        <v>2.2321428571428572E-2</v>
      </c>
      <c r="G202" s="35">
        <f t="shared" si="65"/>
        <v>0.66666666666666663</v>
      </c>
      <c r="H202" s="25">
        <f t="shared" si="66"/>
        <v>7.5471698113207539E-3</v>
      </c>
      <c r="I202" s="2"/>
    </row>
    <row r="203" spans="1:9" s="54" customFormat="1" ht="15" x14ac:dyDescent="0.25">
      <c r="A203" s="48"/>
      <c r="B203" s="28" t="s">
        <v>436</v>
      </c>
      <c r="C203" s="42">
        <v>3</v>
      </c>
      <c r="D203" s="42">
        <v>2</v>
      </c>
      <c r="E203" s="27">
        <f t="shared" si="83"/>
        <v>1.1320754716981131E-2</v>
      </c>
      <c r="F203" s="27">
        <f t="shared" si="83"/>
        <v>8.9285714285714281E-3</v>
      </c>
      <c r="G203" s="35">
        <f t="shared" si="65"/>
        <v>-0.33333333333333331</v>
      </c>
      <c r="H203" s="25">
        <f t="shared" si="66"/>
        <v>-3.773584905660377E-3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1</v>
      </c>
      <c r="D205" s="42">
        <v>0</v>
      </c>
      <c r="E205" s="26">
        <f t="shared" ref="E205" si="84">+IF(C205=0,"",C205/C$169)</f>
        <v>3.7735849056603774E-3</v>
      </c>
      <c r="F205" s="26" t="str">
        <f t="shared" ref="F205" si="85">+IF(D205=0,"",D205/D$169)</f>
        <v/>
      </c>
      <c r="G205" s="35">
        <f t="shared" si="65"/>
        <v>-1</v>
      </c>
      <c r="H205" s="24">
        <f t="shared" ref="H205" si="86">+IF(OR(AND(E205=""),(G205="")),"",E205*G205)</f>
        <v>-3.7735849056603774E-3</v>
      </c>
      <c r="I205" s="2"/>
    </row>
    <row r="206" spans="1:9" s="54" customFormat="1" ht="15" x14ac:dyDescent="0.25">
      <c r="A206" s="48"/>
      <c r="B206" s="28" t="s">
        <v>218</v>
      </c>
      <c r="C206" s="42">
        <v>1</v>
      </c>
      <c r="D206" s="42">
        <v>0</v>
      </c>
      <c r="E206" s="27">
        <f t="shared" ref="E206:F213" si="87">+IF(C206=0,"",C206/C$169)</f>
        <v>3.7735849056603774E-3</v>
      </c>
      <c r="F206" s="27" t="str">
        <f t="shared" si="87"/>
        <v/>
      </c>
      <c r="G206" s="35">
        <f t="shared" si="65"/>
        <v>-1</v>
      </c>
      <c r="H206" s="25">
        <f t="shared" si="66"/>
        <v>-3.7735849056603774E-3</v>
      </c>
      <c r="I206" s="2"/>
    </row>
    <row r="207" spans="1:9" s="54" customFormat="1" ht="15" x14ac:dyDescent="0.25">
      <c r="A207" s="48"/>
      <c r="B207" s="28" t="s">
        <v>219</v>
      </c>
      <c r="C207" s="42">
        <v>1</v>
      </c>
      <c r="D207" s="42">
        <v>3</v>
      </c>
      <c r="E207" s="27">
        <f t="shared" si="87"/>
        <v>3.7735849056603774E-3</v>
      </c>
      <c r="F207" s="27">
        <f t="shared" si="87"/>
        <v>1.3392857142857142E-2</v>
      </c>
      <c r="G207" s="35">
        <f t="shared" si="65"/>
        <v>2</v>
      </c>
      <c r="H207" s="25">
        <f t="shared" si="66"/>
        <v>7.5471698113207548E-3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1</v>
      </c>
      <c r="E208" s="27" t="str">
        <f t="shared" si="87"/>
        <v/>
      </c>
      <c r="F208" s="27">
        <f t="shared" si="87"/>
        <v>4.464285714285714E-3</v>
      </c>
      <c r="G208" s="35">
        <f t="shared" si="65"/>
        <v>1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11</v>
      </c>
      <c r="D210" s="42">
        <v>14</v>
      </c>
      <c r="E210" s="27">
        <f t="shared" si="87"/>
        <v>4.1509433962264149E-2</v>
      </c>
      <c r="F210" s="27">
        <f t="shared" si="87"/>
        <v>6.25E-2</v>
      </c>
      <c r="G210" s="35">
        <f t="shared" si="65"/>
        <v>0.27272727272727271</v>
      </c>
      <c r="H210" s="25">
        <f t="shared" si="66"/>
        <v>1.1320754716981131E-2</v>
      </c>
      <c r="I210" s="2"/>
    </row>
    <row r="211" spans="1:9" s="54" customFormat="1" ht="15" x14ac:dyDescent="0.25">
      <c r="A211" s="48"/>
      <c r="B211" s="28" t="s">
        <v>221</v>
      </c>
      <c r="C211" s="42">
        <v>1</v>
      </c>
      <c r="D211" s="42">
        <v>0</v>
      </c>
      <c r="E211" s="27">
        <f t="shared" si="87"/>
        <v>3.7735849056603774E-3</v>
      </c>
      <c r="F211" s="27" t="str">
        <f t="shared" si="87"/>
        <v/>
      </c>
      <c r="G211" s="35">
        <f t="shared" si="65"/>
        <v>-1</v>
      </c>
      <c r="H211" s="25">
        <f t="shared" si="66"/>
        <v>-3.7735849056603774E-3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2</v>
      </c>
      <c r="D219" s="42">
        <v>0</v>
      </c>
      <c r="E219" s="27">
        <f t="shared" si="95"/>
        <v>7.5471698113207548E-3</v>
      </c>
      <c r="F219" s="27" t="str">
        <f t="shared" si="96"/>
        <v/>
      </c>
      <c r="G219" s="35">
        <f t="shared" si="65"/>
        <v>-1</v>
      </c>
      <c r="H219" s="25">
        <f t="shared" si="66"/>
        <v>-7.5471698113207548E-3</v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5</v>
      </c>
      <c r="D222" s="42">
        <v>5</v>
      </c>
      <c r="E222" s="27">
        <f t="shared" si="95"/>
        <v>1.8867924528301886E-2</v>
      </c>
      <c r="F222" s="27">
        <f t="shared" si="96"/>
        <v>2.2321428571428572E-2</v>
      </c>
      <c r="G222" s="35">
        <f t="shared" si="65"/>
        <v>0</v>
      </c>
      <c r="H222" s="25">
        <f t="shared" si="66"/>
        <v>0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1</v>
      </c>
      <c r="E224" s="27" t="str">
        <f t="shared" si="95"/>
        <v/>
      </c>
      <c r="F224" s="27">
        <f t="shared" si="96"/>
        <v>4.464285714285714E-3</v>
      </c>
      <c r="G224" s="35">
        <f t="shared" si="65"/>
        <v>1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1</v>
      </c>
      <c r="E225" s="27" t="str">
        <f t="shared" si="95"/>
        <v/>
      </c>
      <c r="F225" s="27">
        <f t="shared" si="96"/>
        <v>4.464285714285714E-3</v>
      </c>
      <c r="G225" s="35">
        <f t="shared" si="65"/>
        <v>1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1</v>
      </c>
      <c r="D227" s="42">
        <v>0</v>
      </c>
      <c r="E227" s="27">
        <f t="shared" si="95"/>
        <v>3.7735849056603774E-3</v>
      </c>
      <c r="F227" s="27" t="str">
        <f t="shared" si="96"/>
        <v/>
      </c>
      <c r="G227" s="35">
        <f t="shared" si="65"/>
        <v>-1</v>
      </c>
      <c r="H227" s="25">
        <f t="shared" si="66"/>
        <v>-3.7735849056603774E-3</v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1</v>
      </c>
      <c r="E234" s="27" t="str">
        <f t="shared" si="95"/>
        <v/>
      </c>
      <c r="F234" s="27">
        <f t="shared" si="96"/>
        <v>4.464285714285714E-3</v>
      </c>
      <c r="G234" s="35">
        <f t="shared" si="65"/>
        <v>1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3</v>
      </c>
      <c r="D236" s="42">
        <v>2</v>
      </c>
      <c r="E236" s="27">
        <f t="shared" si="95"/>
        <v>1.1320754716981131E-2</v>
      </c>
      <c r="F236" s="27">
        <f t="shared" si="96"/>
        <v>8.9285714285714281E-3</v>
      </c>
      <c r="G236" s="35">
        <f t="shared" si="65"/>
        <v>-0.33333333333333331</v>
      </c>
      <c r="H236" s="25">
        <f t="shared" si="66"/>
        <v>-3.773584905660377E-3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45</v>
      </c>
      <c r="D239" s="42">
        <v>0</v>
      </c>
      <c r="E239" s="27">
        <f t="shared" si="95"/>
        <v>0.16981132075471697</v>
      </c>
      <c r="F239" s="27" t="str">
        <f t="shared" si="96"/>
        <v/>
      </c>
      <c r="G239" s="35">
        <f t="shared" si="102"/>
        <v>-1</v>
      </c>
      <c r="H239" s="25">
        <f t="shared" si="66"/>
        <v>-0.16981132075471697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2</v>
      </c>
      <c r="E247" s="27" t="str">
        <f t="shared" si="95"/>
        <v/>
      </c>
      <c r="F247" s="27">
        <f t="shared" si="96"/>
        <v>8.9285714285714281E-3</v>
      </c>
      <c r="G247" s="35">
        <f t="shared" si="102"/>
        <v>1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1</v>
      </c>
      <c r="D248" s="42">
        <v>0</v>
      </c>
      <c r="E248" s="27">
        <f t="shared" si="95"/>
        <v>3.7735849056603774E-3</v>
      </c>
      <c r="F248" s="27" t="str">
        <f t="shared" si="96"/>
        <v/>
      </c>
      <c r="G248" s="35">
        <f t="shared" si="102"/>
        <v>-1</v>
      </c>
      <c r="H248" s="25">
        <f t="shared" si="103"/>
        <v>-3.7735849056603774E-3</v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1</v>
      </c>
      <c r="D254" s="42">
        <v>0</v>
      </c>
      <c r="E254" s="27">
        <f t="shared" si="95"/>
        <v>3.7735849056603774E-3</v>
      </c>
      <c r="F254" s="27" t="str">
        <f t="shared" si="96"/>
        <v/>
      </c>
      <c r="G254" s="35">
        <f t="shared" si="102"/>
        <v>-1</v>
      </c>
      <c r="H254" s="25">
        <f t="shared" si="103"/>
        <v>-3.7735849056603774E-3</v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6</v>
      </c>
      <c r="D263" s="42">
        <v>7</v>
      </c>
      <c r="E263" s="27">
        <f t="shared" si="107"/>
        <v>2.2641509433962263E-2</v>
      </c>
      <c r="F263" s="27">
        <f t="shared" si="107"/>
        <v>3.125E-2</v>
      </c>
      <c r="G263" s="35">
        <f t="shared" si="102"/>
        <v>0.16666666666666666</v>
      </c>
      <c r="H263" s="25">
        <f t="shared" si="103"/>
        <v>3.773584905660377E-3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1</v>
      </c>
      <c r="D265" s="42">
        <v>0</v>
      </c>
      <c r="E265" s="26">
        <f t="shared" ref="E265:E270" si="108">+IF(C265=0,"",C265/C$169)</f>
        <v>3.7735849056603774E-3</v>
      </c>
      <c r="F265" s="26" t="str">
        <f t="shared" ref="F265:F270" si="109">+IF(D265=0,"",D265/D$169)</f>
        <v/>
      </c>
      <c r="G265" s="35">
        <f t="shared" si="102"/>
        <v>-1</v>
      </c>
      <c r="H265" s="24">
        <f t="shared" ref="H265:H270" si="110">+IF(OR(AND(E265=""),(G265="")),"",E265*G265)</f>
        <v>-3.7735849056603774E-3</v>
      </c>
      <c r="I265" s="2"/>
    </row>
    <row r="266" spans="1:9" s="55" customFormat="1" ht="15" x14ac:dyDescent="0.25">
      <c r="A266" s="50"/>
      <c r="B266" s="21" t="s">
        <v>532</v>
      </c>
      <c r="C266" s="42">
        <v>2</v>
      </c>
      <c r="D266" s="42">
        <v>0</v>
      </c>
      <c r="E266" s="26">
        <f t="shared" si="108"/>
        <v>7.5471698113207548E-3</v>
      </c>
      <c r="F266" s="26" t="str">
        <f t="shared" si="109"/>
        <v/>
      </c>
      <c r="G266" s="35">
        <f t="shared" si="102"/>
        <v>-1</v>
      </c>
      <c r="H266" s="24">
        <f t="shared" si="110"/>
        <v>-7.5471698113207548E-3</v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0</v>
      </c>
      <c r="E274" s="26" t="str">
        <f t="shared" si="111"/>
        <v/>
      </c>
      <c r="F274" s="26" t="str">
        <f t="shared" si="112"/>
        <v/>
      </c>
      <c r="G274" s="35" t="str">
        <f t="shared" si="113"/>
        <v xml:space="preserve"> 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26</v>
      </c>
      <c r="D275" s="42">
        <v>33</v>
      </c>
      <c r="E275" s="26">
        <f t="shared" si="111"/>
        <v>9.8113207547169817E-2</v>
      </c>
      <c r="F275" s="26">
        <f t="shared" si="112"/>
        <v>0.14732142857142858</v>
      </c>
      <c r="G275" s="35">
        <f t="shared" si="113"/>
        <v>0.26923076923076922</v>
      </c>
      <c r="H275" s="24">
        <f t="shared" si="114"/>
        <v>2.6415094339622643E-2</v>
      </c>
      <c r="I275" s="2"/>
    </row>
    <row r="276" spans="1:9" s="54" customFormat="1" ht="15" x14ac:dyDescent="0.25">
      <c r="A276" s="48"/>
      <c r="B276" s="28" t="s">
        <v>61</v>
      </c>
      <c r="C276" s="42">
        <v>1</v>
      </c>
      <c r="D276" s="42">
        <v>8</v>
      </c>
      <c r="E276" s="26">
        <f t="shared" si="111"/>
        <v>3.7735849056603774E-3</v>
      </c>
      <c r="F276" s="26">
        <f t="shared" si="112"/>
        <v>3.5714285714285712E-2</v>
      </c>
      <c r="G276" s="35">
        <f t="shared" si="113"/>
        <v>7</v>
      </c>
      <c r="H276" s="24">
        <f t="shared" si="114"/>
        <v>2.6415094339622643E-2</v>
      </c>
      <c r="I276" s="2"/>
    </row>
    <row r="277" spans="1:9" s="54" customFormat="1" ht="15" x14ac:dyDescent="0.25">
      <c r="A277" s="48"/>
      <c r="B277" s="28" t="s">
        <v>238</v>
      </c>
      <c r="C277" s="42">
        <v>2</v>
      </c>
      <c r="D277" s="42">
        <v>1</v>
      </c>
      <c r="E277" s="26">
        <f t="shared" si="111"/>
        <v>7.5471698113207548E-3</v>
      </c>
      <c r="F277" s="26">
        <f t="shared" si="112"/>
        <v>4.464285714285714E-3</v>
      </c>
      <c r="G277" s="35">
        <f t="shared" si="113"/>
        <v>-0.5</v>
      </c>
      <c r="H277" s="24">
        <f t="shared" si="114"/>
        <v>-3.7735849056603774E-3</v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1</v>
      </c>
      <c r="D282" s="42">
        <v>0</v>
      </c>
      <c r="E282" s="26">
        <f t="shared" si="111"/>
        <v>3.7735849056603774E-3</v>
      </c>
      <c r="F282" s="26" t="str">
        <f t="shared" si="112"/>
        <v/>
      </c>
      <c r="G282" s="35">
        <f t="shared" si="113"/>
        <v>-1</v>
      </c>
      <c r="H282" s="24">
        <f t="shared" si="114"/>
        <v>-3.7735849056603774E-3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2</v>
      </c>
      <c r="D287" s="42">
        <v>3</v>
      </c>
      <c r="E287" s="27">
        <f t="shared" si="115"/>
        <v>7.5471698113207548E-3</v>
      </c>
      <c r="F287" s="27">
        <f t="shared" si="115"/>
        <v>1.3392857142857142E-2</v>
      </c>
      <c r="G287" s="35">
        <f t="shared" si="102"/>
        <v>0.5</v>
      </c>
      <c r="H287" s="25">
        <f t="shared" si="103"/>
        <v>3.7735849056603774E-3</v>
      </c>
      <c r="I287" s="2"/>
    </row>
    <row r="288" spans="1:9" s="54" customFormat="1" ht="15" x14ac:dyDescent="0.25">
      <c r="A288" s="48"/>
      <c r="B288" s="28" t="s">
        <v>65</v>
      </c>
      <c r="C288" s="42">
        <v>1</v>
      </c>
      <c r="D288" s="42">
        <v>2</v>
      </c>
      <c r="E288" s="27">
        <f t="shared" si="115"/>
        <v>3.7735849056603774E-3</v>
      </c>
      <c r="F288" s="27">
        <f t="shared" si="115"/>
        <v>8.9285714285714281E-3</v>
      </c>
      <c r="G288" s="35">
        <f t="shared" si="102"/>
        <v>1</v>
      </c>
      <c r="H288" s="25">
        <f t="shared" si="103"/>
        <v>3.7735849056603774E-3</v>
      </c>
      <c r="I288" s="2"/>
    </row>
    <row r="289" spans="1:9" s="55" customFormat="1" ht="15" x14ac:dyDescent="0.25">
      <c r="A289" s="50"/>
      <c r="B289" s="21" t="s">
        <v>537</v>
      </c>
      <c r="C289" s="42">
        <v>1</v>
      </c>
      <c r="D289" s="42">
        <v>0</v>
      </c>
      <c r="E289" s="26">
        <f t="shared" ref="E289:E290" si="116">+IF(C289=0,"",C289/C$169)</f>
        <v>3.7735849056603774E-3</v>
      </c>
      <c r="F289" s="26" t="str">
        <f t="shared" ref="F289:F290" si="117">+IF(D289=0,"",D289/D$169)</f>
        <v/>
      </c>
      <c r="G289" s="35">
        <f t="shared" si="102"/>
        <v>-1</v>
      </c>
      <c r="H289" s="24">
        <f t="shared" ref="H289:H290" si="118">+IF(OR(AND(E289=""),(G289="")),"",E289*G289)</f>
        <v>-3.7735849056603774E-3</v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12</v>
      </c>
      <c r="D291" s="42">
        <v>4</v>
      </c>
      <c r="E291" s="27">
        <f>+IF(C291=0,"",C291/C$169)</f>
        <v>4.5283018867924525E-2</v>
      </c>
      <c r="F291" s="27">
        <f>+IF(D291=0,"",D291/D$169)</f>
        <v>1.7857142857142856E-2</v>
      </c>
      <c r="G291" s="35">
        <f t="shared" si="102"/>
        <v>-0.66666666666666663</v>
      </c>
      <c r="H291" s="25">
        <f t="shared" si="103"/>
        <v>-3.0188679245283016E-2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1</v>
      </c>
      <c r="D293" s="42">
        <v>0</v>
      </c>
      <c r="E293" s="26">
        <f t="shared" ref="E293:E295" si="119">+IF(C293=0,"",C293/C$169)</f>
        <v>3.7735849056603774E-3</v>
      </c>
      <c r="F293" s="26" t="str">
        <f t="shared" ref="F293:F295" si="120">+IF(D293=0,"",D293/D$169)</f>
        <v/>
      </c>
      <c r="G293" s="35">
        <f t="shared" si="102"/>
        <v>-1</v>
      </c>
      <c r="H293" s="24">
        <f t="shared" ref="H293:H295" si="121">+IF(OR(AND(E293=""),(G293="")),"",E293*G293)</f>
        <v>-3.7735849056603774E-3</v>
      </c>
      <c r="I293" s="2"/>
    </row>
    <row r="294" spans="1:9" s="55" customFormat="1" ht="15" x14ac:dyDescent="0.25">
      <c r="A294" s="50"/>
      <c r="B294" s="21" t="s">
        <v>540</v>
      </c>
      <c r="C294" s="42">
        <v>2</v>
      </c>
      <c r="D294" s="42">
        <v>0</v>
      </c>
      <c r="E294" s="26">
        <f t="shared" si="119"/>
        <v>7.5471698113207548E-3</v>
      </c>
      <c r="F294" s="26" t="str">
        <f t="shared" si="120"/>
        <v/>
      </c>
      <c r="G294" s="35">
        <f t="shared" si="102"/>
        <v>-1</v>
      </c>
      <c r="H294" s="24">
        <f t="shared" si="121"/>
        <v>-7.5471698113207548E-3</v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1</v>
      </c>
      <c r="D297" s="42">
        <v>0</v>
      </c>
      <c r="E297" s="26">
        <f t="shared" si="122"/>
        <v>3.7735849056603774E-3</v>
      </c>
      <c r="F297" s="26" t="str">
        <f t="shared" si="123"/>
        <v/>
      </c>
      <c r="G297" s="35">
        <f t="shared" si="102"/>
        <v>-1</v>
      </c>
      <c r="H297" s="24">
        <f t="shared" si="124"/>
        <v>-3.7735849056603774E-3</v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13</v>
      </c>
      <c r="D299" s="42">
        <v>16</v>
      </c>
      <c r="E299" s="27">
        <f>+IF(C299=0,"",C299/C$169)</f>
        <v>4.9056603773584909E-2</v>
      </c>
      <c r="F299" s="27">
        <f>+IF(D299=0,"",D299/D$169)</f>
        <v>7.1428571428571425E-2</v>
      </c>
      <c r="G299" s="35">
        <f t="shared" si="102"/>
        <v>0.23076923076923078</v>
      </c>
      <c r="H299" s="25">
        <f t="shared" si="103"/>
        <v>1.1320754716981133E-2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1</v>
      </c>
      <c r="D301" s="42">
        <v>1</v>
      </c>
      <c r="E301" s="27">
        <f t="shared" ref="E301:E323" si="128">+IF(C301=0,"",C301/C$169)</f>
        <v>3.7735849056603774E-3</v>
      </c>
      <c r="F301" s="27">
        <f t="shared" ref="F301:F323" si="129">+IF(D301=0,"",D301/D$169)</f>
        <v>4.464285714285714E-3</v>
      </c>
      <c r="G301" s="35">
        <f t="shared" ref="G301:G339" si="130">+IF(AND(C301=0,D301=0)," ",IF(C301=0,1,IF(D301=0,-1,(D301-C301)/C301)))</f>
        <v>0</v>
      </c>
      <c r="H301" s="25">
        <f t="shared" si="103"/>
        <v>0</v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2</v>
      </c>
      <c r="D304" s="42">
        <v>1</v>
      </c>
      <c r="E304" s="27">
        <f t="shared" si="128"/>
        <v>7.5471698113207548E-3</v>
      </c>
      <c r="F304" s="27">
        <f t="shared" si="129"/>
        <v>4.464285714285714E-3</v>
      </c>
      <c r="G304" s="35">
        <f t="shared" si="130"/>
        <v>-0.5</v>
      </c>
      <c r="H304" s="25">
        <f t="shared" si="103"/>
        <v>-3.7735849056603774E-3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1</v>
      </c>
      <c r="D309" s="42">
        <v>3</v>
      </c>
      <c r="E309" s="27">
        <f t="shared" si="128"/>
        <v>3.7735849056603774E-3</v>
      </c>
      <c r="F309" s="27">
        <f t="shared" si="129"/>
        <v>1.3392857142857142E-2</v>
      </c>
      <c r="G309" s="35">
        <f t="shared" si="130"/>
        <v>2</v>
      </c>
      <c r="H309" s="25">
        <f t="shared" si="103"/>
        <v>7.5471698113207548E-3</v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2</v>
      </c>
      <c r="D313" s="42">
        <v>3</v>
      </c>
      <c r="E313" s="27">
        <f t="shared" si="128"/>
        <v>7.5471698113207548E-3</v>
      </c>
      <c r="F313" s="27">
        <f t="shared" si="129"/>
        <v>1.3392857142857142E-2</v>
      </c>
      <c r="G313" s="35">
        <f t="shared" si="130"/>
        <v>0.5</v>
      </c>
      <c r="H313" s="25">
        <f t="shared" si="103"/>
        <v>3.7735849056603774E-3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3</v>
      </c>
      <c r="D315" s="42">
        <v>12</v>
      </c>
      <c r="E315" s="27">
        <f t="shared" si="128"/>
        <v>1.1320754716981131E-2</v>
      </c>
      <c r="F315" s="27">
        <f t="shared" si="129"/>
        <v>5.3571428571428568E-2</v>
      </c>
      <c r="G315" s="35">
        <f t="shared" si="130"/>
        <v>3</v>
      </c>
      <c r="H315" s="25">
        <f t="shared" si="103"/>
        <v>3.3962264150943396E-2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3</v>
      </c>
      <c r="D317" s="42">
        <v>0</v>
      </c>
      <c r="E317" s="27">
        <f t="shared" si="128"/>
        <v>1.1320754716981131E-2</v>
      </c>
      <c r="F317" s="27" t="str">
        <f t="shared" si="129"/>
        <v/>
      </c>
      <c r="G317" s="35">
        <f t="shared" si="130"/>
        <v>-1</v>
      </c>
      <c r="H317" s="25">
        <f t="shared" si="103"/>
        <v>-1.1320754716981131E-2</v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2</v>
      </c>
      <c r="D319" s="42">
        <v>1</v>
      </c>
      <c r="E319" s="27">
        <f t="shared" si="128"/>
        <v>7.5471698113207548E-3</v>
      </c>
      <c r="F319" s="27">
        <f t="shared" si="129"/>
        <v>4.464285714285714E-3</v>
      </c>
      <c r="G319" s="35">
        <f t="shared" si="130"/>
        <v>-0.5</v>
      </c>
      <c r="H319" s="25">
        <f t="shared" si="103"/>
        <v>-3.7735849056603774E-3</v>
      </c>
      <c r="I319" s="2"/>
    </row>
    <row r="320" spans="1:9" s="54" customFormat="1" ht="15" x14ac:dyDescent="0.25">
      <c r="A320" s="48"/>
      <c r="B320" s="28" t="s">
        <v>468</v>
      </c>
      <c r="C320" s="42">
        <v>1</v>
      </c>
      <c r="D320" s="42">
        <v>1</v>
      </c>
      <c r="E320" s="27">
        <f t="shared" si="128"/>
        <v>3.7735849056603774E-3</v>
      </c>
      <c r="F320" s="27">
        <f t="shared" si="129"/>
        <v>4.464285714285714E-3</v>
      </c>
      <c r="G320" s="35">
        <f t="shared" si="130"/>
        <v>0</v>
      </c>
      <c r="H320" s="25">
        <f t="shared" si="103"/>
        <v>0</v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1</v>
      </c>
      <c r="D324" s="42">
        <v>0</v>
      </c>
      <c r="E324" s="26">
        <f t="shared" ref="E324" si="131">+IF(C324=0,"",C324/C$169)</f>
        <v>3.7735849056603774E-3</v>
      </c>
      <c r="F324" s="26" t="str">
        <f t="shared" ref="F324" si="132">+IF(D324=0,"",D324/D$169)</f>
        <v/>
      </c>
      <c r="G324" s="35">
        <f t="shared" si="130"/>
        <v>-1</v>
      </c>
      <c r="H324" s="24">
        <f t="shared" ref="H324" si="133">+IF(OR(AND(E324=""),(G324="")),"",E324*G324)</f>
        <v>-3.7735849056603774E-3</v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1</v>
      </c>
      <c r="E325" s="27" t="str">
        <f t="shared" ref="E325:F328" si="134">+IF(C325=0,"",C325/C$169)</f>
        <v/>
      </c>
      <c r="F325" s="27">
        <f t="shared" si="134"/>
        <v>4.464285714285714E-3</v>
      </c>
      <c r="G325" s="35">
        <f t="shared" si="130"/>
        <v>1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926</v>
      </c>
      <c r="D345" s="38">
        <f>SUM(D346:D564)</f>
        <v>1109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0.19762419006479481</v>
      </c>
      <c r="H345" s="40">
        <f>+IF(OR(AND(E345=""),(G345="")),"",E345*G345)</f>
        <v>0.19762419006479481</v>
      </c>
    </row>
    <row r="346" spans="1:9" s="54" customFormat="1" ht="15" x14ac:dyDescent="0.25">
      <c r="A346" s="48"/>
      <c r="B346" s="41" t="s">
        <v>74</v>
      </c>
      <c r="C346" s="42">
        <v>7</v>
      </c>
      <c r="D346" s="42">
        <v>16</v>
      </c>
      <c r="E346" s="46">
        <f t="shared" si="141"/>
        <v>7.5593952483801298E-3</v>
      </c>
      <c r="F346" s="46">
        <f t="shared" si="142"/>
        <v>1.4427412082957619E-2</v>
      </c>
      <c r="G346" s="35">
        <f t="shared" ref="G346:G410" si="143">+IF(AND(C346=0,D346=0)," ",IF(C346=0,1,IF(D346=0,-1,(D346-C346)/C346)))</f>
        <v>1.2857142857142858</v>
      </c>
      <c r="H346" s="43">
        <f>+IF(OR(AND(E346=""),(G346="")),"",E346*G346)</f>
        <v>9.7192224622030254E-3</v>
      </c>
      <c r="I346" s="2"/>
    </row>
    <row r="347" spans="1:9" s="54" customFormat="1" ht="15" x14ac:dyDescent="0.25">
      <c r="A347" s="48"/>
      <c r="B347" s="5" t="s">
        <v>77</v>
      </c>
      <c r="C347" s="42">
        <v>1</v>
      </c>
      <c r="D347" s="42">
        <v>3</v>
      </c>
      <c r="E347" s="27">
        <f t="shared" si="141"/>
        <v>1.0799136069114472E-3</v>
      </c>
      <c r="F347" s="27">
        <f t="shared" si="142"/>
        <v>2.7051397655545538E-3</v>
      </c>
      <c r="G347" s="35">
        <f t="shared" si="143"/>
        <v>2</v>
      </c>
      <c r="H347" s="25">
        <f t="shared" ref="H347:H414" si="144">+IF(OR(AND(E347=""),(G347="")),"",E347*G347)</f>
        <v>2.1598272138228943E-3</v>
      </c>
      <c r="I347" s="2"/>
    </row>
    <row r="348" spans="1:9" s="54" customFormat="1" ht="15" x14ac:dyDescent="0.25">
      <c r="A348" s="48"/>
      <c r="B348" s="5" t="s">
        <v>70</v>
      </c>
      <c r="C348" s="42">
        <v>4</v>
      </c>
      <c r="D348" s="42">
        <v>4</v>
      </c>
      <c r="E348" s="27">
        <f t="shared" si="141"/>
        <v>4.3196544276457886E-3</v>
      </c>
      <c r="F348" s="27">
        <f t="shared" si="142"/>
        <v>3.6068530207394047E-3</v>
      </c>
      <c r="G348" s="35">
        <f t="shared" si="143"/>
        <v>0</v>
      </c>
      <c r="H348" s="25">
        <f t="shared" si="144"/>
        <v>0</v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1</v>
      </c>
      <c r="D350" s="42">
        <v>0</v>
      </c>
      <c r="E350" s="27">
        <f t="shared" si="141"/>
        <v>1.0799136069114472E-3</v>
      </c>
      <c r="F350" s="27" t="str">
        <f t="shared" si="142"/>
        <v/>
      </c>
      <c r="G350" s="35">
        <f t="shared" si="143"/>
        <v>-1</v>
      </c>
      <c r="H350" s="25">
        <f t="shared" si="144"/>
        <v>-1.0799136069114472E-3</v>
      </c>
      <c r="I350" s="2"/>
    </row>
    <row r="351" spans="1:9" s="54" customFormat="1" ht="15" x14ac:dyDescent="0.25">
      <c r="A351" s="48"/>
      <c r="B351" s="5" t="s">
        <v>480</v>
      </c>
      <c r="C351" s="42">
        <v>48</v>
      </c>
      <c r="D351" s="42">
        <v>36</v>
      </c>
      <c r="E351" s="27">
        <f t="shared" si="141"/>
        <v>5.183585313174946E-2</v>
      </c>
      <c r="F351" s="27">
        <f t="shared" si="142"/>
        <v>3.2461677186654644E-2</v>
      </c>
      <c r="G351" s="35">
        <f t="shared" si="143"/>
        <v>-0.25</v>
      </c>
      <c r="H351" s="25">
        <f t="shared" si="144"/>
        <v>-1.2958963282937365E-2</v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16</v>
      </c>
      <c r="E352" s="27" t="str">
        <f t="shared" si="141"/>
        <v/>
      </c>
      <c r="F352" s="27">
        <f t="shared" si="142"/>
        <v>1.4427412082957619E-2</v>
      </c>
      <c r="G352" s="35">
        <f t="shared" si="143"/>
        <v>1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2</v>
      </c>
      <c r="D354" s="42">
        <v>5</v>
      </c>
      <c r="E354" s="27">
        <f t="shared" si="141"/>
        <v>2.1598272138228943E-3</v>
      </c>
      <c r="F354" s="27">
        <f t="shared" si="142"/>
        <v>4.508566275924256E-3</v>
      </c>
      <c r="G354" s="35">
        <f t="shared" si="143"/>
        <v>1.5</v>
      </c>
      <c r="H354" s="25">
        <f t="shared" si="144"/>
        <v>3.2397408207343412E-3</v>
      </c>
      <c r="I354" s="2"/>
    </row>
    <row r="355" spans="1:9" s="54" customFormat="1" ht="15" x14ac:dyDescent="0.25">
      <c r="A355" s="48"/>
      <c r="B355" s="5" t="s">
        <v>247</v>
      </c>
      <c r="C355" s="42">
        <v>1</v>
      </c>
      <c r="D355" s="42">
        <v>0</v>
      </c>
      <c r="E355" s="27">
        <f t="shared" si="141"/>
        <v>1.0799136069114472E-3</v>
      </c>
      <c r="F355" s="27" t="str">
        <f t="shared" si="142"/>
        <v/>
      </c>
      <c r="G355" s="35">
        <f t="shared" si="143"/>
        <v>-1</v>
      </c>
      <c r="H355" s="25">
        <f t="shared" si="144"/>
        <v>-1.0799136069114472E-3</v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15</v>
      </c>
      <c r="D357" s="42">
        <v>32</v>
      </c>
      <c r="E357" s="27">
        <f t="shared" si="141"/>
        <v>1.6198704103671708E-2</v>
      </c>
      <c r="F357" s="27">
        <f t="shared" si="142"/>
        <v>2.8854824165915238E-2</v>
      </c>
      <c r="G357" s="35">
        <f t="shared" si="143"/>
        <v>1.1333333333333333</v>
      </c>
      <c r="H357" s="25">
        <f t="shared" si="144"/>
        <v>1.8358531317494601E-2</v>
      </c>
      <c r="I357" s="2"/>
    </row>
    <row r="358" spans="1:9" s="54" customFormat="1" ht="15" x14ac:dyDescent="0.25">
      <c r="A358" s="48"/>
      <c r="B358" s="5" t="s">
        <v>577</v>
      </c>
      <c r="C358" s="42">
        <v>3</v>
      </c>
      <c r="D358" s="42">
        <v>4</v>
      </c>
      <c r="E358" s="27">
        <f t="shared" si="141"/>
        <v>3.2397408207343412E-3</v>
      </c>
      <c r="F358" s="27">
        <f t="shared" si="142"/>
        <v>3.6068530207394047E-3</v>
      </c>
      <c r="G358" s="35">
        <f t="shared" si="143"/>
        <v>0.33333333333333331</v>
      </c>
      <c r="H358" s="25">
        <f t="shared" si="144"/>
        <v>1.0799136069114469E-3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4</v>
      </c>
      <c r="D360" s="42">
        <v>2</v>
      </c>
      <c r="E360" s="27">
        <f t="shared" si="141"/>
        <v>4.3196544276457886E-3</v>
      </c>
      <c r="F360" s="27">
        <f t="shared" si="142"/>
        <v>1.8034265103697023E-3</v>
      </c>
      <c r="G360" s="35">
        <f t="shared" si="143"/>
        <v>-0.5</v>
      </c>
      <c r="H360" s="25">
        <f t="shared" si="144"/>
        <v>-2.1598272138228943E-3</v>
      </c>
      <c r="I360" s="2"/>
    </row>
    <row r="361" spans="1:9" s="54" customFormat="1" ht="15" x14ac:dyDescent="0.25">
      <c r="A361" s="48"/>
      <c r="B361" s="5" t="s">
        <v>615</v>
      </c>
      <c r="C361" s="42">
        <v>1</v>
      </c>
      <c r="D361" s="42">
        <v>7</v>
      </c>
      <c r="E361" s="27">
        <f t="shared" si="141"/>
        <v>1.0799136069114472E-3</v>
      </c>
      <c r="F361" s="27">
        <f t="shared" si="142"/>
        <v>6.3119927862939585E-3</v>
      </c>
      <c r="G361" s="35">
        <f t="shared" si="143"/>
        <v>6</v>
      </c>
      <c r="H361" s="25">
        <f t="shared" si="144"/>
        <v>6.4794816414686825E-3</v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4</v>
      </c>
      <c r="D365" s="42">
        <v>12</v>
      </c>
      <c r="E365" s="27">
        <f t="shared" si="141"/>
        <v>4.3196544276457886E-3</v>
      </c>
      <c r="F365" s="27">
        <f t="shared" si="142"/>
        <v>1.0820559062218215E-2</v>
      </c>
      <c r="G365" s="35">
        <f t="shared" si="143"/>
        <v>2</v>
      </c>
      <c r="H365" s="25">
        <f t="shared" si="144"/>
        <v>8.6393088552915772E-3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43</v>
      </c>
      <c r="E366" s="27" t="str">
        <f t="shared" si="141"/>
        <v/>
      </c>
      <c r="F366" s="27">
        <f t="shared" si="142"/>
        <v>3.87736699729486E-2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1</v>
      </c>
      <c r="D367" s="42">
        <v>0</v>
      </c>
      <c r="E367" s="27">
        <f t="shared" si="141"/>
        <v>1.0799136069114472E-3</v>
      </c>
      <c r="F367" s="27" t="str">
        <f t="shared" si="142"/>
        <v/>
      </c>
      <c r="G367" s="35">
        <f t="shared" si="143"/>
        <v>-1</v>
      </c>
      <c r="H367" s="25">
        <f t="shared" si="144"/>
        <v>-1.0799136069114472E-3</v>
      </c>
      <c r="I367" s="2"/>
    </row>
    <row r="368" spans="1:9" s="54" customFormat="1" ht="15" x14ac:dyDescent="0.25">
      <c r="A368" s="48"/>
      <c r="B368" s="5" t="s">
        <v>76</v>
      </c>
      <c r="C368" s="42">
        <v>1</v>
      </c>
      <c r="D368" s="42">
        <v>3</v>
      </c>
      <c r="E368" s="27">
        <f t="shared" si="141"/>
        <v>1.0799136069114472E-3</v>
      </c>
      <c r="F368" s="27">
        <f t="shared" si="142"/>
        <v>2.7051397655545538E-3</v>
      </c>
      <c r="G368" s="35">
        <f t="shared" si="143"/>
        <v>2</v>
      </c>
      <c r="H368" s="25">
        <f t="shared" si="144"/>
        <v>2.1598272138228943E-3</v>
      </c>
      <c r="I368" s="2"/>
    </row>
    <row r="369" spans="1:9" s="54" customFormat="1" ht="15" x14ac:dyDescent="0.25">
      <c r="A369" s="48"/>
      <c r="B369" s="5" t="s">
        <v>578</v>
      </c>
      <c r="C369" s="42">
        <v>23</v>
      </c>
      <c r="D369" s="42">
        <v>19</v>
      </c>
      <c r="E369" s="27">
        <f t="shared" si="141"/>
        <v>2.4838012958963283E-2</v>
      </c>
      <c r="F369" s="27">
        <f t="shared" si="142"/>
        <v>1.7132551848512173E-2</v>
      </c>
      <c r="G369" s="35">
        <f t="shared" si="143"/>
        <v>-0.17391304347826086</v>
      </c>
      <c r="H369" s="25">
        <f t="shared" si="144"/>
        <v>-4.3196544276457886E-3</v>
      </c>
      <c r="I369" s="2"/>
    </row>
    <row r="370" spans="1:9" s="54" customFormat="1" ht="15" x14ac:dyDescent="0.25">
      <c r="A370" s="48"/>
      <c r="B370" s="5" t="s">
        <v>85</v>
      </c>
      <c r="C370" s="42">
        <v>0</v>
      </c>
      <c r="D370" s="42">
        <v>1</v>
      </c>
      <c r="E370" s="27" t="str">
        <f t="shared" si="141"/>
        <v/>
      </c>
      <c r="F370" s="27">
        <f t="shared" si="142"/>
        <v>9.0171325518485117E-4</v>
      </c>
      <c r="G370" s="35">
        <f t="shared" si="143"/>
        <v>1</v>
      </c>
      <c r="H370" s="25" t="str">
        <f t="shared" si="144"/>
        <v/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1</v>
      </c>
      <c r="E371" s="27" t="str">
        <f t="shared" si="141"/>
        <v/>
      </c>
      <c r="F371" s="27">
        <f t="shared" si="142"/>
        <v>9.0171325518485117E-4</v>
      </c>
      <c r="G371" s="35">
        <f t="shared" si="143"/>
        <v>1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20</v>
      </c>
      <c r="D373" s="42">
        <v>0</v>
      </c>
      <c r="E373" s="27">
        <f t="shared" si="141"/>
        <v>2.159827213822894E-2</v>
      </c>
      <c r="F373" s="27" t="str">
        <f t="shared" si="142"/>
        <v/>
      </c>
      <c r="G373" s="35">
        <f t="shared" si="143"/>
        <v>-1</v>
      </c>
      <c r="H373" s="25">
        <f t="shared" si="144"/>
        <v>-2.159827213822894E-2</v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1</v>
      </c>
      <c r="D375" s="42">
        <v>0</v>
      </c>
      <c r="E375" s="27">
        <f t="shared" si="141"/>
        <v>1.0799136069114472E-3</v>
      </c>
      <c r="F375" s="27" t="str">
        <f t="shared" si="142"/>
        <v/>
      </c>
      <c r="G375" s="35">
        <f t="shared" si="143"/>
        <v>-1</v>
      </c>
      <c r="H375" s="25">
        <f t="shared" si="144"/>
        <v>-1.0799136069114472E-3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2</v>
      </c>
      <c r="E377" s="27" t="str">
        <f t="shared" si="141"/>
        <v/>
      </c>
      <c r="F377" s="27">
        <f t="shared" si="142"/>
        <v>1.8034265103697023E-3</v>
      </c>
      <c r="G377" s="35">
        <f t="shared" si="143"/>
        <v>1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4</v>
      </c>
      <c r="E378" s="26" t="str">
        <f t="shared" ref="E378:E381" si="150">+IF(C378=0,"",C378/C$345)</f>
        <v/>
      </c>
      <c r="F378" s="26">
        <f t="shared" ref="F378:F381" si="151">+IF(D378=0,"",D378/D$345)</f>
        <v>3.6068530207394047E-3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28</v>
      </c>
      <c r="D379" s="42">
        <v>21</v>
      </c>
      <c r="E379" s="27">
        <f t="shared" si="150"/>
        <v>3.0237580993520519E-2</v>
      </c>
      <c r="F379" s="27">
        <f t="shared" si="151"/>
        <v>1.8935978358881875E-2</v>
      </c>
      <c r="G379" s="35">
        <f t="shared" si="152"/>
        <v>-0.25</v>
      </c>
      <c r="H379" s="25">
        <f t="shared" si="153"/>
        <v>-7.5593952483801298E-3</v>
      </c>
      <c r="I379" s="2"/>
    </row>
    <row r="380" spans="1:9" s="54" customFormat="1" ht="15" x14ac:dyDescent="0.25">
      <c r="A380" s="48"/>
      <c r="B380" s="5" t="s">
        <v>483</v>
      </c>
      <c r="C380" s="42">
        <v>1</v>
      </c>
      <c r="D380" s="42">
        <v>3</v>
      </c>
      <c r="E380" s="27">
        <f t="shared" si="150"/>
        <v>1.0799136069114472E-3</v>
      </c>
      <c r="F380" s="27">
        <f t="shared" si="151"/>
        <v>2.7051397655545538E-3</v>
      </c>
      <c r="G380" s="35">
        <f t="shared" si="152"/>
        <v>2</v>
      </c>
      <c r="H380" s="25">
        <f t="shared" si="153"/>
        <v>2.1598272138228943E-3</v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2</v>
      </c>
      <c r="D383" s="42">
        <v>2</v>
      </c>
      <c r="E383" s="27">
        <f t="shared" si="154"/>
        <v>2.1598272138228943E-3</v>
      </c>
      <c r="F383" s="27">
        <f t="shared" si="155"/>
        <v>1.8034265103697023E-3</v>
      </c>
      <c r="G383" s="35">
        <f t="shared" si="143"/>
        <v>0</v>
      </c>
      <c r="H383" s="25">
        <f t="shared" si="144"/>
        <v>0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0</v>
      </c>
      <c r="E385" s="26" t="str">
        <f t="shared" si="154"/>
        <v/>
      </c>
      <c r="F385" s="26" t="str">
        <f t="shared" si="155"/>
        <v/>
      </c>
      <c r="G385" s="35" t="str">
        <f t="shared" si="143"/>
        <v xml:space="preserve"> 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115</v>
      </c>
      <c r="D386" s="42">
        <v>81</v>
      </c>
      <c r="E386" s="27">
        <f t="shared" si="154"/>
        <v>0.12419006479481641</v>
      </c>
      <c r="F386" s="27">
        <f t="shared" si="155"/>
        <v>7.3038773669972953E-2</v>
      </c>
      <c r="G386" s="35">
        <f t="shared" si="143"/>
        <v>-0.29565217391304349</v>
      </c>
      <c r="H386" s="25">
        <f t="shared" si="144"/>
        <v>-3.6717062634989202E-2</v>
      </c>
      <c r="I386" s="2"/>
    </row>
    <row r="387" spans="1:9" s="54" customFormat="1" ht="15" x14ac:dyDescent="0.25">
      <c r="A387" s="48"/>
      <c r="B387" s="5" t="s">
        <v>93</v>
      </c>
      <c r="C387" s="42">
        <v>20</v>
      </c>
      <c r="D387" s="42">
        <v>28</v>
      </c>
      <c r="E387" s="27">
        <f t="shared" si="154"/>
        <v>2.159827213822894E-2</v>
      </c>
      <c r="F387" s="27">
        <f t="shared" si="155"/>
        <v>2.5247971145175834E-2</v>
      </c>
      <c r="G387" s="35">
        <f t="shared" si="143"/>
        <v>0.4</v>
      </c>
      <c r="H387" s="25">
        <f t="shared" si="144"/>
        <v>8.6393088552915772E-3</v>
      </c>
      <c r="I387" s="2"/>
    </row>
    <row r="388" spans="1:9" s="54" customFormat="1" ht="15" x14ac:dyDescent="0.25">
      <c r="A388" s="48"/>
      <c r="B388" s="5" t="s">
        <v>86</v>
      </c>
      <c r="C388" s="42">
        <v>57</v>
      </c>
      <c r="D388" s="42">
        <v>37</v>
      </c>
      <c r="E388" s="27">
        <f t="shared" si="154"/>
        <v>6.1555075593952485E-2</v>
      </c>
      <c r="F388" s="27">
        <f t="shared" si="155"/>
        <v>3.3363390441839495E-2</v>
      </c>
      <c r="G388" s="35">
        <f t="shared" si="143"/>
        <v>-0.35087719298245612</v>
      </c>
      <c r="H388" s="25">
        <f t="shared" si="144"/>
        <v>-2.159827213822894E-2</v>
      </c>
      <c r="I388" s="2"/>
    </row>
    <row r="389" spans="1:9" s="54" customFormat="1" ht="15" x14ac:dyDescent="0.25">
      <c r="A389" s="48"/>
      <c r="B389" s="5" t="s">
        <v>92</v>
      </c>
      <c r="C389" s="42">
        <v>16</v>
      </c>
      <c r="D389" s="42">
        <v>12</v>
      </c>
      <c r="E389" s="27">
        <f t="shared" si="154"/>
        <v>1.7278617710583154E-2</v>
      </c>
      <c r="F389" s="27">
        <f t="shared" si="155"/>
        <v>1.0820559062218215E-2</v>
      </c>
      <c r="G389" s="35">
        <f t="shared" si="143"/>
        <v>-0.25</v>
      </c>
      <c r="H389" s="25">
        <f t="shared" si="144"/>
        <v>-4.3196544276457886E-3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3</v>
      </c>
      <c r="D393" s="42">
        <v>5</v>
      </c>
      <c r="E393" s="27">
        <f t="shared" si="154"/>
        <v>3.2397408207343412E-3</v>
      </c>
      <c r="F393" s="27">
        <f t="shared" si="155"/>
        <v>4.508566275924256E-3</v>
      </c>
      <c r="G393" s="35">
        <f t="shared" si="143"/>
        <v>0.66666666666666663</v>
      </c>
      <c r="H393" s="25">
        <f t="shared" si="144"/>
        <v>2.1598272138228939E-3</v>
      </c>
      <c r="I393" s="2"/>
    </row>
    <row r="394" spans="1:9" s="54" customFormat="1" ht="15" x14ac:dyDescent="0.25">
      <c r="A394" s="48"/>
      <c r="B394" s="5" t="s">
        <v>579</v>
      </c>
      <c r="C394" s="42">
        <v>1</v>
      </c>
      <c r="D394" s="42">
        <v>0</v>
      </c>
      <c r="E394" s="27">
        <f t="shared" si="154"/>
        <v>1.0799136069114472E-3</v>
      </c>
      <c r="F394" s="27" t="str">
        <f t="shared" si="155"/>
        <v/>
      </c>
      <c r="G394" s="35">
        <f t="shared" si="143"/>
        <v>-1</v>
      </c>
      <c r="H394" s="25">
        <f t="shared" si="144"/>
        <v>-1.0799136069114472E-3</v>
      </c>
      <c r="I394" s="2"/>
    </row>
    <row r="395" spans="1:9" s="54" customFormat="1" ht="15" x14ac:dyDescent="0.25">
      <c r="A395" s="48"/>
      <c r="B395" s="5" t="s">
        <v>580</v>
      </c>
      <c r="C395" s="42">
        <v>1</v>
      </c>
      <c r="D395" s="42">
        <v>1</v>
      </c>
      <c r="E395" s="27">
        <f t="shared" si="154"/>
        <v>1.0799136069114472E-3</v>
      </c>
      <c r="F395" s="27">
        <f t="shared" si="155"/>
        <v>9.0171325518485117E-4</v>
      </c>
      <c r="G395" s="35">
        <f t="shared" si="143"/>
        <v>0</v>
      </c>
      <c r="H395" s="25">
        <f t="shared" si="144"/>
        <v>0</v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2</v>
      </c>
      <c r="E396" s="27" t="str">
        <f t="shared" si="154"/>
        <v/>
      </c>
      <c r="F396" s="27">
        <f t="shared" si="155"/>
        <v>1.8034265103697023E-3</v>
      </c>
      <c r="G396" s="35">
        <f t="shared" si="143"/>
        <v>1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14</v>
      </c>
      <c r="D397" s="42">
        <v>0</v>
      </c>
      <c r="E397" s="27">
        <f t="shared" si="154"/>
        <v>1.511879049676026E-2</v>
      </c>
      <c r="F397" s="27" t="str">
        <f t="shared" si="155"/>
        <v/>
      </c>
      <c r="G397" s="35">
        <f t="shared" si="143"/>
        <v>-1</v>
      </c>
      <c r="H397" s="25">
        <f t="shared" si="144"/>
        <v>-1.511879049676026E-2</v>
      </c>
      <c r="I397" s="2"/>
    </row>
    <row r="398" spans="1:9" s="54" customFormat="1" ht="15" x14ac:dyDescent="0.25">
      <c r="A398" s="48"/>
      <c r="B398" s="5" t="s">
        <v>94</v>
      </c>
      <c r="C398" s="42">
        <v>2</v>
      </c>
      <c r="D398" s="42">
        <v>7</v>
      </c>
      <c r="E398" s="27">
        <f t="shared" si="154"/>
        <v>2.1598272138228943E-3</v>
      </c>
      <c r="F398" s="27">
        <f t="shared" si="155"/>
        <v>6.3119927862939585E-3</v>
      </c>
      <c r="G398" s="35">
        <f t="shared" si="143"/>
        <v>2.5</v>
      </c>
      <c r="H398" s="25">
        <f t="shared" si="144"/>
        <v>5.399568034557236E-3</v>
      </c>
      <c r="I398" s="2"/>
    </row>
    <row r="399" spans="1:9" s="54" customFormat="1" ht="15" x14ac:dyDescent="0.25">
      <c r="A399" s="48"/>
      <c r="B399" s="5" t="s">
        <v>257</v>
      </c>
      <c r="C399" s="42">
        <v>23</v>
      </c>
      <c r="D399" s="42">
        <v>26</v>
      </c>
      <c r="E399" s="27">
        <f t="shared" si="154"/>
        <v>2.4838012958963283E-2</v>
      </c>
      <c r="F399" s="27">
        <f t="shared" si="155"/>
        <v>2.3444544634806132E-2</v>
      </c>
      <c r="G399" s="35">
        <f t="shared" si="143"/>
        <v>0.13043478260869565</v>
      </c>
      <c r="H399" s="25">
        <f t="shared" si="144"/>
        <v>3.2397408207343412E-3</v>
      </c>
      <c r="I399" s="2"/>
    </row>
    <row r="400" spans="1:9" s="54" customFormat="1" ht="15" x14ac:dyDescent="0.25">
      <c r="A400" s="48"/>
      <c r="B400" s="5" t="s">
        <v>581</v>
      </c>
      <c r="C400" s="42">
        <v>2</v>
      </c>
      <c r="D400" s="42">
        <v>1</v>
      </c>
      <c r="E400" s="27">
        <f t="shared" si="154"/>
        <v>2.1598272138228943E-3</v>
      </c>
      <c r="F400" s="27">
        <f t="shared" si="155"/>
        <v>9.0171325518485117E-4</v>
      </c>
      <c r="G400" s="35">
        <f t="shared" si="143"/>
        <v>-0.5</v>
      </c>
      <c r="H400" s="25">
        <f t="shared" si="144"/>
        <v>-1.0799136069114472E-3</v>
      </c>
      <c r="I400" s="2"/>
    </row>
    <row r="401" spans="1:9" s="54" customFormat="1" ht="15" x14ac:dyDescent="0.25">
      <c r="A401" s="48"/>
      <c r="B401" s="5" t="s">
        <v>88</v>
      </c>
      <c r="C401" s="42">
        <v>22</v>
      </c>
      <c r="D401" s="42">
        <v>11</v>
      </c>
      <c r="E401" s="27">
        <f t="shared" si="154"/>
        <v>2.3758099352051837E-2</v>
      </c>
      <c r="F401" s="27">
        <f t="shared" si="155"/>
        <v>9.9188458070333628E-3</v>
      </c>
      <c r="G401" s="35">
        <f t="shared" si="143"/>
        <v>-0.5</v>
      </c>
      <c r="H401" s="25">
        <f t="shared" si="144"/>
        <v>-1.1879049676025918E-2</v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39</v>
      </c>
      <c r="D409" s="42">
        <v>100</v>
      </c>
      <c r="E409" s="27">
        <f t="shared" si="160"/>
        <v>4.2116630669546434E-2</v>
      </c>
      <c r="F409" s="27">
        <f t="shared" si="161"/>
        <v>9.0171325518485126E-2</v>
      </c>
      <c r="G409" s="35">
        <f t="shared" si="143"/>
        <v>1.5641025641025641</v>
      </c>
      <c r="H409" s="25">
        <f t="shared" si="144"/>
        <v>6.5874730021598271E-2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2</v>
      </c>
      <c r="D413" s="42">
        <v>5</v>
      </c>
      <c r="E413" s="27">
        <f t="shared" si="160"/>
        <v>2.1598272138228943E-3</v>
      </c>
      <c r="F413" s="27">
        <f t="shared" si="161"/>
        <v>4.508566275924256E-3</v>
      </c>
      <c r="G413" s="35">
        <f t="shared" si="162"/>
        <v>1.5</v>
      </c>
      <c r="H413" s="25">
        <f t="shared" si="144"/>
        <v>3.2397408207343412E-3</v>
      </c>
      <c r="I413" s="2"/>
    </row>
    <row r="414" spans="1:9" s="54" customFormat="1" ht="15" x14ac:dyDescent="0.25">
      <c r="A414" s="48"/>
      <c r="B414" s="5" t="s">
        <v>89</v>
      </c>
      <c r="C414" s="42">
        <v>1</v>
      </c>
      <c r="D414" s="42">
        <v>0</v>
      </c>
      <c r="E414" s="27">
        <f t="shared" si="160"/>
        <v>1.0799136069114472E-3</v>
      </c>
      <c r="F414" s="27" t="str">
        <f t="shared" si="161"/>
        <v/>
      </c>
      <c r="G414" s="35">
        <f t="shared" si="162"/>
        <v>-1</v>
      </c>
      <c r="H414" s="25">
        <f t="shared" si="144"/>
        <v>-1.0799136069114472E-3</v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6</v>
      </c>
      <c r="D417" s="42">
        <v>1</v>
      </c>
      <c r="E417" s="26">
        <f t="shared" ref="E417:E419" si="166">+IF(C417=0,"",C417/C$345)</f>
        <v>6.4794816414686825E-3</v>
      </c>
      <c r="F417" s="26">
        <f t="shared" ref="F417:F419" si="167">+IF(D417=0,"",D417/D$345)</f>
        <v>9.0171325518485117E-4</v>
      </c>
      <c r="G417" s="35">
        <f t="shared" si="162"/>
        <v>-0.83333333333333337</v>
      </c>
      <c r="H417" s="24">
        <f t="shared" ref="H417:H419" si="168">+IF(OR(AND(E417=""),(G417="")),"",E417*G417)</f>
        <v>-5.399568034557236E-3</v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36</v>
      </c>
      <c r="D421" s="42">
        <v>148</v>
      </c>
      <c r="E421" s="27">
        <f t="shared" si="163"/>
        <v>3.8876889848812095E-2</v>
      </c>
      <c r="F421" s="27">
        <f t="shared" si="164"/>
        <v>0.13345356176735798</v>
      </c>
      <c r="G421" s="35">
        <f t="shared" si="162"/>
        <v>3.1111111111111112</v>
      </c>
      <c r="H421" s="25">
        <f t="shared" si="165"/>
        <v>0.12095032397408208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9</v>
      </c>
      <c r="D423" s="42">
        <v>12</v>
      </c>
      <c r="E423" s="27">
        <f t="shared" si="163"/>
        <v>9.7192224622030237E-3</v>
      </c>
      <c r="F423" s="27">
        <f t="shared" si="164"/>
        <v>1.0820559062218215E-2</v>
      </c>
      <c r="G423" s="35">
        <f t="shared" si="162"/>
        <v>0.33333333333333331</v>
      </c>
      <c r="H423" s="25">
        <f t="shared" si="165"/>
        <v>3.2397408207343412E-3</v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13</v>
      </c>
      <c r="E430" s="27" t="str">
        <f t="shared" si="163"/>
        <v/>
      </c>
      <c r="F430" s="27">
        <f t="shared" si="164"/>
        <v>1.1722272317403066E-2</v>
      </c>
      <c r="G430" s="35">
        <f t="shared" si="162"/>
        <v>1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3</v>
      </c>
      <c r="D431" s="42">
        <v>1</v>
      </c>
      <c r="E431" s="27">
        <f t="shared" si="163"/>
        <v>3.2397408207343412E-3</v>
      </c>
      <c r="F431" s="27">
        <f t="shared" si="164"/>
        <v>9.0171325518485117E-4</v>
      </c>
      <c r="G431" s="35">
        <f t="shared" si="162"/>
        <v>-0.66666666666666663</v>
      </c>
      <c r="H431" s="25">
        <f t="shared" si="165"/>
        <v>-2.1598272138228939E-3</v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3</v>
      </c>
      <c r="D434" s="42">
        <v>1</v>
      </c>
      <c r="E434" s="27">
        <f t="shared" si="163"/>
        <v>3.2397408207343412E-3</v>
      </c>
      <c r="F434" s="27">
        <f t="shared" si="164"/>
        <v>9.0171325518485117E-4</v>
      </c>
      <c r="G434" s="35">
        <f t="shared" si="162"/>
        <v>-0.66666666666666663</v>
      </c>
      <c r="H434" s="25">
        <f t="shared" si="165"/>
        <v>-2.1598272138228939E-3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1</v>
      </c>
      <c r="D442" s="42">
        <v>1</v>
      </c>
      <c r="E442" s="27">
        <f t="shared" si="163"/>
        <v>1.0799136069114472E-3</v>
      </c>
      <c r="F442" s="27">
        <f t="shared" si="164"/>
        <v>9.0171325518485117E-4</v>
      </c>
      <c r="G442" s="35">
        <f t="shared" si="162"/>
        <v>0</v>
      </c>
      <c r="H442" s="25">
        <f t="shared" si="165"/>
        <v>0</v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1</v>
      </c>
      <c r="D444" s="42">
        <v>0</v>
      </c>
      <c r="E444" s="27">
        <f t="shared" si="163"/>
        <v>1.0799136069114472E-3</v>
      </c>
      <c r="F444" s="27" t="str">
        <f t="shared" si="164"/>
        <v/>
      </c>
      <c r="G444" s="35">
        <f t="shared" si="162"/>
        <v>-1</v>
      </c>
      <c r="H444" s="25">
        <f t="shared" si="165"/>
        <v>-1.0799136069114472E-3</v>
      </c>
      <c r="I444" s="2"/>
    </row>
    <row r="445" spans="1:9" s="54" customFormat="1" ht="15" x14ac:dyDescent="0.25">
      <c r="A445" s="48"/>
      <c r="B445" s="5" t="s">
        <v>112</v>
      </c>
      <c r="C445" s="42">
        <v>3</v>
      </c>
      <c r="D445" s="42">
        <v>3</v>
      </c>
      <c r="E445" s="27">
        <f t="shared" si="163"/>
        <v>3.2397408207343412E-3</v>
      </c>
      <c r="F445" s="27">
        <f t="shared" si="164"/>
        <v>2.7051397655545538E-3</v>
      </c>
      <c r="G445" s="35">
        <f t="shared" si="162"/>
        <v>0</v>
      </c>
      <c r="H445" s="25">
        <f t="shared" si="165"/>
        <v>0</v>
      </c>
      <c r="I445" s="2"/>
    </row>
    <row r="446" spans="1:9" s="54" customFormat="1" ht="15" x14ac:dyDescent="0.25">
      <c r="A446" s="48"/>
      <c r="B446" s="5" t="s">
        <v>271</v>
      </c>
      <c r="C446" s="42">
        <v>18</v>
      </c>
      <c r="D446" s="42">
        <v>20</v>
      </c>
      <c r="E446" s="27">
        <f t="shared" si="163"/>
        <v>1.9438444924406047E-2</v>
      </c>
      <c r="F446" s="27">
        <f t="shared" si="164"/>
        <v>1.8034265103697024E-2</v>
      </c>
      <c r="G446" s="35">
        <f t="shared" si="162"/>
        <v>0.1111111111111111</v>
      </c>
      <c r="H446" s="25">
        <f t="shared" si="165"/>
        <v>2.1598272138228939E-3</v>
      </c>
      <c r="I446" s="2"/>
    </row>
    <row r="447" spans="1:9" s="54" customFormat="1" ht="15" x14ac:dyDescent="0.25">
      <c r="A447" s="48"/>
      <c r="B447" s="5" t="s">
        <v>493</v>
      </c>
      <c r="C447" s="42">
        <v>1</v>
      </c>
      <c r="D447" s="42">
        <v>0</v>
      </c>
      <c r="E447" s="27">
        <f t="shared" si="163"/>
        <v>1.0799136069114472E-3</v>
      </c>
      <c r="F447" s="27" t="str">
        <f t="shared" si="164"/>
        <v/>
      </c>
      <c r="G447" s="35">
        <f t="shared" si="162"/>
        <v>-1</v>
      </c>
      <c r="H447" s="25">
        <f t="shared" si="165"/>
        <v>-1.0799136069114472E-3</v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2</v>
      </c>
      <c r="D450" s="42">
        <v>1</v>
      </c>
      <c r="E450" s="27">
        <f t="shared" si="163"/>
        <v>2.1598272138228943E-3</v>
      </c>
      <c r="F450" s="27">
        <f t="shared" si="164"/>
        <v>9.0171325518485117E-4</v>
      </c>
      <c r="G450" s="35">
        <f t="shared" si="162"/>
        <v>-0.5</v>
      </c>
      <c r="H450" s="25">
        <f t="shared" si="165"/>
        <v>-1.0799136069114472E-3</v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1</v>
      </c>
      <c r="D452" s="42">
        <v>1</v>
      </c>
      <c r="E452" s="27">
        <f t="shared" si="163"/>
        <v>1.0799136069114472E-3</v>
      </c>
      <c r="F452" s="27">
        <f t="shared" si="164"/>
        <v>9.0171325518485117E-4</v>
      </c>
      <c r="G452" s="35">
        <f t="shared" si="162"/>
        <v>0</v>
      </c>
      <c r="H452" s="25">
        <f t="shared" si="165"/>
        <v>0</v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2</v>
      </c>
      <c r="E453" s="27" t="str">
        <f t="shared" si="163"/>
        <v/>
      </c>
      <c r="F453" s="27">
        <f t="shared" si="164"/>
        <v>1.8034265103697023E-3</v>
      </c>
      <c r="G453" s="35">
        <f t="shared" si="162"/>
        <v>1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11</v>
      </c>
      <c r="D454" s="42">
        <v>3</v>
      </c>
      <c r="E454" s="27">
        <f t="shared" si="163"/>
        <v>1.1879049676025918E-2</v>
      </c>
      <c r="F454" s="27">
        <f t="shared" si="164"/>
        <v>2.7051397655545538E-3</v>
      </c>
      <c r="G454" s="35">
        <f t="shared" si="162"/>
        <v>-0.72727272727272729</v>
      </c>
      <c r="H454" s="25">
        <f t="shared" si="165"/>
        <v>-8.6393088552915772E-3</v>
      </c>
      <c r="I454" s="2"/>
    </row>
    <row r="455" spans="1:9" s="54" customFormat="1" ht="15" x14ac:dyDescent="0.25">
      <c r="A455" s="48"/>
      <c r="B455" s="5" t="s">
        <v>272</v>
      </c>
      <c r="C455" s="42">
        <v>1</v>
      </c>
      <c r="D455" s="42">
        <v>3</v>
      </c>
      <c r="E455" s="27">
        <f t="shared" si="163"/>
        <v>1.0799136069114472E-3</v>
      </c>
      <c r="F455" s="27">
        <f t="shared" si="164"/>
        <v>2.7051397655545538E-3</v>
      </c>
      <c r="G455" s="35">
        <f t="shared" si="162"/>
        <v>2</v>
      </c>
      <c r="H455" s="25">
        <f t="shared" si="165"/>
        <v>2.1598272138228943E-3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1</v>
      </c>
      <c r="D457" s="42">
        <v>0</v>
      </c>
      <c r="E457" s="27">
        <f t="shared" si="163"/>
        <v>1.0799136069114472E-3</v>
      </c>
      <c r="F457" s="27" t="str">
        <f t="shared" si="164"/>
        <v/>
      </c>
      <c r="G457" s="35">
        <f t="shared" si="162"/>
        <v>-1</v>
      </c>
      <c r="H457" s="25">
        <f t="shared" si="165"/>
        <v>-1.0799136069114472E-3</v>
      </c>
      <c r="I457" s="2"/>
    </row>
    <row r="458" spans="1:9" s="54" customFormat="1" ht="15" x14ac:dyDescent="0.25">
      <c r="A458" s="48"/>
      <c r="B458" s="5" t="s">
        <v>116</v>
      </c>
      <c r="C458" s="42">
        <v>10</v>
      </c>
      <c r="D458" s="42">
        <v>0</v>
      </c>
      <c r="E458" s="27">
        <f t="shared" si="163"/>
        <v>1.079913606911447E-2</v>
      </c>
      <c r="F458" s="27" t="str">
        <f t="shared" si="164"/>
        <v/>
      </c>
      <c r="G458" s="35">
        <f t="shared" si="162"/>
        <v>-1</v>
      </c>
      <c r="H458" s="25">
        <f t="shared" si="165"/>
        <v>-1.079913606911447E-2</v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77</v>
      </c>
      <c r="D460" s="42">
        <v>65</v>
      </c>
      <c r="E460" s="27">
        <f t="shared" si="163"/>
        <v>8.3153347732181429E-2</v>
      </c>
      <c r="F460" s="27">
        <f t="shared" si="164"/>
        <v>5.8611361587015326E-2</v>
      </c>
      <c r="G460" s="35">
        <f t="shared" si="162"/>
        <v>-0.15584415584415584</v>
      </c>
      <c r="H460" s="25">
        <f t="shared" si="165"/>
        <v>-1.2958963282937365E-2</v>
      </c>
      <c r="I460" s="2"/>
    </row>
    <row r="461" spans="1:9" s="54" customFormat="1" ht="15" x14ac:dyDescent="0.25">
      <c r="A461" s="48"/>
      <c r="B461" s="5" t="s">
        <v>496</v>
      </c>
      <c r="C461" s="42">
        <v>1</v>
      </c>
      <c r="D461" s="42">
        <v>0</v>
      </c>
      <c r="E461" s="27">
        <f t="shared" si="163"/>
        <v>1.0799136069114472E-3</v>
      </c>
      <c r="F461" s="27" t="str">
        <f t="shared" si="164"/>
        <v/>
      </c>
      <c r="G461" s="35">
        <f t="shared" si="162"/>
        <v>-1</v>
      </c>
      <c r="H461" s="25">
        <f t="shared" si="165"/>
        <v>-1.0799136069114472E-3</v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1</v>
      </c>
      <c r="E465" s="27" t="str">
        <f t="shared" si="163"/>
        <v/>
      </c>
      <c r="F465" s="27">
        <f t="shared" si="164"/>
        <v>9.0171325518485117E-4</v>
      </c>
      <c r="G465" s="35">
        <f t="shared" si="162"/>
        <v>1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10</v>
      </c>
      <c r="D468" s="42">
        <v>8</v>
      </c>
      <c r="E468" s="27">
        <f t="shared" si="163"/>
        <v>1.079913606911447E-2</v>
      </c>
      <c r="F468" s="27">
        <f t="shared" si="164"/>
        <v>7.2137060414788094E-3</v>
      </c>
      <c r="G468" s="35">
        <f t="shared" si="162"/>
        <v>-0.2</v>
      </c>
      <c r="H468" s="25">
        <f t="shared" si="165"/>
        <v>-2.1598272138228943E-3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8</v>
      </c>
      <c r="D470" s="42">
        <v>1</v>
      </c>
      <c r="E470" s="27">
        <f t="shared" si="163"/>
        <v>8.6393088552915772E-3</v>
      </c>
      <c r="F470" s="27">
        <f t="shared" si="164"/>
        <v>9.0171325518485117E-4</v>
      </c>
      <c r="G470" s="35">
        <f t="shared" si="162"/>
        <v>-0.875</v>
      </c>
      <c r="H470" s="25">
        <f t="shared" si="165"/>
        <v>-7.5593952483801298E-3</v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1</v>
      </c>
      <c r="D472" s="42">
        <v>0</v>
      </c>
      <c r="E472" s="27">
        <f t="shared" si="163"/>
        <v>1.0799136069114472E-3</v>
      </c>
      <c r="F472" s="27" t="str">
        <f t="shared" si="164"/>
        <v/>
      </c>
      <c r="G472" s="35">
        <f t="shared" si="162"/>
        <v>-1</v>
      </c>
      <c r="H472" s="25">
        <f t="shared" si="165"/>
        <v>-1.0799136069114472E-3</v>
      </c>
      <c r="I472" s="2"/>
    </row>
    <row r="473" spans="1:9" s="54" customFormat="1" ht="15" x14ac:dyDescent="0.25">
      <c r="A473" s="48"/>
      <c r="B473" s="5" t="s">
        <v>277</v>
      </c>
      <c r="C473" s="42">
        <v>0</v>
      </c>
      <c r="D473" s="42">
        <v>5</v>
      </c>
      <c r="E473" s="27" t="str">
        <f t="shared" si="163"/>
        <v/>
      </c>
      <c r="F473" s="27">
        <f t="shared" si="164"/>
        <v>4.508566275924256E-3</v>
      </c>
      <c r="G473" s="35">
        <f t="shared" si="162"/>
        <v>1</v>
      </c>
      <c r="H473" s="25" t="str">
        <f t="shared" si="165"/>
        <v/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4</v>
      </c>
      <c r="D475" s="42">
        <v>10</v>
      </c>
      <c r="E475" s="27">
        <f t="shared" si="163"/>
        <v>4.3196544276457886E-3</v>
      </c>
      <c r="F475" s="27">
        <f t="shared" si="164"/>
        <v>9.017132551848512E-3</v>
      </c>
      <c r="G475" s="35">
        <f t="shared" si="162"/>
        <v>1.5</v>
      </c>
      <c r="H475" s="25">
        <f t="shared" si="165"/>
        <v>6.4794816414686825E-3</v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1</v>
      </c>
      <c r="E477" s="27" t="str">
        <f t="shared" si="163"/>
        <v/>
      </c>
      <c r="F477" s="27">
        <f t="shared" si="164"/>
        <v>9.0171325518485117E-4</v>
      </c>
      <c r="G477" s="35">
        <f t="shared" si="162"/>
        <v>1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1</v>
      </c>
      <c r="D478" s="42">
        <v>11</v>
      </c>
      <c r="E478" s="27">
        <f t="shared" si="163"/>
        <v>1.0799136069114472E-3</v>
      </c>
      <c r="F478" s="27">
        <f t="shared" si="164"/>
        <v>9.9188458070333628E-3</v>
      </c>
      <c r="G478" s="35">
        <f t="shared" ref="G478:G541" si="182">+IF(AND(C478=0,D478=0)," ",IF(C478=0,1,IF(D478=0,-1,(D478-C478)/C478)))</f>
        <v>10</v>
      </c>
      <c r="H478" s="25">
        <f t="shared" si="165"/>
        <v>1.0799136069114472E-2</v>
      </c>
      <c r="I478" s="2"/>
    </row>
    <row r="479" spans="1:9" s="54" customFormat="1" ht="15" x14ac:dyDescent="0.25">
      <c r="A479" s="48"/>
      <c r="B479" s="5" t="s">
        <v>499</v>
      </c>
      <c r="C479" s="42">
        <v>1</v>
      </c>
      <c r="D479" s="42">
        <v>1</v>
      </c>
      <c r="E479" s="27">
        <f t="shared" si="163"/>
        <v>1.0799136069114472E-3</v>
      </c>
      <c r="F479" s="27">
        <f t="shared" si="164"/>
        <v>9.0171325518485117E-4</v>
      </c>
      <c r="G479" s="35">
        <f t="shared" si="182"/>
        <v>0</v>
      </c>
      <c r="H479" s="25">
        <f t="shared" si="165"/>
        <v>0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1</v>
      </c>
      <c r="D484" s="42">
        <v>0</v>
      </c>
      <c r="E484" s="27">
        <f t="shared" si="163"/>
        <v>1.0799136069114472E-3</v>
      </c>
      <c r="F484" s="27" t="str">
        <f t="shared" si="164"/>
        <v/>
      </c>
      <c r="G484" s="35">
        <f t="shared" si="182"/>
        <v>-1</v>
      </c>
      <c r="H484" s="25">
        <f t="shared" si="165"/>
        <v>-1.0799136069114472E-3</v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1</v>
      </c>
      <c r="D486" s="42">
        <v>1</v>
      </c>
      <c r="E486" s="27">
        <f t="shared" si="163"/>
        <v>1.0799136069114472E-3</v>
      </c>
      <c r="F486" s="27">
        <f t="shared" si="164"/>
        <v>9.0171325518485117E-4</v>
      </c>
      <c r="G486" s="35">
        <f t="shared" si="182"/>
        <v>0</v>
      </c>
      <c r="H486" s="25">
        <f t="shared" si="165"/>
        <v>0</v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3</v>
      </c>
      <c r="D499" s="42">
        <v>2</v>
      </c>
      <c r="E499" s="27">
        <f t="shared" si="183"/>
        <v>3.2397408207343412E-3</v>
      </c>
      <c r="F499" s="27">
        <f t="shared" si="184"/>
        <v>1.8034265103697023E-3</v>
      </c>
      <c r="G499" s="35">
        <f t="shared" si="182"/>
        <v>-0.33333333333333331</v>
      </c>
      <c r="H499" s="25">
        <f t="shared" si="185"/>
        <v>-1.0799136069114469E-3</v>
      </c>
      <c r="I499" s="2"/>
    </row>
    <row r="500" spans="1:9" s="54" customFormat="1" ht="15" x14ac:dyDescent="0.25">
      <c r="A500" s="48"/>
      <c r="B500" s="5" t="s">
        <v>122</v>
      </c>
      <c r="C500" s="42">
        <v>4</v>
      </c>
      <c r="D500" s="42">
        <v>0</v>
      </c>
      <c r="E500" s="27">
        <f t="shared" si="183"/>
        <v>4.3196544276457886E-3</v>
      </c>
      <c r="F500" s="27" t="str">
        <f t="shared" si="184"/>
        <v/>
      </c>
      <c r="G500" s="35">
        <f t="shared" si="182"/>
        <v>-1</v>
      </c>
      <c r="H500" s="25">
        <f t="shared" si="185"/>
        <v>-4.3196544276457886E-3</v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13</v>
      </c>
      <c r="D504" s="42">
        <v>56</v>
      </c>
      <c r="E504" s="27">
        <f t="shared" si="183"/>
        <v>1.4038876889848811E-2</v>
      </c>
      <c r="F504" s="27">
        <f t="shared" si="184"/>
        <v>5.0495942290351668E-2</v>
      </c>
      <c r="G504" s="35">
        <f t="shared" si="182"/>
        <v>3.3076923076923075</v>
      </c>
      <c r="H504" s="25">
        <f t="shared" si="185"/>
        <v>4.643628509719222E-2</v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5</v>
      </c>
      <c r="E505" s="27" t="str">
        <f t="shared" si="183"/>
        <v/>
      </c>
      <c r="F505" s="27">
        <f t="shared" si="184"/>
        <v>4.508566275924256E-3</v>
      </c>
      <c r="G505" s="35">
        <f t="shared" si="182"/>
        <v>1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1</v>
      </c>
      <c r="D506" s="42">
        <v>0</v>
      </c>
      <c r="E506" s="27">
        <f t="shared" si="183"/>
        <v>1.0799136069114472E-3</v>
      </c>
      <c r="F506" s="27" t="str">
        <f t="shared" si="184"/>
        <v/>
      </c>
      <c r="G506" s="35">
        <f t="shared" si="182"/>
        <v>-1</v>
      </c>
      <c r="H506" s="25">
        <f t="shared" si="185"/>
        <v>-1.0799136069114472E-3</v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2</v>
      </c>
      <c r="D521" s="42">
        <v>1</v>
      </c>
      <c r="E521" s="27">
        <f t="shared" si="183"/>
        <v>2.1598272138228943E-3</v>
      </c>
      <c r="F521" s="27">
        <f t="shared" si="184"/>
        <v>9.0171325518485117E-4</v>
      </c>
      <c r="G521" s="35">
        <f t="shared" si="182"/>
        <v>-0.5</v>
      </c>
      <c r="H521" s="25">
        <f t="shared" si="185"/>
        <v>-1.0799136069114472E-3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5</v>
      </c>
      <c r="D524" s="42">
        <v>22</v>
      </c>
      <c r="E524" s="27">
        <f t="shared" ref="E524:E549" si="189">+IF(C524=0,"",C524/C$345)</f>
        <v>5.3995680345572351E-3</v>
      </c>
      <c r="F524" s="27">
        <f t="shared" ref="F524:F549" si="190">+IF(D524=0,"",D524/D$345)</f>
        <v>1.9837691614066726E-2</v>
      </c>
      <c r="G524" s="35">
        <f t="shared" si="182"/>
        <v>3.4</v>
      </c>
      <c r="H524" s="25">
        <f t="shared" si="185"/>
        <v>1.8358531317494597E-2</v>
      </c>
      <c r="I524" s="2"/>
    </row>
    <row r="525" spans="1:9" s="54" customFormat="1" ht="15" x14ac:dyDescent="0.25">
      <c r="A525" s="48"/>
      <c r="B525" s="5" t="s">
        <v>506</v>
      </c>
      <c r="C525" s="42">
        <v>1</v>
      </c>
      <c r="D525" s="42">
        <v>1</v>
      </c>
      <c r="E525" s="27">
        <f t="shared" si="189"/>
        <v>1.0799136069114472E-3</v>
      </c>
      <c r="F525" s="27">
        <f t="shared" si="190"/>
        <v>9.0171325518485117E-4</v>
      </c>
      <c r="G525" s="35">
        <f t="shared" si="182"/>
        <v>0</v>
      </c>
      <c r="H525" s="25">
        <f t="shared" si="185"/>
        <v>0</v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4</v>
      </c>
      <c r="D527" s="42">
        <v>4</v>
      </c>
      <c r="E527" s="27">
        <f t="shared" si="189"/>
        <v>4.3196544276457886E-3</v>
      </c>
      <c r="F527" s="27">
        <f t="shared" si="190"/>
        <v>3.6068530207394047E-3</v>
      </c>
      <c r="G527" s="35">
        <f t="shared" si="182"/>
        <v>0</v>
      </c>
      <c r="H527" s="25">
        <f t="shared" si="185"/>
        <v>0</v>
      </c>
      <c r="I527" s="2"/>
    </row>
    <row r="528" spans="1:9" s="54" customFormat="1" ht="15" x14ac:dyDescent="0.25">
      <c r="A528" s="48"/>
      <c r="B528" s="5" t="s">
        <v>339</v>
      </c>
      <c r="C528" s="42">
        <v>5</v>
      </c>
      <c r="D528" s="42">
        <v>5</v>
      </c>
      <c r="E528" s="27">
        <f t="shared" si="189"/>
        <v>5.3995680345572351E-3</v>
      </c>
      <c r="F528" s="27">
        <f t="shared" si="190"/>
        <v>4.508566275924256E-3</v>
      </c>
      <c r="G528" s="35">
        <f t="shared" si="182"/>
        <v>0</v>
      </c>
      <c r="H528" s="25">
        <f t="shared" si="185"/>
        <v>0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1</v>
      </c>
      <c r="E529" s="27" t="str">
        <f t="shared" si="189"/>
        <v/>
      </c>
      <c r="F529" s="27">
        <f t="shared" si="190"/>
        <v>9.0171325518485117E-4</v>
      </c>
      <c r="G529" s="35">
        <f t="shared" si="182"/>
        <v>1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1</v>
      </c>
      <c r="D531" s="42">
        <v>0</v>
      </c>
      <c r="E531" s="27">
        <f t="shared" si="189"/>
        <v>1.0799136069114472E-3</v>
      </c>
      <c r="F531" s="27" t="str">
        <f t="shared" si="190"/>
        <v/>
      </c>
      <c r="G531" s="35">
        <f t="shared" si="182"/>
        <v>-1</v>
      </c>
      <c r="H531" s="25">
        <f t="shared" si="185"/>
        <v>-1.0799136069114472E-3</v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3</v>
      </c>
      <c r="D537" s="42">
        <v>1</v>
      </c>
      <c r="E537" s="27">
        <f t="shared" si="189"/>
        <v>3.2397408207343412E-3</v>
      </c>
      <c r="F537" s="27">
        <f t="shared" si="190"/>
        <v>9.0171325518485117E-4</v>
      </c>
      <c r="G537" s="35">
        <f t="shared" si="182"/>
        <v>-0.66666666666666663</v>
      </c>
      <c r="H537" s="25">
        <f t="shared" si="185"/>
        <v>-2.1598272138228939E-3</v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1</v>
      </c>
      <c r="D539" s="42">
        <v>0</v>
      </c>
      <c r="E539" s="27">
        <f t="shared" si="189"/>
        <v>1.0799136069114472E-3</v>
      </c>
      <c r="F539" s="27" t="str">
        <f t="shared" si="190"/>
        <v/>
      </c>
      <c r="G539" s="35">
        <f t="shared" si="182"/>
        <v>-1</v>
      </c>
      <c r="H539" s="25">
        <f t="shared" si="185"/>
        <v>-1.0799136069114472E-3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11</v>
      </c>
      <c r="D540" s="42">
        <v>0</v>
      </c>
      <c r="E540" s="27">
        <f t="shared" si="189"/>
        <v>1.1879049676025918E-2</v>
      </c>
      <c r="F540" s="27" t="str">
        <f t="shared" si="190"/>
        <v/>
      </c>
      <c r="G540" s="35">
        <f t="shared" si="182"/>
        <v>-1</v>
      </c>
      <c r="H540" s="25">
        <f t="shared" si="185"/>
        <v>-1.1879049676025918E-2</v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16</v>
      </c>
      <c r="D542" s="42">
        <v>12</v>
      </c>
      <c r="E542" s="27">
        <f t="shared" si="189"/>
        <v>1.7278617710583154E-2</v>
      </c>
      <c r="F542" s="27">
        <f t="shared" si="190"/>
        <v>1.0820559062218215E-2</v>
      </c>
      <c r="G542" s="35">
        <f t="shared" ref="G542:G564" si="191">+IF(AND(C542=0,D542=0)," ",IF(C542=0,1,IF(D542=0,-1,(D542-C542)/C542)))</f>
        <v>-0.25</v>
      </c>
      <c r="H542" s="25">
        <f t="shared" si="185"/>
        <v>-4.3196544276457886E-3</v>
      </c>
      <c r="I542" s="2"/>
    </row>
    <row r="543" spans="1:9" s="54" customFormat="1" ht="15" x14ac:dyDescent="0.25">
      <c r="A543" s="48"/>
      <c r="B543" s="5" t="s">
        <v>311</v>
      </c>
      <c r="C543" s="42">
        <v>10</v>
      </c>
      <c r="D543" s="42">
        <v>0</v>
      </c>
      <c r="E543" s="27">
        <f t="shared" si="189"/>
        <v>1.079913606911447E-2</v>
      </c>
      <c r="F543" s="27" t="str">
        <f t="shared" si="190"/>
        <v/>
      </c>
      <c r="G543" s="35">
        <f t="shared" si="191"/>
        <v>-1</v>
      </c>
      <c r="H543" s="25">
        <f t="shared" si="185"/>
        <v>-1.079913606911447E-2</v>
      </c>
      <c r="I543" s="2"/>
    </row>
    <row r="544" spans="1:9" s="54" customFormat="1" ht="15" x14ac:dyDescent="0.25">
      <c r="A544" s="48"/>
      <c r="B544" s="5" t="s">
        <v>312</v>
      </c>
      <c r="C544" s="42">
        <v>1</v>
      </c>
      <c r="D544" s="42">
        <v>10</v>
      </c>
      <c r="E544" s="27">
        <f t="shared" si="189"/>
        <v>1.0799136069114472E-3</v>
      </c>
      <c r="F544" s="27">
        <f t="shared" si="190"/>
        <v>9.017132551848512E-3</v>
      </c>
      <c r="G544" s="35">
        <f t="shared" si="191"/>
        <v>9</v>
      </c>
      <c r="H544" s="25">
        <f t="shared" si="185"/>
        <v>9.7192224622030237E-3</v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60</v>
      </c>
      <c r="D547" s="42">
        <v>28</v>
      </c>
      <c r="E547" s="27">
        <f t="shared" si="189"/>
        <v>6.4794816414686832E-2</v>
      </c>
      <c r="F547" s="27">
        <f t="shared" si="190"/>
        <v>2.5247971145175834E-2</v>
      </c>
      <c r="G547" s="35">
        <f t="shared" si="191"/>
        <v>-0.53333333333333333</v>
      </c>
      <c r="H547" s="25">
        <f t="shared" si="185"/>
        <v>-3.4557235421166309E-2</v>
      </c>
      <c r="I547" s="2"/>
    </row>
    <row r="548" spans="1:9" s="54" customFormat="1" ht="15" x14ac:dyDescent="0.25">
      <c r="A548" s="48"/>
      <c r="B548" s="5" t="s">
        <v>142</v>
      </c>
      <c r="C548" s="42">
        <v>15</v>
      </c>
      <c r="D548" s="42">
        <v>18</v>
      </c>
      <c r="E548" s="27">
        <f t="shared" si="189"/>
        <v>1.6198704103671708E-2</v>
      </c>
      <c r="F548" s="27">
        <f t="shared" si="190"/>
        <v>1.6230838593327322E-2</v>
      </c>
      <c r="G548" s="35">
        <f t="shared" si="191"/>
        <v>0.2</v>
      </c>
      <c r="H548" s="25">
        <f t="shared" si="185"/>
        <v>3.2397408207343417E-3</v>
      </c>
      <c r="I548" s="2"/>
    </row>
    <row r="549" spans="1:9" s="54" customFormat="1" ht="15" x14ac:dyDescent="0.25">
      <c r="A549" s="48"/>
      <c r="B549" s="5" t="s">
        <v>314</v>
      </c>
      <c r="C549" s="42">
        <v>57</v>
      </c>
      <c r="D549" s="42">
        <v>56</v>
      </c>
      <c r="E549" s="27">
        <f t="shared" si="189"/>
        <v>6.1555075593952485E-2</v>
      </c>
      <c r="F549" s="27">
        <f t="shared" si="190"/>
        <v>5.0495942290351668E-2</v>
      </c>
      <c r="G549" s="35">
        <f t="shared" si="191"/>
        <v>-1.7543859649122806E-2</v>
      </c>
      <c r="H549" s="25">
        <f t="shared" si="185"/>
        <v>-1.0799136069114472E-3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1</v>
      </c>
      <c r="D554" s="42">
        <v>0</v>
      </c>
      <c r="E554" s="27">
        <f t="shared" si="195"/>
        <v>1.0799136069114472E-3</v>
      </c>
      <c r="F554" s="27" t="str">
        <f t="shared" si="196"/>
        <v/>
      </c>
      <c r="G554" s="35">
        <f t="shared" si="191"/>
        <v>-1</v>
      </c>
      <c r="H554" s="25">
        <f t="shared" si="197"/>
        <v>-1.0799136069114472E-3</v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8</v>
      </c>
      <c r="D556" s="42">
        <v>21</v>
      </c>
      <c r="E556" s="27">
        <f t="shared" si="195"/>
        <v>8.6393088552915772E-3</v>
      </c>
      <c r="F556" s="27">
        <f t="shared" si="196"/>
        <v>1.8935978358881875E-2</v>
      </c>
      <c r="G556" s="35">
        <f t="shared" si="191"/>
        <v>1.625</v>
      </c>
      <c r="H556" s="25">
        <f t="shared" si="197"/>
        <v>1.4038876889848813E-2</v>
      </c>
      <c r="I556" s="2"/>
    </row>
    <row r="557" spans="1:9" s="54" customFormat="1" ht="15" x14ac:dyDescent="0.25">
      <c r="A557" s="48"/>
      <c r="B557" s="5" t="s">
        <v>510</v>
      </c>
      <c r="C557" s="42">
        <v>1</v>
      </c>
      <c r="D557" s="42">
        <v>0</v>
      </c>
      <c r="E557" s="27">
        <f t="shared" si="195"/>
        <v>1.0799136069114472E-3</v>
      </c>
      <c r="F557" s="27" t="str">
        <f t="shared" si="196"/>
        <v/>
      </c>
      <c r="G557" s="35">
        <f t="shared" si="191"/>
        <v>-1</v>
      </c>
      <c r="H557" s="25">
        <f t="shared" si="197"/>
        <v>-1.0799136069114472E-3</v>
      </c>
      <c r="I557" s="2"/>
    </row>
    <row r="558" spans="1:9" s="54" customFormat="1" ht="15" x14ac:dyDescent="0.25">
      <c r="A558" s="48"/>
      <c r="B558" s="5" t="s">
        <v>317</v>
      </c>
      <c r="C558" s="42">
        <v>5</v>
      </c>
      <c r="D558" s="42">
        <v>0</v>
      </c>
      <c r="E558" s="27">
        <f t="shared" si="195"/>
        <v>5.3995680345572351E-3</v>
      </c>
      <c r="F558" s="27" t="str">
        <f t="shared" si="196"/>
        <v/>
      </c>
      <c r="G558" s="35">
        <f t="shared" si="191"/>
        <v>-1</v>
      </c>
      <c r="H558" s="25">
        <f t="shared" si="197"/>
        <v>-5.3995680345572351E-3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464</v>
      </c>
      <c r="D570" s="38">
        <f>SUM(D571:D596)</f>
        <v>589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0.26939655172413796</v>
      </c>
      <c r="H570" s="40">
        <f>+IF(OR(AND(E570=""),(G570="")),"",E570*G570)</f>
        <v>0.26939655172413796</v>
      </c>
    </row>
    <row r="571" spans="1:9" ht="15" x14ac:dyDescent="0.25">
      <c r="B571" s="41" t="s">
        <v>322</v>
      </c>
      <c r="C571" s="42">
        <v>1</v>
      </c>
      <c r="D571" s="42">
        <v>0</v>
      </c>
      <c r="E571" s="46">
        <f t="shared" si="198"/>
        <v>2.1551724137931034E-3</v>
      </c>
      <c r="F571" s="46" t="str">
        <f t="shared" si="199"/>
        <v/>
      </c>
      <c r="G571" s="35">
        <f t="shared" ref="G571:G596" si="200">+IF(AND(C571=0,D571=0)," ",IF(C571=0,1,IF(D571=0,-1,(D571-C571)/C571)))</f>
        <v>-1</v>
      </c>
      <c r="H571" s="43">
        <f>+IF(OR(AND(E571=""),(G571="")),"",E571*G571)</f>
        <v>-2.1551724137931034E-3</v>
      </c>
    </row>
    <row r="572" spans="1:9" ht="15" x14ac:dyDescent="0.25">
      <c r="B572" s="5" t="s">
        <v>144</v>
      </c>
      <c r="C572" s="42">
        <v>13</v>
      </c>
      <c r="D572" s="42">
        <v>1</v>
      </c>
      <c r="E572" s="27">
        <f t="shared" si="198"/>
        <v>2.8017241379310345E-2</v>
      </c>
      <c r="F572" s="27">
        <f t="shared" si="199"/>
        <v>1.697792869269949E-3</v>
      </c>
      <c r="G572" s="35">
        <f t="shared" si="200"/>
        <v>-0.92307692307692313</v>
      </c>
      <c r="H572" s="25">
        <f t="shared" ref="H572:H596" si="201">+IF(OR(AND(E572=""),(G572="")),"",E572*G572)</f>
        <v>-2.5862068965517244E-2</v>
      </c>
    </row>
    <row r="573" spans="1:9" ht="15" x14ac:dyDescent="0.25">
      <c r="B573" s="5" t="s">
        <v>584</v>
      </c>
      <c r="C573" s="42">
        <v>33</v>
      </c>
      <c r="D573" s="42">
        <v>49</v>
      </c>
      <c r="E573" s="27">
        <f t="shared" si="198"/>
        <v>7.1120689655172417E-2</v>
      </c>
      <c r="F573" s="27">
        <f t="shared" si="199"/>
        <v>8.3191850594227498E-2</v>
      </c>
      <c r="G573" s="35">
        <f t="shared" si="200"/>
        <v>0.48484848484848486</v>
      </c>
      <c r="H573" s="25">
        <f t="shared" si="201"/>
        <v>3.4482758620689655E-2</v>
      </c>
    </row>
    <row r="574" spans="1:9" ht="15" x14ac:dyDescent="0.25">
      <c r="B574" s="5" t="s">
        <v>323</v>
      </c>
      <c r="C574" s="42">
        <v>22</v>
      </c>
      <c r="D574" s="42">
        <v>21</v>
      </c>
      <c r="E574" s="27">
        <f t="shared" si="198"/>
        <v>4.7413793103448273E-2</v>
      </c>
      <c r="F574" s="27">
        <f t="shared" si="199"/>
        <v>3.5653650254668934E-2</v>
      </c>
      <c r="G574" s="35">
        <f t="shared" si="200"/>
        <v>-4.5454545454545456E-2</v>
      </c>
      <c r="H574" s="25">
        <f t="shared" si="201"/>
        <v>-2.1551724137931034E-3</v>
      </c>
    </row>
    <row r="575" spans="1:9" ht="15" x14ac:dyDescent="0.25">
      <c r="B575" s="5" t="s">
        <v>145</v>
      </c>
      <c r="C575" s="42">
        <v>5</v>
      </c>
      <c r="D575" s="42">
        <v>9</v>
      </c>
      <c r="E575" s="27">
        <f t="shared" si="198"/>
        <v>1.0775862068965518E-2</v>
      </c>
      <c r="F575" s="27">
        <f t="shared" si="199"/>
        <v>1.5280135823429542E-2</v>
      </c>
      <c r="G575" s="35">
        <f t="shared" si="200"/>
        <v>0.8</v>
      </c>
      <c r="H575" s="25">
        <f t="shared" si="201"/>
        <v>8.6206896551724154E-3</v>
      </c>
    </row>
    <row r="576" spans="1:9" ht="15" x14ac:dyDescent="0.25">
      <c r="B576" s="5" t="s">
        <v>617</v>
      </c>
      <c r="C576" s="42">
        <v>0</v>
      </c>
      <c r="D576" s="42">
        <v>3</v>
      </c>
      <c r="E576" s="27" t="str">
        <f t="shared" si="198"/>
        <v/>
      </c>
      <c r="F576" s="27">
        <f t="shared" si="199"/>
        <v>5.0933786078098476E-3</v>
      </c>
      <c r="G576" s="35">
        <f t="shared" si="200"/>
        <v>1</v>
      </c>
      <c r="H576" s="25" t="str">
        <f t="shared" si="201"/>
        <v/>
      </c>
    </row>
    <row r="577" spans="1:9" ht="15" x14ac:dyDescent="0.25">
      <c r="B577" s="5" t="s">
        <v>146</v>
      </c>
      <c r="C577" s="42">
        <v>1</v>
      </c>
      <c r="D577" s="42">
        <v>1</v>
      </c>
      <c r="E577" s="27">
        <f t="shared" si="198"/>
        <v>2.1551724137931034E-3</v>
      </c>
      <c r="F577" s="27">
        <f t="shared" si="199"/>
        <v>1.697792869269949E-3</v>
      </c>
      <c r="G577" s="35">
        <f t="shared" si="200"/>
        <v>0</v>
      </c>
      <c r="H577" s="25">
        <f t="shared" si="201"/>
        <v>0</v>
      </c>
    </row>
    <row r="578" spans="1:9" ht="15" x14ac:dyDescent="0.25">
      <c r="B578" s="5" t="s">
        <v>324</v>
      </c>
      <c r="C578" s="42">
        <v>0</v>
      </c>
      <c r="D578" s="42">
        <v>20</v>
      </c>
      <c r="E578" s="27" t="str">
        <f t="shared" si="198"/>
        <v/>
      </c>
      <c r="F578" s="27">
        <f t="shared" si="199"/>
        <v>3.3955857385398983E-2</v>
      </c>
      <c r="G578" s="35">
        <f t="shared" si="200"/>
        <v>1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3</v>
      </c>
      <c r="E579" s="27" t="str">
        <f t="shared" si="198"/>
        <v/>
      </c>
      <c r="F579" s="27">
        <f t="shared" si="199"/>
        <v>5.0933786078098476E-3</v>
      </c>
      <c r="G579" s="35">
        <f t="shared" si="200"/>
        <v>1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3</v>
      </c>
      <c r="E580" s="27" t="str">
        <f t="shared" si="198"/>
        <v/>
      </c>
      <c r="F580" s="27">
        <f t="shared" si="199"/>
        <v>5.0933786078098476E-3</v>
      </c>
      <c r="G580" s="35">
        <f t="shared" si="200"/>
        <v>1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3</v>
      </c>
      <c r="D581" s="42">
        <v>6</v>
      </c>
      <c r="E581" s="26">
        <f t="shared" ref="E581" si="202">+IF(C581=0,"",C581/C$570)</f>
        <v>6.4655172413793103E-3</v>
      </c>
      <c r="F581" s="26">
        <f t="shared" ref="F581" si="203">+IF(D581=0,"",D581/D$570)</f>
        <v>1.0186757215619695E-2</v>
      </c>
      <c r="G581" s="35">
        <f t="shared" si="200"/>
        <v>1</v>
      </c>
      <c r="H581" s="24">
        <f t="shared" ref="H581" si="204">+IF(OR(AND(E581=""),(G581="")),"",E581*G581)</f>
        <v>6.4655172413793103E-3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121</v>
      </c>
      <c r="D584" s="42">
        <v>98</v>
      </c>
      <c r="E584" s="27">
        <f t="shared" si="208"/>
        <v>0.26077586206896552</v>
      </c>
      <c r="F584" s="27">
        <f t="shared" si="209"/>
        <v>0.166383701188455</v>
      </c>
      <c r="G584" s="35">
        <f t="shared" si="200"/>
        <v>-0.19008264462809918</v>
      </c>
      <c r="H584" s="25">
        <f t="shared" si="201"/>
        <v>-4.9568965517241381E-2</v>
      </c>
    </row>
    <row r="585" spans="1:9" ht="15" x14ac:dyDescent="0.25">
      <c r="B585" s="5" t="s">
        <v>147</v>
      </c>
      <c r="C585" s="42">
        <v>0</v>
      </c>
      <c r="D585" s="42">
        <v>0</v>
      </c>
      <c r="E585" s="27" t="str">
        <f t="shared" si="208"/>
        <v/>
      </c>
      <c r="F585" s="27" t="str">
        <f t="shared" si="209"/>
        <v/>
      </c>
      <c r="G585" s="35" t="str">
        <f t="shared" si="200"/>
        <v xml:space="preserve"> </v>
      </c>
      <c r="H585" s="25" t="str">
        <f t="shared" si="201"/>
        <v/>
      </c>
    </row>
    <row r="586" spans="1:9" ht="15" x14ac:dyDescent="0.25">
      <c r="B586" s="5" t="s">
        <v>148</v>
      </c>
      <c r="C586" s="42">
        <v>23</v>
      </c>
      <c r="D586" s="42">
        <v>42</v>
      </c>
      <c r="E586" s="27">
        <f t="shared" si="208"/>
        <v>4.9568965517241381E-2</v>
      </c>
      <c r="F586" s="27">
        <f t="shared" si="209"/>
        <v>7.1307300509337868E-2</v>
      </c>
      <c r="G586" s="35">
        <f t="shared" si="200"/>
        <v>0.82608695652173914</v>
      </c>
      <c r="H586" s="25">
        <f t="shared" si="201"/>
        <v>4.0948275862068964E-2</v>
      </c>
    </row>
    <row r="587" spans="1:9" ht="15" x14ac:dyDescent="0.25">
      <c r="B587" s="5" t="s">
        <v>328</v>
      </c>
      <c r="C587" s="42">
        <v>206</v>
      </c>
      <c r="D587" s="42">
        <v>284</v>
      </c>
      <c r="E587" s="27">
        <f t="shared" si="208"/>
        <v>0.44396551724137934</v>
      </c>
      <c r="F587" s="27">
        <f t="shared" si="209"/>
        <v>0.48217317487266553</v>
      </c>
      <c r="G587" s="35">
        <f t="shared" si="200"/>
        <v>0.37864077669902912</v>
      </c>
      <c r="H587" s="25">
        <f t="shared" si="201"/>
        <v>0.16810344827586207</v>
      </c>
    </row>
    <row r="588" spans="1:9" ht="15" x14ac:dyDescent="0.25">
      <c r="B588" s="5" t="s">
        <v>149</v>
      </c>
      <c r="C588" s="42">
        <v>25</v>
      </c>
      <c r="D588" s="42">
        <v>6</v>
      </c>
      <c r="E588" s="27">
        <f t="shared" si="208"/>
        <v>5.3879310344827583E-2</v>
      </c>
      <c r="F588" s="27">
        <f t="shared" si="209"/>
        <v>1.0186757215619695E-2</v>
      </c>
      <c r="G588" s="35">
        <f t="shared" si="200"/>
        <v>-0.76</v>
      </c>
      <c r="H588" s="25">
        <f t="shared" si="201"/>
        <v>-4.0948275862068964E-2</v>
      </c>
    </row>
    <row r="589" spans="1:9" ht="15" x14ac:dyDescent="0.25">
      <c r="B589" s="5" t="s">
        <v>329</v>
      </c>
      <c r="C589" s="42">
        <v>2</v>
      </c>
      <c r="D589" s="42">
        <v>16</v>
      </c>
      <c r="E589" s="27">
        <f t="shared" si="208"/>
        <v>4.3103448275862068E-3</v>
      </c>
      <c r="F589" s="27">
        <f t="shared" si="209"/>
        <v>2.7164685908319185E-2</v>
      </c>
      <c r="G589" s="35">
        <f t="shared" si="200"/>
        <v>7</v>
      </c>
      <c r="H589" s="25">
        <f t="shared" si="201"/>
        <v>3.0172413793103446E-2</v>
      </c>
    </row>
    <row r="590" spans="1:9" ht="15" x14ac:dyDescent="0.25">
      <c r="B590" s="5" t="s">
        <v>150</v>
      </c>
      <c r="C590" s="42">
        <v>0</v>
      </c>
      <c r="D590" s="42">
        <v>1</v>
      </c>
      <c r="E590" s="27" t="str">
        <f t="shared" si="208"/>
        <v/>
      </c>
      <c r="F590" s="27">
        <f t="shared" si="209"/>
        <v>1.697792869269949E-3</v>
      </c>
      <c r="G590" s="35">
        <f t="shared" si="200"/>
        <v>1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0</v>
      </c>
      <c r="D592" s="42">
        <v>7</v>
      </c>
      <c r="E592" s="27" t="str">
        <f t="shared" si="208"/>
        <v/>
      </c>
      <c r="F592" s="27">
        <f t="shared" si="209"/>
        <v>1.1884550084889643E-2</v>
      </c>
      <c r="G592" s="35">
        <f t="shared" si="200"/>
        <v>1</v>
      </c>
      <c r="H592" s="25" t="str">
        <f t="shared" si="201"/>
        <v/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7</v>
      </c>
      <c r="D595" s="42">
        <v>1</v>
      </c>
      <c r="E595" s="27">
        <f t="shared" si="208"/>
        <v>1.5086206896551725E-2</v>
      </c>
      <c r="F595" s="27">
        <f t="shared" si="209"/>
        <v>1.697792869269949E-3</v>
      </c>
      <c r="G595" s="35">
        <f t="shared" si="200"/>
        <v>-0.8571428571428571</v>
      </c>
      <c r="H595" s="25">
        <f t="shared" si="201"/>
        <v>-1.2931034482758621E-2</v>
      </c>
    </row>
    <row r="596" spans="2:8" ht="15" x14ac:dyDescent="0.25">
      <c r="B596" s="5" t="s">
        <v>514</v>
      </c>
      <c r="C596" s="42">
        <v>2</v>
      </c>
      <c r="D596" s="42">
        <v>18</v>
      </c>
      <c r="E596" s="27">
        <f t="shared" si="208"/>
        <v>4.3103448275862068E-3</v>
      </c>
      <c r="F596" s="27">
        <f t="shared" si="209"/>
        <v>3.0560271646859084E-2</v>
      </c>
      <c r="G596" s="35">
        <f t="shared" si="200"/>
        <v>8</v>
      </c>
      <c r="H596" s="25">
        <f t="shared" si="201"/>
        <v>3.4482758620689655E-2</v>
      </c>
    </row>
    <row r="597" spans="2:8" x14ac:dyDescent="0.2">
      <c r="B597" s="9" t="s">
        <v>383</v>
      </c>
      <c r="C597" s="8"/>
      <c r="D597" s="8"/>
    </row>
    <row r="598" spans="2:8" x14ac:dyDescent="0.2">
      <c r="C598" s="8"/>
      <c r="D598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635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345</v>
      </c>
      <c r="C8" s="37">
        <f>+C18+C74+C169+C345+C570</f>
        <v>9973</v>
      </c>
      <c r="D8" s="38">
        <f>+D18+D74+D169+D345+D570</f>
        <v>7877</v>
      </c>
      <c r="E8" s="39">
        <f>+C8/C$8</f>
        <v>1</v>
      </c>
      <c r="F8" s="39">
        <f>+D8/D$8</f>
        <v>1</v>
      </c>
      <c r="G8" s="39">
        <f>+(D8-C8)/C8</f>
        <v>-0.21016745212072596</v>
      </c>
      <c r="H8" s="40">
        <f>+E8*G8</f>
        <v>-0.21016745212072596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227</v>
      </c>
      <c r="D9" s="84">
        <f>+D18</f>
        <v>38</v>
      </c>
      <c r="E9" s="85">
        <f t="shared" ref="E9:E13" si="0">C9/$C$8</f>
        <v>2.2761455931013738E-2</v>
      </c>
      <c r="F9" s="85">
        <f>D9/$D$8</f>
        <v>4.8241716389488386E-3</v>
      </c>
      <c r="G9" s="86">
        <f>+IF(AND(C9=0,D9=0)," ",IF(C9=0,1,IF(D9=0,-1,(D9-C9)/C9)))</f>
        <v>-0.83259911894273131</v>
      </c>
      <c r="H9" s="87">
        <f>+IF(OR(AND(E9=""),(G9="")),"",E9*G9)</f>
        <v>-1.8951168154015846E-2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2034</v>
      </c>
      <c r="D10" s="23">
        <f>+D74</f>
        <v>529</v>
      </c>
      <c r="E10" s="24">
        <f t="shared" si="0"/>
        <v>0.20395066680036097</v>
      </c>
      <c r="F10" s="24">
        <f>D10/$D$8</f>
        <v>6.7157547289577249E-2</v>
      </c>
      <c r="G10" s="35">
        <f t="shared" ref="G10:G13" si="1">+IF(AND(C10=0,D10=0)," ",IF(C10=0,1,IF(D10=0,-1,(D10-C10)/C10)))</f>
        <v>-0.73992133726647003</v>
      </c>
      <c r="H10" s="30">
        <f>+IF(OR(AND(E10=""),(G10="")),"",E10*G10)</f>
        <v>-0.15090745011531134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1158</v>
      </c>
      <c r="D11" s="23">
        <f>+D169</f>
        <v>1240</v>
      </c>
      <c r="E11" s="24">
        <f t="shared" si="0"/>
        <v>0.11611350646746214</v>
      </c>
      <c r="F11" s="24">
        <f>D11/$D$8</f>
        <v>0.15742033769201472</v>
      </c>
      <c r="G11" s="35">
        <f t="shared" si="1"/>
        <v>7.0811744386873918E-2</v>
      </c>
      <c r="H11" s="30">
        <f>+IF(OR(AND(E11=""),(G11="")),"",E11*G11)</f>
        <v>8.2221999398375614E-3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5136</v>
      </c>
      <c r="D12" s="23">
        <f>+D345</f>
        <v>4744</v>
      </c>
      <c r="E12" s="24">
        <f t="shared" si="0"/>
        <v>0.51499047428055755</v>
      </c>
      <c r="F12" s="24">
        <f>D12/$D$8</f>
        <v>0.60225974355719181</v>
      </c>
      <c r="G12" s="35">
        <f t="shared" si="1"/>
        <v>-7.6323987538940805E-2</v>
      </c>
      <c r="H12" s="30">
        <f>+IF(OR(AND(E12=""),(G12="")),"",E12*G12)</f>
        <v>-3.9306126541662489E-2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1418</v>
      </c>
      <c r="D13" s="32">
        <f>+D570</f>
        <v>1326</v>
      </c>
      <c r="E13" s="33">
        <f t="shared" si="0"/>
        <v>0.14218389652060565</v>
      </c>
      <c r="F13" s="33">
        <f>D13/$D$8</f>
        <v>0.16833819982226736</v>
      </c>
      <c r="G13" s="88">
        <f t="shared" si="1"/>
        <v>-6.488011283497884E-2</v>
      </c>
      <c r="H13" s="34">
        <f>+IF(OR(AND(E13=""),(G13="")),"",E13*G13)</f>
        <v>-9.2249072495738504E-3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227</v>
      </c>
      <c r="D18" s="38">
        <f>SUM(D19:D68)</f>
        <v>38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-0.83259911894273131</v>
      </c>
      <c r="H18" s="40">
        <f>+IF(OR(AND(E18=""),(G18="")),"",E18*G18)</f>
        <v>-0.83259911894273131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2</v>
      </c>
      <c r="D26" s="42">
        <v>0</v>
      </c>
      <c r="E26" s="25">
        <f t="shared" si="2"/>
        <v>8.8105726872246704E-3</v>
      </c>
      <c r="F26" s="25" t="str">
        <f t="shared" si="3"/>
        <v/>
      </c>
      <c r="G26" s="35">
        <f t="shared" si="4"/>
        <v>-1</v>
      </c>
      <c r="H26" s="25">
        <f t="shared" si="5"/>
        <v>-8.8105726872246704E-3</v>
      </c>
    </row>
    <row r="27" spans="1:9" ht="15" x14ac:dyDescent="0.25">
      <c r="B27" s="5" t="s">
        <v>559</v>
      </c>
      <c r="C27" s="42">
        <v>2</v>
      </c>
      <c r="D27" s="42">
        <v>0</v>
      </c>
      <c r="E27" s="25">
        <f t="shared" si="2"/>
        <v>8.8105726872246704E-3</v>
      </c>
      <c r="F27" s="25" t="str">
        <f t="shared" si="3"/>
        <v/>
      </c>
      <c r="G27" s="35">
        <f t="shared" si="4"/>
        <v>-1</v>
      </c>
      <c r="H27" s="25">
        <f t="shared" si="5"/>
        <v>-8.8105726872246704E-3</v>
      </c>
    </row>
    <row r="28" spans="1:9" ht="15" x14ac:dyDescent="0.25">
      <c r="B28" s="5" t="s">
        <v>3</v>
      </c>
      <c r="C28" s="42">
        <v>1</v>
      </c>
      <c r="D28" s="42">
        <v>4</v>
      </c>
      <c r="E28" s="25">
        <f t="shared" si="2"/>
        <v>4.4052863436123352E-3</v>
      </c>
      <c r="F28" s="25">
        <f t="shared" si="3"/>
        <v>0.10526315789473684</v>
      </c>
      <c r="G28" s="35">
        <f t="shared" si="4"/>
        <v>3</v>
      </c>
      <c r="H28" s="25">
        <f t="shared" si="5"/>
        <v>1.3215859030837006E-2</v>
      </c>
    </row>
    <row r="29" spans="1:9" ht="15" x14ac:dyDescent="0.25">
      <c r="B29" s="5" t="s">
        <v>5</v>
      </c>
      <c r="C29" s="42">
        <v>1</v>
      </c>
      <c r="D29" s="42">
        <v>5</v>
      </c>
      <c r="E29" s="25">
        <f t="shared" si="2"/>
        <v>4.4052863436123352E-3</v>
      </c>
      <c r="F29" s="25">
        <f t="shared" si="3"/>
        <v>0.13157894736842105</v>
      </c>
      <c r="G29" s="35">
        <f t="shared" si="4"/>
        <v>4</v>
      </c>
      <c r="H29" s="25">
        <f t="shared" si="5"/>
        <v>1.7621145374449341E-2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100</v>
      </c>
      <c r="D32" s="42">
        <v>0</v>
      </c>
      <c r="E32" s="25">
        <f t="shared" si="2"/>
        <v>0.44052863436123346</v>
      </c>
      <c r="F32" s="25" t="str">
        <f t="shared" si="3"/>
        <v/>
      </c>
      <c r="G32" s="35">
        <f t="shared" si="4"/>
        <v>-1</v>
      </c>
      <c r="H32" s="25">
        <f t="shared" si="5"/>
        <v>-0.44052863436123346</v>
      </c>
    </row>
    <row r="33" spans="2:8" ht="15" x14ac:dyDescent="0.25">
      <c r="B33" s="5" t="s">
        <v>6</v>
      </c>
      <c r="C33" s="42">
        <v>0</v>
      </c>
      <c r="D33" s="42">
        <v>1</v>
      </c>
      <c r="E33" s="25" t="str">
        <f t="shared" si="2"/>
        <v/>
      </c>
      <c r="F33" s="25">
        <f t="shared" si="3"/>
        <v>2.6315789473684209E-2</v>
      </c>
      <c r="G33" s="35">
        <f t="shared" si="4"/>
        <v>1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3</v>
      </c>
      <c r="D35" s="42">
        <v>4</v>
      </c>
      <c r="E35" s="25">
        <f t="shared" si="2"/>
        <v>1.3215859030837005E-2</v>
      </c>
      <c r="F35" s="25">
        <f t="shared" si="3"/>
        <v>0.10526315789473684</v>
      </c>
      <c r="G35" s="35">
        <f t="shared" si="4"/>
        <v>0.33333333333333331</v>
      </c>
      <c r="H35" s="25">
        <f t="shared" si="5"/>
        <v>4.4052863436123343E-3</v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1</v>
      </c>
      <c r="D41" s="42">
        <v>0</v>
      </c>
      <c r="E41" s="25">
        <f t="shared" si="2"/>
        <v>4.4052863436123352E-3</v>
      </c>
      <c r="F41" s="25" t="str">
        <f t="shared" si="3"/>
        <v/>
      </c>
      <c r="G41" s="35">
        <f t="shared" si="4"/>
        <v>-1</v>
      </c>
      <c r="H41" s="25">
        <f t="shared" si="5"/>
        <v>-4.4052863436123352E-3</v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1</v>
      </c>
      <c r="E44" s="25" t="str">
        <f t="shared" si="2"/>
        <v/>
      </c>
      <c r="F44" s="25">
        <f t="shared" si="3"/>
        <v>2.6315789473684209E-2</v>
      </c>
      <c r="G44" s="35">
        <f t="shared" si="4"/>
        <v>1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5</v>
      </c>
      <c r="D49" s="42">
        <v>7</v>
      </c>
      <c r="E49" s="25">
        <f t="shared" si="2"/>
        <v>2.2026431718061675E-2</v>
      </c>
      <c r="F49" s="25">
        <f t="shared" si="3"/>
        <v>0.18421052631578946</v>
      </c>
      <c r="G49" s="35">
        <f t="shared" si="4"/>
        <v>0.4</v>
      </c>
      <c r="H49" s="25">
        <f t="shared" si="5"/>
        <v>8.8105726872246704E-3</v>
      </c>
    </row>
    <row r="50" spans="1:9" ht="15" x14ac:dyDescent="0.25">
      <c r="B50" s="5" t="s">
        <v>561</v>
      </c>
      <c r="C50" s="42">
        <v>2</v>
      </c>
      <c r="D50" s="42">
        <v>1</v>
      </c>
      <c r="E50" s="25">
        <f t="shared" si="2"/>
        <v>8.8105726872246704E-3</v>
      </c>
      <c r="F50" s="25">
        <f t="shared" si="3"/>
        <v>2.6315789473684209E-2</v>
      </c>
      <c r="G50" s="35">
        <f t="shared" si="4"/>
        <v>-0.5</v>
      </c>
      <c r="H50" s="25">
        <f t="shared" si="5"/>
        <v>-4.4052863436123352E-3</v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1</v>
      </c>
      <c r="D52" s="42">
        <v>0</v>
      </c>
      <c r="E52" s="25">
        <f t="shared" si="2"/>
        <v>4.4052863436123352E-3</v>
      </c>
      <c r="F52" s="25" t="str">
        <f t="shared" si="3"/>
        <v/>
      </c>
      <c r="G52" s="35">
        <f t="shared" si="4"/>
        <v>-1</v>
      </c>
      <c r="H52" s="25">
        <f t="shared" si="5"/>
        <v>-4.4052863436123352E-3</v>
      </c>
    </row>
    <row r="53" spans="1:9" ht="15" x14ac:dyDescent="0.25">
      <c r="B53" s="5" t="s">
        <v>419</v>
      </c>
      <c r="C53" s="42">
        <v>1</v>
      </c>
      <c r="D53" s="42">
        <v>3</v>
      </c>
      <c r="E53" s="25">
        <f t="shared" si="2"/>
        <v>4.4052863436123352E-3</v>
      </c>
      <c r="F53" s="25">
        <f t="shared" si="3"/>
        <v>7.8947368421052627E-2</v>
      </c>
      <c r="G53" s="35">
        <f t="shared" si="4"/>
        <v>2</v>
      </c>
      <c r="H53" s="25">
        <f t="shared" si="5"/>
        <v>8.8105726872246704E-3</v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1</v>
      </c>
      <c r="E60" s="25" t="str">
        <f t="shared" si="9"/>
        <v/>
      </c>
      <c r="F60" s="25">
        <f t="shared" si="10"/>
        <v>2.6315789473684209E-2</v>
      </c>
      <c r="G60" s="35">
        <f t="shared" si="11"/>
        <v>1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1</v>
      </c>
      <c r="E61" s="25" t="str">
        <f t="shared" si="2"/>
        <v/>
      </c>
      <c r="F61" s="25">
        <f t="shared" si="3"/>
        <v>2.6315789473684209E-2</v>
      </c>
      <c r="G61" s="35">
        <f t="shared" si="4"/>
        <v>1</v>
      </c>
      <c r="H61" s="25" t="str">
        <f t="shared" si="5"/>
        <v/>
      </c>
    </row>
    <row r="62" spans="1:9" ht="15" x14ac:dyDescent="0.25">
      <c r="B62" s="5" t="s">
        <v>171</v>
      </c>
      <c r="C62" s="42">
        <v>1</v>
      </c>
      <c r="D62" s="42">
        <v>0</v>
      </c>
      <c r="E62" s="25">
        <f t="shared" si="2"/>
        <v>4.4052863436123352E-3</v>
      </c>
      <c r="F62" s="25" t="str">
        <f t="shared" si="3"/>
        <v/>
      </c>
      <c r="G62" s="35">
        <f t="shared" si="4"/>
        <v>-1</v>
      </c>
      <c r="H62" s="25">
        <f t="shared" si="5"/>
        <v>-4.4052863436123352E-3</v>
      </c>
    </row>
    <row r="63" spans="1:9" s="20" customFormat="1" ht="15" x14ac:dyDescent="0.25">
      <c r="A63" s="50"/>
      <c r="B63" s="19" t="s">
        <v>585</v>
      </c>
      <c r="C63" s="42">
        <v>4</v>
      </c>
      <c r="D63" s="42">
        <v>5</v>
      </c>
      <c r="E63" s="24">
        <f t="shared" ref="E63:E64" si="13">+IF(C63=0,"",C63/C$18)</f>
        <v>1.7621145374449341E-2</v>
      </c>
      <c r="F63" s="24">
        <f t="shared" ref="F63:F64" si="14">+IF(D63=0,"",D63/D$18)</f>
        <v>0.13157894736842105</v>
      </c>
      <c r="G63" s="35">
        <f t="shared" si="4"/>
        <v>0.25</v>
      </c>
      <c r="H63" s="24">
        <f t="shared" ref="H63:H64" si="15">+IF(OR(AND(E63=""),(G63="")),"",E63*G63)</f>
        <v>4.4052863436123352E-3</v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1</v>
      </c>
      <c r="D65" s="42">
        <v>0</v>
      </c>
      <c r="E65" s="25">
        <f t="shared" si="2"/>
        <v>4.4052863436123352E-3</v>
      </c>
      <c r="F65" s="25" t="str">
        <f t="shared" si="3"/>
        <v/>
      </c>
      <c r="G65" s="35">
        <f t="shared" si="4"/>
        <v>-1</v>
      </c>
      <c r="H65" s="25">
        <f t="shared" si="5"/>
        <v>-4.4052863436123352E-3</v>
      </c>
    </row>
    <row r="66" spans="1:9" ht="15" x14ac:dyDescent="0.25">
      <c r="B66" s="5" t="s">
        <v>15</v>
      </c>
      <c r="C66" s="42">
        <v>100</v>
      </c>
      <c r="D66" s="42">
        <v>1</v>
      </c>
      <c r="E66" s="25">
        <f t="shared" si="2"/>
        <v>0.44052863436123346</v>
      </c>
      <c r="F66" s="25">
        <f t="shared" si="3"/>
        <v>2.6315789473684209E-2</v>
      </c>
      <c r="G66" s="35">
        <f t="shared" si="4"/>
        <v>-0.99</v>
      </c>
      <c r="H66" s="25">
        <f t="shared" si="5"/>
        <v>-0.43612334801762115</v>
      </c>
    </row>
    <row r="67" spans="1:9" ht="15" x14ac:dyDescent="0.25">
      <c r="B67" s="5" t="s">
        <v>173</v>
      </c>
      <c r="C67" s="42">
        <v>2</v>
      </c>
      <c r="D67" s="42">
        <v>4</v>
      </c>
      <c r="E67" s="25">
        <f t="shared" si="2"/>
        <v>8.8105726872246704E-3</v>
      </c>
      <c r="F67" s="25">
        <f t="shared" si="3"/>
        <v>0.10526315789473684</v>
      </c>
      <c r="G67" s="35">
        <f t="shared" si="4"/>
        <v>1</v>
      </c>
      <c r="H67" s="25">
        <f t="shared" si="5"/>
        <v>8.8105726872246704E-3</v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2034</v>
      </c>
      <c r="D74" s="38">
        <f>SUM(D75:D163)</f>
        <v>529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-0.73992133726647003</v>
      </c>
      <c r="H74" s="40">
        <f>+IF(OR(AND(E74=""),(G74="")),"",E74*G74)</f>
        <v>-0.73992133726647003</v>
      </c>
      <c r="I74" s="2"/>
    </row>
    <row r="75" spans="1:9" ht="15" x14ac:dyDescent="0.25">
      <c r="B75" s="41" t="s">
        <v>421</v>
      </c>
      <c r="C75" s="42">
        <v>21</v>
      </c>
      <c r="D75" s="42">
        <v>23</v>
      </c>
      <c r="E75" s="46">
        <f>+IF(C75=0,"",C75/C$74)</f>
        <v>1.0324483775811209E-2</v>
      </c>
      <c r="F75" s="46">
        <f>+IF(D75=0,"",D75/D$74)</f>
        <v>4.3478260869565216E-2</v>
      </c>
      <c r="G75" s="35">
        <f t="shared" ref="G75:G138" si="16">+IF(AND(C75=0,D75=0)," ",IF(C75=0,1,IF(D75=0,-1,(D75-C75)/C75)))</f>
        <v>9.5238095238095233E-2</v>
      </c>
      <c r="H75" s="43">
        <f>+IF(OR(AND(E75=""),(G75="")),"",E75*G75)</f>
        <v>9.8328416912487693E-4</v>
      </c>
    </row>
    <row r="76" spans="1:9" ht="15" x14ac:dyDescent="0.25">
      <c r="B76" s="5" t="s">
        <v>563</v>
      </c>
      <c r="C76" s="42">
        <v>25</v>
      </c>
      <c r="D76" s="42">
        <v>15</v>
      </c>
      <c r="E76" s="27">
        <f t="shared" ref="E76:E148" si="17">+IF(C76=0,"",C76/C$74)</f>
        <v>1.2291052114060964E-2</v>
      </c>
      <c r="F76" s="27">
        <f t="shared" ref="F76:F148" si="18">+IF(D76=0,"",D76/D$74)</f>
        <v>2.835538752362949E-2</v>
      </c>
      <c r="G76" s="35">
        <f t="shared" si="16"/>
        <v>-0.4</v>
      </c>
      <c r="H76" s="25">
        <f t="shared" ref="H76:H148" si="19">+IF(OR(AND(E76=""),(G76="")),"",E76*G76)</f>
        <v>-4.916420845624386E-3</v>
      </c>
    </row>
    <row r="77" spans="1:9" s="20" customFormat="1" ht="15" x14ac:dyDescent="0.25">
      <c r="A77" s="50"/>
      <c r="B77" s="19" t="s">
        <v>516</v>
      </c>
      <c r="C77" s="42">
        <v>1</v>
      </c>
      <c r="D77" s="42">
        <v>4</v>
      </c>
      <c r="E77" s="26">
        <f t="shared" ref="E77" si="20">+IF(C77=0,"",C77/C$74)</f>
        <v>4.9164208456243857E-4</v>
      </c>
      <c r="F77" s="26">
        <f t="shared" ref="F77" si="21">+IF(D77=0,"",D77/D$74)</f>
        <v>7.5614366729678641E-3</v>
      </c>
      <c r="G77" s="35">
        <f t="shared" si="16"/>
        <v>3</v>
      </c>
      <c r="H77" s="24">
        <f t="shared" ref="H77" si="22">+IF(OR(AND(E77=""),(G77="")),"",E77*G77)</f>
        <v>1.4749262536873156E-3</v>
      </c>
      <c r="I77" s="2"/>
    </row>
    <row r="78" spans="1:9" ht="15" x14ac:dyDescent="0.25">
      <c r="B78" s="5" t="s">
        <v>564</v>
      </c>
      <c r="C78" s="42">
        <v>75</v>
      </c>
      <c r="D78" s="42">
        <v>39</v>
      </c>
      <c r="E78" s="27">
        <f t="shared" si="17"/>
        <v>3.687315634218289E-2</v>
      </c>
      <c r="F78" s="27">
        <f t="shared" si="18"/>
        <v>7.3724007561436669E-2</v>
      </c>
      <c r="G78" s="35">
        <f t="shared" si="16"/>
        <v>-0.48</v>
      </c>
      <c r="H78" s="25">
        <f t="shared" si="19"/>
        <v>-1.7699115044247787E-2</v>
      </c>
    </row>
    <row r="79" spans="1:9" ht="15" x14ac:dyDescent="0.25">
      <c r="B79" s="5" t="s">
        <v>175</v>
      </c>
      <c r="C79" s="42">
        <v>16</v>
      </c>
      <c r="D79" s="42">
        <v>24</v>
      </c>
      <c r="E79" s="27">
        <f t="shared" si="17"/>
        <v>7.8662733529990172E-3</v>
      </c>
      <c r="F79" s="27">
        <f t="shared" si="18"/>
        <v>4.5368620037807186E-2</v>
      </c>
      <c r="G79" s="35">
        <f t="shared" si="16"/>
        <v>0.5</v>
      </c>
      <c r="H79" s="25">
        <f t="shared" si="19"/>
        <v>3.9331366764995086E-3</v>
      </c>
    </row>
    <row r="80" spans="1:9" ht="15" x14ac:dyDescent="0.25">
      <c r="B80" s="5" t="s">
        <v>16</v>
      </c>
      <c r="C80" s="42">
        <v>0</v>
      </c>
      <c r="D80" s="42">
        <v>3</v>
      </c>
      <c r="E80" s="27" t="str">
        <f t="shared" si="17"/>
        <v/>
      </c>
      <c r="F80" s="27">
        <f t="shared" si="18"/>
        <v>5.6710775047258983E-3</v>
      </c>
      <c r="G80" s="35">
        <f t="shared" si="16"/>
        <v>1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2</v>
      </c>
      <c r="D81" s="42">
        <v>1</v>
      </c>
      <c r="E81" s="26">
        <f t="shared" ref="E81" si="23">+IF(C81=0,"",C81/C$74)</f>
        <v>9.8328416912487715E-4</v>
      </c>
      <c r="F81" s="26">
        <f t="shared" ref="F81" si="24">+IF(D81=0,"",D81/D$74)</f>
        <v>1.890359168241966E-3</v>
      </c>
      <c r="G81" s="35">
        <f t="shared" si="16"/>
        <v>-0.5</v>
      </c>
      <c r="H81" s="24">
        <f t="shared" ref="H81" si="25">+IF(OR(AND(E81=""),(G81="")),"",E81*G81)</f>
        <v>-4.9164208456243857E-4</v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1</v>
      </c>
      <c r="E83" s="27" t="str">
        <f t="shared" si="17"/>
        <v/>
      </c>
      <c r="F83" s="27">
        <f t="shared" si="18"/>
        <v>1.890359168241966E-3</v>
      </c>
      <c r="G83" s="35">
        <f t="shared" si="16"/>
        <v>1</v>
      </c>
      <c r="H83" s="25" t="str">
        <f t="shared" si="19"/>
        <v/>
      </c>
    </row>
    <row r="84" spans="1:9" ht="15" x14ac:dyDescent="0.25">
      <c r="B84" s="5" t="s">
        <v>422</v>
      </c>
      <c r="C84" s="42">
        <v>1</v>
      </c>
      <c r="D84" s="42">
        <v>0</v>
      </c>
      <c r="E84" s="27">
        <f t="shared" si="17"/>
        <v>4.9164208456243857E-4</v>
      </c>
      <c r="F84" s="27" t="str">
        <f t="shared" si="18"/>
        <v/>
      </c>
      <c r="G84" s="35">
        <f t="shared" si="16"/>
        <v>-1</v>
      </c>
      <c r="H84" s="25">
        <f t="shared" si="19"/>
        <v>-4.9164208456243857E-4</v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3</v>
      </c>
      <c r="D86" s="42">
        <v>3</v>
      </c>
      <c r="E86" s="27">
        <f t="shared" si="17"/>
        <v>1.4749262536873156E-3</v>
      </c>
      <c r="F86" s="27">
        <f t="shared" si="18"/>
        <v>5.6710775047258983E-3</v>
      </c>
      <c r="G86" s="35">
        <f t="shared" si="16"/>
        <v>0</v>
      </c>
      <c r="H86" s="25">
        <f t="shared" si="19"/>
        <v>0</v>
      </c>
    </row>
    <row r="87" spans="1:9" ht="15" x14ac:dyDescent="0.25">
      <c r="B87" s="5" t="s">
        <v>17</v>
      </c>
      <c r="C87" s="42">
        <v>1</v>
      </c>
      <c r="D87" s="42">
        <v>0</v>
      </c>
      <c r="E87" s="27">
        <f t="shared" si="17"/>
        <v>4.9164208456243857E-4</v>
      </c>
      <c r="F87" s="27" t="str">
        <f t="shared" si="18"/>
        <v/>
      </c>
      <c r="G87" s="35">
        <f t="shared" si="16"/>
        <v>-1</v>
      </c>
      <c r="H87" s="25">
        <f t="shared" si="19"/>
        <v>-4.9164208456243857E-4</v>
      </c>
    </row>
    <row r="88" spans="1:9" ht="15" x14ac:dyDescent="0.25">
      <c r="B88" s="5" t="s">
        <v>180</v>
      </c>
      <c r="C88" s="42">
        <v>1</v>
      </c>
      <c r="D88" s="42">
        <v>3</v>
      </c>
      <c r="E88" s="27">
        <f t="shared" si="17"/>
        <v>4.9164208456243857E-4</v>
      </c>
      <c r="F88" s="27">
        <f t="shared" si="18"/>
        <v>5.6710775047258983E-3</v>
      </c>
      <c r="G88" s="35">
        <f t="shared" si="16"/>
        <v>2</v>
      </c>
      <c r="H88" s="25">
        <f t="shared" si="19"/>
        <v>9.8328416912487715E-4</v>
      </c>
    </row>
    <row r="89" spans="1:9" s="20" customFormat="1" ht="15" x14ac:dyDescent="0.25">
      <c r="A89" s="50"/>
      <c r="B89" s="19" t="s">
        <v>565</v>
      </c>
      <c r="C89" s="42">
        <v>3</v>
      </c>
      <c r="D89" s="42">
        <v>2</v>
      </c>
      <c r="E89" s="26">
        <f t="shared" ref="E89" si="26">+IF(C89=0,"",C89/C$74)</f>
        <v>1.4749262536873156E-3</v>
      </c>
      <c r="F89" s="26">
        <f t="shared" ref="F89" si="27">+IF(D89=0,"",D89/D$74)</f>
        <v>3.780718336483932E-3</v>
      </c>
      <c r="G89" s="35">
        <f t="shared" si="16"/>
        <v>-0.33333333333333331</v>
      </c>
      <c r="H89" s="24">
        <f t="shared" ref="H89" si="28">+IF(OR(AND(E89=""),(G89="")),"",E89*G89)</f>
        <v>-4.9164208456243847E-4</v>
      </c>
      <c r="I89" s="2"/>
    </row>
    <row r="90" spans="1:9" ht="15" x14ac:dyDescent="0.25">
      <c r="B90" s="5" t="s">
        <v>181</v>
      </c>
      <c r="C90" s="42">
        <v>15</v>
      </c>
      <c r="D90" s="42">
        <v>34</v>
      </c>
      <c r="E90" s="27">
        <f t="shared" si="17"/>
        <v>7.3746312684365781E-3</v>
      </c>
      <c r="F90" s="27">
        <f t="shared" si="18"/>
        <v>6.4272211720226846E-2</v>
      </c>
      <c r="G90" s="35">
        <f t="shared" si="16"/>
        <v>1.2666666666666666</v>
      </c>
      <c r="H90" s="25">
        <f t="shared" si="19"/>
        <v>9.3411996066863311E-3</v>
      </c>
    </row>
    <row r="91" spans="1:9" ht="15" x14ac:dyDescent="0.25">
      <c r="B91" s="5" t="s">
        <v>182</v>
      </c>
      <c r="C91" s="42">
        <v>12</v>
      </c>
      <c r="D91" s="42">
        <v>13</v>
      </c>
      <c r="E91" s="27">
        <f t="shared" si="17"/>
        <v>5.8997050147492625E-3</v>
      </c>
      <c r="F91" s="27">
        <f t="shared" si="18"/>
        <v>2.4574669187145556E-2</v>
      </c>
      <c r="G91" s="35">
        <f t="shared" si="16"/>
        <v>8.3333333333333329E-2</v>
      </c>
      <c r="H91" s="25">
        <f t="shared" si="19"/>
        <v>4.9164208456243847E-4</v>
      </c>
    </row>
    <row r="92" spans="1:9" ht="15" x14ac:dyDescent="0.25">
      <c r="B92" s="5" t="s">
        <v>21</v>
      </c>
      <c r="C92" s="42">
        <v>2</v>
      </c>
      <c r="D92" s="42">
        <v>8</v>
      </c>
      <c r="E92" s="27">
        <f t="shared" si="17"/>
        <v>9.8328416912487715E-4</v>
      </c>
      <c r="F92" s="27">
        <f t="shared" si="18"/>
        <v>1.5122873345935728E-2</v>
      </c>
      <c r="G92" s="35">
        <f t="shared" si="16"/>
        <v>3</v>
      </c>
      <c r="H92" s="25">
        <f t="shared" si="19"/>
        <v>2.9498525073746312E-3</v>
      </c>
    </row>
    <row r="93" spans="1:9" ht="15" x14ac:dyDescent="0.25">
      <c r="B93" s="5" t="s">
        <v>423</v>
      </c>
      <c r="C93" s="42">
        <v>4</v>
      </c>
      <c r="D93" s="42">
        <v>4</v>
      </c>
      <c r="E93" s="27">
        <f t="shared" si="17"/>
        <v>1.9665683382497543E-3</v>
      </c>
      <c r="F93" s="27">
        <f t="shared" si="18"/>
        <v>7.5614366729678641E-3</v>
      </c>
      <c r="G93" s="35">
        <f t="shared" si="16"/>
        <v>0</v>
      </c>
      <c r="H93" s="25">
        <f t="shared" si="19"/>
        <v>0</v>
      </c>
    </row>
    <row r="94" spans="1:9" ht="15" x14ac:dyDescent="0.25">
      <c r="B94" s="5" t="s">
        <v>183</v>
      </c>
      <c r="C94" s="42">
        <v>2</v>
      </c>
      <c r="D94" s="42">
        <v>1</v>
      </c>
      <c r="E94" s="27">
        <f t="shared" si="17"/>
        <v>9.8328416912487715E-4</v>
      </c>
      <c r="F94" s="27">
        <f t="shared" si="18"/>
        <v>1.890359168241966E-3</v>
      </c>
      <c r="G94" s="35">
        <f t="shared" si="16"/>
        <v>-0.5</v>
      </c>
      <c r="H94" s="25">
        <f t="shared" si="19"/>
        <v>-4.9164208456243857E-4</v>
      </c>
    </row>
    <row r="95" spans="1:9" s="20" customFormat="1" ht="15" x14ac:dyDescent="0.25">
      <c r="A95" s="50"/>
      <c r="B95" s="19" t="s">
        <v>517</v>
      </c>
      <c r="C95" s="42">
        <v>3</v>
      </c>
      <c r="D95" s="42">
        <v>1</v>
      </c>
      <c r="E95" s="26">
        <f t="shared" ref="E95:E96" si="29">+IF(C95=0,"",C95/C$74)</f>
        <v>1.4749262536873156E-3</v>
      </c>
      <c r="F95" s="26">
        <f t="shared" ref="F95:F96" si="30">+IF(D95=0,"",D95/D$74)</f>
        <v>1.890359168241966E-3</v>
      </c>
      <c r="G95" s="35">
        <f t="shared" si="16"/>
        <v>-0.66666666666666663</v>
      </c>
      <c r="H95" s="24">
        <f t="shared" ref="H95:H96" si="31">+IF(OR(AND(E95=""),(G95="")),"",E95*G95)</f>
        <v>-9.8328416912487693E-4</v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19</v>
      </c>
      <c r="D98" s="42">
        <v>24</v>
      </c>
      <c r="E98" s="26">
        <f t="shared" si="32"/>
        <v>9.3411996066863328E-3</v>
      </c>
      <c r="F98" s="26">
        <f t="shared" si="33"/>
        <v>4.5368620037807186E-2</v>
      </c>
      <c r="G98" s="35">
        <f t="shared" si="34"/>
        <v>0.26315789473684209</v>
      </c>
      <c r="H98" s="24">
        <f t="shared" si="35"/>
        <v>2.4582104228121925E-3</v>
      </c>
    </row>
    <row r="99" spans="1:9" ht="15" x14ac:dyDescent="0.25">
      <c r="B99" s="5" t="s">
        <v>19</v>
      </c>
      <c r="C99" s="42">
        <v>2</v>
      </c>
      <c r="D99" s="42">
        <v>0</v>
      </c>
      <c r="E99" s="26">
        <f t="shared" si="32"/>
        <v>9.8328416912487715E-4</v>
      </c>
      <c r="F99" s="26" t="str">
        <f t="shared" si="33"/>
        <v/>
      </c>
      <c r="G99" s="35">
        <f t="shared" si="34"/>
        <v>-1</v>
      </c>
      <c r="H99" s="24">
        <f t="shared" si="35"/>
        <v>-9.8328416912487715E-4</v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4</v>
      </c>
      <c r="D102" s="42">
        <v>7</v>
      </c>
      <c r="E102" s="27">
        <f t="shared" si="17"/>
        <v>1.9665683382497543E-3</v>
      </c>
      <c r="F102" s="27">
        <f t="shared" si="18"/>
        <v>1.3232514177693762E-2</v>
      </c>
      <c r="G102" s="35">
        <f t="shared" si="16"/>
        <v>0.75</v>
      </c>
      <c r="H102" s="25">
        <f t="shared" si="19"/>
        <v>1.4749262536873156E-3</v>
      </c>
    </row>
    <row r="103" spans="1:9" ht="15" x14ac:dyDescent="0.25">
      <c r="B103" s="5" t="s">
        <v>424</v>
      </c>
      <c r="C103" s="42">
        <v>27</v>
      </c>
      <c r="D103" s="42">
        <v>6</v>
      </c>
      <c r="E103" s="27">
        <f t="shared" si="17"/>
        <v>1.3274336283185841E-2</v>
      </c>
      <c r="F103" s="27">
        <f t="shared" si="18"/>
        <v>1.1342155009451797E-2</v>
      </c>
      <c r="G103" s="35">
        <f t="shared" si="16"/>
        <v>-0.77777777777777779</v>
      </c>
      <c r="H103" s="25">
        <f t="shared" si="19"/>
        <v>-1.0324483775811209E-2</v>
      </c>
    </row>
    <row r="104" spans="1:9" ht="15" x14ac:dyDescent="0.25">
      <c r="B104" s="5" t="s">
        <v>18</v>
      </c>
      <c r="C104" s="42">
        <v>6</v>
      </c>
      <c r="D104" s="42">
        <v>9</v>
      </c>
      <c r="E104" s="27">
        <f t="shared" si="17"/>
        <v>2.9498525073746312E-3</v>
      </c>
      <c r="F104" s="27">
        <f t="shared" si="18"/>
        <v>1.7013232514177693E-2</v>
      </c>
      <c r="G104" s="35">
        <f t="shared" si="16"/>
        <v>0.5</v>
      </c>
      <c r="H104" s="25">
        <f t="shared" si="19"/>
        <v>1.4749262536873156E-3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2</v>
      </c>
      <c r="D107" s="42">
        <v>5</v>
      </c>
      <c r="E107" s="26">
        <f t="shared" ref="E107" si="36">+IF(C107=0,"",C107/C$74)</f>
        <v>9.8328416912487715E-4</v>
      </c>
      <c r="F107" s="26">
        <f t="shared" ref="F107" si="37">+IF(D107=0,"",D107/D$74)</f>
        <v>9.4517958412098299E-3</v>
      </c>
      <c r="G107" s="35">
        <f t="shared" si="16"/>
        <v>1.5</v>
      </c>
      <c r="H107" s="24">
        <f t="shared" ref="H107" si="38">+IF(OR(AND(E107=""),(G107="")),"",E107*G107)</f>
        <v>1.4749262536873156E-3</v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6</v>
      </c>
      <c r="D109" s="42">
        <v>30</v>
      </c>
      <c r="E109" s="27">
        <f t="shared" si="17"/>
        <v>2.9498525073746312E-3</v>
      </c>
      <c r="F109" s="27">
        <f t="shared" si="18"/>
        <v>5.6710775047258979E-2</v>
      </c>
      <c r="G109" s="35">
        <f t="shared" si="16"/>
        <v>4</v>
      </c>
      <c r="H109" s="25">
        <f t="shared" si="19"/>
        <v>1.1799410029498525E-2</v>
      </c>
    </row>
    <row r="110" spans="1:9" ht="15" x14ac:dyDescent="0.25">
      <c r="B110" s="5" t="s">
        <v>603</v>
      </c>
      <c r="C110" s="42">
        <v>1</v>
      </c>
      <c r="D110" s="42">
        <v>11</v>
      </c>
      <c r="E110" s="27">
        <f t="shared" si="17"/>
        <v>4.9164208456243857E-4</v>
      </c>
      <c r="F110" s="27">
        <f t="shared" si="18"/>
        <v>2.0793950850661626E-2</v>
      </c>
      <c r="G110" s="35">
        <f t="shared" si="16"/>
        <v>10</v>
      </c>
      <c r="H110" s="25">
        <f t="shared" si="19"/>
        <v>4.916420845624386E-3</v>
      </c>
    </row>
    <row r="111" spans="1:9" ht="15" x14ac:dyDescent="0.25">
      <c r="B111" s="5" t="s">
        <v>604</v>
      </c>
      <c r="C111" s="42">
        <v>9</v>
      </c>
      <c r="D111" s="42">
        <v>23</v>
      </c>
      <c r="E111" s="27">
        <f t="shared" si="17"/>
        <v>4.4247787610619468E-3</v>
      </c>
      <c r="F111" s="27">
        <f t="shared" si="18"/>
        <v>4.3478260869565216E-2</v>
      </c>
      <c r="G111" s="35">
        <f t="shared" si="16"/>
        <v>1.5555555555555556</v>
      </c>
      <c r="H111" s="25">
        <f t="shared" si="19"/>
        <v>6.8829891838741398E-3</v>
      </c>
    </row>
    <row r="112" spans="1:9" ht="15" x14ac:dyDescent="0.25">
      <c r="B112" s="5" t="s">
        <v>189</v>
      </c>
      <c r="C112" s="42">
        <v>0</v>
      </c>
      <c r="D112" s="42">
        <v>1</v>
      </c>
      <c r="E112" s="27" t="str">
        <f t="shared" si="17"/>
        <v/>
      </c>
      <c r="F112" s="27">
        <f t="shared" si="18"/>
        <v>1.890359168241966E-3</v>
      </c>
      <c r="G112" s="35">
        <f t="shared" si="16"/>
        <v>1</v>
      </c>
      <c r="H112" s="25" t="str">
        <f t="shared" si="19"/>
        <v/>
      </c>
    </row>
    <row r="113" spans="2:8" ht="15" x14ac:dyDescent="0.25">
      <c r="B113" s="5" t="s">
        <v>190</v>
      </c>
      <c r="C113" s="42">
        <v>2</v>
      </c>
      <c r="D113" s="42">
        <v>4</v>
      </c>
      <c r="E113" s="27">
        <f t="shared" si="17"/>
        <v>9.8328416912487715E-4</v>
      </c>
      <c r="F113" s="27">
        <f t="shared" si="18"/>
        <v>7.5614366729678641E-3</v>
      </c>
      <c r="G113" s="35">
        <f t="shared" si="16"/>
        <v>1</v>
      </c>
      <c r="H113" s="25">
        <f t="shared" si="19"/>
        <v>9.8328416912487715E-4</v>
      </c>
    </row>
    <row r="114" spans="2:8" ht="15" x14ac:dyDescent="0.25">
      <c r="B114" s="5" t="s">
        <v>191</v>
      </c>
      <c r="C114" s="42">
        <v>2</v>
      </c>
      <c r="D114" s="42">
        <v>3</v>
      </c>
      <c r="E114" s="27">
        <f t="shared" si="17"/>
        <v>9.8328416912487715E-4</v>
      </c>
      <c r="F114" s="27">
        <f t="shared" si="18"/>
        <v>5.6710775047258983E-3</v>
      </c>
      <c r="G114" s="35">
        <f t="shared" si="16"/>
        <v>0.5</v>
      </c>
      <c r="H114" s="25">
        <f t="shared" si="19"/>
        <v>4.9164208456243857E-4</v>
      </c>
    </row>
    <row r="115" spans="2:8" ht="15" x14ac:dyDescent="0.25">
      <c r="B115" s="5" t="s">
        <v>27</v>
      </c>
      <c r="C115" s="42">
        <v>0</v>
      </c>
      <c r="D115" s="42">
        <v>1</v>
      </c>
      <c r="E115" s="27" t="str">
        <f t="shared" si="17"/>
        <v/>
      </c>
      <c r="F115" s="27">
        <f t="shared" si="18"/>
        <v>1.890359168241966E-3</v>
      </c>
      <c r="G115" s="35">
        <f t="shared" si="16"/>
        <v>1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1</v>
      </c>
      <c r="E116" s="27" t="str">
        <f t="shared" si="17"/>
        <v/>
      </c>
      <c r="F116" s="27">
        <f t="shared" si="18"/>
        <v>1.890359168241966E-3</v>
      </c>
      <c r="G116" s="35">
        <f t="shared" si="16"/>
        <v>1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12</v>
      </c>
      <c r="D118" s="42">
        <v>10</v>
      </c>
      <c r="E118" s="27">
        <f t="shared" si="17"/>
        <v>5.8997050147492625E-3</v>
      </c>
      <c r="F118" s="27">
        <f t="shared" si="18"/>
        <v>1.890359168241966E-2</v>
      </c>
      <c r="G118" s="35">
        <f t="shared" si="16"/>
        <v>-0.16666666666666666</v>
      </c>
      <c r="H118" s="25">
        <f t="shared" si="19"/>
        <v>-9.8328416912487693E-4</v>
      </c>
    </row>
    <row r="119" spans="2:8" ht="15" x14ac:dyDescent="0.25">
      <c r="B119" s="5" t="s">
        <v>24</v>
      </c>
      <c r="C119" s="42">
        <v>1</v>
      </c>
      <c r="D119" s="42">
        <v>25</v>
      </c>
      <c r="E119" s="27">
        <f t="shared" si="17"/>
        <v>4.9164208456243857E-4</v>
      </c>
      <c r="F119" s="27">
        <f t="shared" si="18"/>
        <v>4.725897920604915E-2</v>
      </c>
      <c r="G119" s="35">
        <f t="shared" si="16"/>
        <v>24</v>
      </c>
      <c r="H119" s="25">
        <f t="shared" si="19"/>
        <v>1.1799410029498525E-2</v>
      </c>
    </row>
    <row r="120" spans="2:8" ht="15" x14ac:dyDescent="0.25">
      <c r="B120" s="5" t="s">
        <v>194</v>
      </c>
      <c r="C120" s="42">
        <v>2</v>
      </c>
      <c r="D120" s="42">
        <v>4</v>
      </c>
      <c r="E120" s="27">
        <f t="shared" si="17"/>
        <v>9.8328416912487715E-4</v>
      </c>
      <c r="F120" s="27">
        <f t="shared" si="18"/>
        <v>7.5614366729678641E-3</v>
      </c>
      <c r="G120" s="35">
        <f t="shared" si="16"/>
        <v>1</v>
      </c>
      <c r="H120" s="25">
        <f t="shared" si="19"/>
        <v>9.8328416912487715E-4</v>
      </c>
    </row>
    <row r="121" spans="2:8" ht="15" x14ac:dyDescent="0.25">
      <c r="B121" s="5" t="s">
        <v>25</v>
      </c>
      <c r="C121" s="42">
        <v>0</v>
      </c>
      <c r="D121" s="42">
        <v>1</v>
      </c>
      <c r="E121" s="27" t="str">
        <f t="shared" si="17"/>
        <v/>
      </c>
      <c r="F121" s="27">
        <f t="shared" si="18"/>
        <v>1.890359168241966E-3</v>
      </c>
      <c r="G121" s="35">
        <f t="shared" si="16"/>
        <v>1</v>
      </c>
      <c r="H121" s="25" t="str">
        <f t="shared" si="19"/>
        <v/>
      </c>
    </row>
    <row r="122" spans="2:8" ht="15" x14ac:dyDescent="0.25">
      <c r="B122" s="5" t="s">
        <v>23</v>
      </c>
      <c r="C122" s="42">
        <v>5</v>
      </c>
      <c r="D122" s="42">
        <v>0</v>
      </c>
      <c r="E122" s="27">
        <f t="shared" si="17"/>
        <v>2.4582104228121925E-3</v>
      </c>
      <c r="F122" s="27" t="str">
        <f t="shared" si="18"/>
        <v/>
      </c>
      <c r="G122" s="35">
        <f t="shared" si="16"/>
        <v>-1</v>
      </c>
      <c r="H122" s="25">
        <f t="shared" si="19"/>
        <v>-2.4582104228121925E-3</v>
      </c>
    </row>
    <row r="123" spans="2:8" ht="15" x14ac:dyDescent="0.25">
      <c r="B123" s="5" t="s">
        <v>26</v>
      </c>
      <c r="C123" s="42">
        <v>6</v>
      </c>
      <c r="D123" s="42">
        <v>30</v>
      </c>
      <c r="E123" s="27">
        <f t="shared" si="17"/>
        <v>2.9498525073746312E-3</v>
      </c>
      <c r="F123" s="27">
        <f t="shared" si="18"/>
        <v>5.6710775047258979E-2</v>
      </c>
      <c r="G123" s="35">
        <f t="shared" si="16"/>
        <v>4</v>
      </c>
      <c r="H123" s="25">
        <f t="shared" si="19"/>
        <v>1.1799410029498525E-2</v>
      </c>
    </row>
    <row r="124" spans="2:8" ht="15" x14ac:dyDescent="0.25">
      <c r="B124" s="5" t="s">
        <v>195</v>
      </c>
      <c r="C124" s="42">
        <v>9</v>
      </c>
      <c r="D124" s="42">
        <v>7</v>
      </c>
      <c r="E124" s="27">
        <f t="shared" si="17"/>
        <v>4.4247787610619468E-3</v>
      </c>
      <c r="F124" s="27">
        <f t="shared" si="18"/>
        <v>1.3232514177693762E-2</v>
      </c>
      <c r="G124" s="35">
        <f t="shared" si="16"/>
        <v>-0.22222222222222221</v>
      </c>
      <c r="H124" s="25">
        <f t="shared" si="19"/>
        <v>-9.8328416912487693E-4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1</v>
      </c>
      <c r="D126" s="42">
        <v>4</v>
      </c>
      <c r="E126" s="27">
        <f t="shared" si="17"/>
        <v>4.9164208456243857E-4</v>
      </c>
      <c r="F126" s="27">
        <f t="shared" si="18"/>
        <v>7.5614366729678641E-3</v>
      </c>
      <c r="G126" s="35">
        <f t="shared" si="16"/>
        <v>3</v>
      </c>
      <c r="H126" s="25">
        <f t="shared" si="19"/>
        <v>1.4749262536873156E-3</v>
      </c>
    </row>
    <row r="127" spans="2:8" ht="15" x14ac:dyDescent="0.25">
      <c r="B127" s="5" t="s">
        <v>196</v>
      </c>
      <c r="C127" s="42">
        <v>6</v>
      </c>
      <c r="D127" s="42">
        <v>12</v>
      </c>
      <c r="E127" s="27">
        <f t="shared" si="17"/>
        <v>2.9498525073746312E-3</v>
      </c>
      <c r="F127" s="27">
        <f t="shared" si="18"/>
        <v>2.2684310018903593E-2</v>
      </c>
      <c r="G127" s="35">
        <f t="shared" si="16"/>
        <v>1</v>
      </c>
      <c r="H127" s="25">
        <f t="shared" si="19"/>
        <v>2.9498525073746312E-3</v>
      </c>
    </row>
    <row r="128" spans="2:8" ht="15" x14ac:dyDescent="0.25">
      <c r="B128" s="5" t="s">
        <v>426</v>
      </c>
      <c r="C128" s="42">
        <v>3</v>
      </c>
      <c r="D128" s="42">
        <v>0</v>
      </c>
      <c r="E128" s="27">
        <f t="shared" si="17"/>
        <v>1.4749262536873156E-3</v>
      </c>
      <c r="F128" s="27" t="str">
        <f t="shared" si="18"/>
        <v/>
      </c>
      <c r="G128" s="35">
        <f t="shared" si="16"/>
        <v>-1</v>
      </c>
      <c r="H128" s="25">
        <f t="shared" si="19"/>
        <v>-1.4749262536873156E-3</v>
      </c>
    </row>
    <row r="129" spans="1:9" ht="15" x14ac:dyDescent="0.25">
      <c r="B129" s="5" t="s">
        <v>427</v>
      </c>
      <c r="C129" s="42">
        <v>1668</v>
      </c>
      <c r="D129" s="42">
        <v>58</v>
      </c>
      <c r="E129" s="27">
        <f t="shared" si="17"/>
        <v>0.82005899705014751</v>
      </c>
      <c r="F129" s="27">
        <f t="shared" si="18"/>
        <v>0.10964083175803403</v>
      </c>
      <c r="G129" s="35">
        <f t="shared" si="16"/>
        <v>-0.96522781774580335</v>
      </c>
      <c r="H129" s="25">
        <f t="shared" si="19"/>
        <v>-0.79154375614552608</v>
      </c>
    </row>
    <row r="130" spans="1:9" ht="15" x14ac:dyDescent="0.25">
      <c r="B130" s="5" t="s">
        <v>197</v>
      </c>
      <c r="C130" s="42">
        <v>6</v>
      </c>
      <c r="D130" s="42">
        <v>17</v>
      </c>
      <c r="E130" s="27">
        <f t="shared" si="17"/>
        <v>2.9498525073746312E-3</v>
      </c>
      <c r="F130" s="27">
        <f t="shared" si="18"/>
        <v>3.2136105860113423E-2</v>
      </c>
      <c r="G130" s="35">
        <f t="shared" si="16"/>
        <v>1.8333333333333333</v>
      </c>
      <c r="H130" s="25">
        <f t="shared" si="19"/>
        <v>5.4080629301868233E-3</v>
      </c>
    </row>
    <row r="131" spans="1:9" ht="15" x14ac:dyDescent="0.25">
      <c r="B131" s="5" t="s">
        <v>198</v>
      </c>
      <c r="C131" s="42">
        <v>0</v>
      </c>
      <c r="D131" s="42">
        <v>12</v>
      </c>
      <c r="E131" s="27" t="str">
        <f t="shared" si="17"/>
        <v/>
      </c>
      <c r="F131" s="27">
        <f t="shared" si="18"/>
        <v>2.2684310018903593E-2</v>
      </c>
      <c r="G131" s="35">
        <f t="shared" si="16"/>
        <v>1</v>
      </c>
      <c r="H131" s="25" t="str">
        <f t="shared" si="19"/>
        <v/>
      </c>
    </row>
    <row r="132" spans="1:9" ht="15" x14ac:dyDescent="0.25">
      <c r="B132" s="5" t="s">
        <v>28</v>
      </c>
      <c r="C132" s="42">
        <v>0</v>
      </c>
      <c r="D132" s="42">
        <v>0</v>
      </c>
      <c r="E132" s="27" t="str">
        <f t="shared" si="17"/>
        <v/>
      </c>
      <c r="F132" s="27" t="str">
        <f t="shared" si="18"/>
        <v/>
      </c>
      <c r="G132" s="35" t="str">
        <f t="shared" si="16"/>
        <v xml:space="preserve"> 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1</v>
      </c>
      <c r="D134" s="42">
        <v>10</v>
      </c>
      <c r="E134" s="26">
        <f t="shared" ref="E134" si="39">+IF(C134=0,"",C134/C$74)</f>
        <v>4.9164208456243857E-4</v>
      </c>
      <c r="F134" s="26">
        <f t="shared" ref="F134" si="40">+IF(D134=0,"",D134/D$74)</f>
        <v>1.890359168241966E-2</v>
      </c>
      <c r="G134" s="35">
        <f t="shared" si="16"/>
        <v>9</v>
      </c>
      <c r="H134" s="24">
        <f t="shared" ref="H134" si="41">+IF(OR(AND(E134=""),(G134="")),"",E134*G134)</f>
        <v>4.4247787610619468E-3</v>
      </c>
      <c r="I134" s="2"/>
    </row>
    <row r="135" spans="1:9" ht="15" x14ac:dyDescent="0.25">
      <c r="B135" s="5" t="s">
        <v>30</v>
      </c>
      <c r="C135" s="42">
        <v>0</v>
      </c>
      <c r="D135" s="42">
        <v>2</v>
      </c>
      <c r="E135" s="27" t="str">
        <f t="shared" si="17"/>
        <v/>
      </c>
      <c r="F135" s="27">
        <f t="shared" si="18"/>
        <v>3.780718336483932E-3</v>
      </c>
      <c r="G135" s="35">
        <f t="shared" si="16"/>
        <v>1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1</v>
      </c>
      <c r="E138" s="27" t="str">
        <f t="shared" si="17"/>
        <v/>
      </c>
      <c r="F138" s="27">
        <f t="shared" si="18"/>
        <v>1.890359168241966E-3</v>
      </c>
      <c r="G138" s="35">
        <f t="shared" si="16"/>
        <v>1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1</v>
      </c>
      <c r="D140" s="42">
        <v>1</v>
      </c>
      <c r="E140" s="27">
        <f t="shared" si="17"/>
        <v>4.9164208456243857E-4</v>
      </c>
      <c r="F140" s="27">
        <f t="shared" si="18"/>
        <v>1.890359168241966E-3</v>
      </c>
      <c r="G140" s="35">
        <f t="shared" si="42"/>
        <v>0</v>
      </c>
      <c r="H140" s="25">
        <f t="shared" si="19"/>
        <v>0</v>
      </c>
    </row>
    <row r="141" spans="1:9" ht="15" x14ac:dyDescent="0.25">
      <c r="B141" s="5" t="s">
        <v>428</v>
      </c>
      <c r="C141" s="42">
        <v>0</v>
      </c>
      <c r="D141" s="42">
        <v>2</v>
      </c>
      <c r="E141" s="27" t="str">
        <f t="shared" si="17"/>
        <v/>
      </c>
      <c r="F141" s="27">
        <f t="shared" si="18"/>
        <v>3.780718336483932E-3</v>
      </c>
      <c r="G141" s="35">
        <f t="shared" si="42"/>
        <v>1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1</v>
      </c>
      <c r="E143" s="27" t="str">
        <f t="shared" si="17"/>
        <v/>
      </c>
      <c r="F143" s="27">
        <f t="shared" si="18"/>
        <v>1.890359168241966E-3</v>
      </c>
      <c r="G143" s="35">
        <f t="shared" si="42"/>
        <v>1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1</v>
      </c>
      <c r="D149" s="42">
        <v>0</v>
      </c>
      <c r="E149" s="27">
        <f t="shared" ref="E149:E158" si="49">+IF(C149=0,"",C149/C$74)</f>
        <v>4.9164208456243857E-4</v>
      </c>
      <c r="F149" s="27" t="str">
        <f t="shared" ref="F149:F158" si="50">+IF(D149=0,"",D149/D$74)</f>
        <v/>
      </c>
      <c r="G149" s="35">
        <f t="shared" si="42"/>
        <v>-1</v>
      </c>
      <c r="H149" s="25">
        <f t="shared" ref="H149:H158" si="51">+IF(OR(AND(E149=""),(G149="")),"",E149*G149)</f>
        <v>-4.9164208456243857E-4</v>
      </c>
    </row>
    <row r="150" spans="1:9" ht="15" x14ac:dyDescent="0.25">
      <c r="B150" s="5" t="s">
        <v>34</v>
      </c>
      <c r="C150" s="42">
        <v>2</v>
      </c>
      <c r="D150" s="42">
        <v>1</v>
      </c>
      <c r="E150" s="27">
        <f t="shared" si="49"/>
        <v>9.8328416912487715E-4</v>
      </c>
      <c r="F150" s="27">
        <f t="shared" si="50"/>
        <v>1.890359168241966E-3</v>
      </c>
      <c r="G150" s="35">
        <f t="shared" si="42"/>
        <v>-0.5</v>
      </c>
      <c r="H150" s="25">
        <f t="shared" si="51"/>
        <v>-4.9164208456243857E-4</v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14</v>
      </c>
      <c r="D152" s="42">
        <v>2</v>
      </c>
      <c r="E152" s="27">
        <f t="shared" si="49"/>
        <v>6.8829891838741398E-3</v>
      </c>
      <c r="F152" s="27">
        <f t="shared" si="50"/>
        <v>3.780718336483932E-3</v>
      </c>
      <c r="G152" s="35">
        <f t="shared" si="42"/>
        <v>-0.8571428571428571</v>
      </c>
      <c r="H152" s="25">
        <f t="shared" si="51"/>
        <v>-5.8997050147492625E-3</v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1</v>
      </c>
      <c r="E155" s="27" t="str">
        <f t="shared" si="49"/>
        <v/>
      </c>
      <c r="F155" s="27">
        <f t="shared" si="50"/>
        <v>1.890359168241966E-3</v>
      </c>
      <c r="G155" s="35">
        <f t="shared" si="42"/>
        <v>1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1</v>
      </c>
      <c r="D158" s="42">
        <v>0</v>
      </c>
      <c r="E158" s="27">
        <f t="shared" si="49"/>
        <v>4.9164208456243857E-4</v>
      </c>
      <c r="F158" s="27" t="str">
        <f t="shared" si="50"/>
        <v/>
      </c>
      <c r="G158" s="35">
        <f t="shared" si="42"/>
        <v>-1</v>
      </c>
      <c r="H158" s="25">
        <f t="shared" si="51"/>
        <v>-4.9164208456243857E-4</v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27</v>
      </c>
      <c r="D160" s="42">
        <v>24</v>
      </c>
      <c r="E160" s="26">
        <f t="shared" ref="E160:E163" si="60">+IF(C160=0,"",C160/C$74)</f>
        <v>1.3274336283185841E-2</v>
      </c>
      <c r="F160" s="26">
        <f t="shared" ref="F160:F163" si="61">+IF(D160=0,"",D160/D$74)</f>
        <v>4.5368620037807186E-2</v>
      </c>
      <c r="G160" s="35">
        <f t="shared" si="42"/>
        <v>-0.1111111111111111</v>
      </c>
      <c r="H160" s="24">
        <f t="shared" ref="H160:H163" si="62">+IF(OR(AND(E160=""),(G160="")),"",E160*G160)</f>
        <v>-1.4749262536873156E-3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1</v>
      </c>
      <c r="D161" s="42">
        <v>0</v>
      </c>
      <c r="E161" s="26">
        <f t="shared" si="60"/>
        <v>4.9164208456243857E-4</v>
      </c>
      <c r="F161" s="26" t="str">
        <f t="shared" si="61"/>
        <v/>
      </c>
      <c r="G161" s="35">
        <f t="shared" si="42"/>
        <v>-1</v>
      </c>
      <c r="H161" s="24">
        <f t="shared" si="62"/>
        <v>-4.9164208456243857E-4</v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9.75" customHeight="1" thickBot="1" x14ac:dyDescent="0.25">
      <c r="A169" s="48"/>
      <c r="B169" s="36" t="s">
        <v>380</v>
      </c>
      <c r="C169" s="37">
        <f>SUM(C170:C339)</f>
        <v>1158</v>
      </c>
      <c r="D169" s="38">
        <f>SUM(D170:D339)</f>
        <v>1240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7.0811744386873918E-2</v>
      </c>
      <c r="H169" s="40">
        <f>+IF(OR(AND(E169=""),(G169="")),"",E169*G169)</f>
        <v>7.0811744386873918E-2</v>
      </c>
      <c r="I169" s="2"/>
    </row>
    <row r="170" spans="1:9" s="54" customFormat="1" ht="15" x14ac:dyDescent="0.25">
      <c r="A170" s="48"/>
      <c r="B170" s="47" t="s">
        <v>430</v>
      </c>
      <c r="C170" s="42">
        <v>6</v>
      </c>
      <c r="D170" s="42">
        <v>4</v>
      </c>
      <c r="E170" s="46">
        <f t="shared" si="63"/>
        <v>5.1813471502590676E-3</v>
      </c>
      <c r="F170" s="46">
        <f t="shared" si="64"/>
        <v>3.2258064516129032E-3</v>
      </c>
      <c r="G170" s="35">
        <f t="shared" ref="G170:G236" si="65">+IF(AND(C170=0,D170=0)," ",IF(C170=0,1,IF(D170=0,-1,(D170-C170)/C170)))</f>
        <v>-0.33333333333333331</v>
      </c>
      <c r="H170" s="43">
        <f>+IF(OR(AND(E170=""),(G170="")),"",E170*G170)</f>
        <v>-1.7271157167530224E-3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10</v>
      </c>
      <c r="D172" s="42">
        <v>35</v>
      </c>
      <c r="E172" s="27">
        <f t="shared" si="63"/>
        <v>8.6355785837651123E-3</v>
      </c>
      <c r="F172" s="27">
        <f t="shared" si="64"/>
        <v>2.8225806451612902E-2</v>
      </c>
      <c r="G172" s="35">
        <f t="shared" si="65"/>
        <v>2.5</v>
      </c>
      <c r="H172" s="25">
        <f t="shared" si="66"/>
        <v>2.158894645941278E-2</v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9</v>
      </c>
      <c r="D174" s="42">
        <v>31</v>
      </c>
      <c r="E174" s="27">
        <f t="shared" si="63"/>
        <v>7.7720207253886009E-3</v>
      </c>
      <c r="F174" s="27">
        <f t="shared" si="64"/>
        <v>2.5000000000000001E-2</v>
      </c>
      <c r="G174" s="35">
        <f t="shared" si="65"/>
        <v>2.4444444444444446</v>
      </c>
      <c r="H174" s="25">
        <f t="shared" si="66"/>
        <v>1.8998272884283247E-2</v>
      </c>
      <c r="I174" s="2"/>
    </row>
    <row r="175" spans="1:9" s="54" customFormat="1" ht="15" x14ac:dyDescent="0.25">
      <c r="A175" s="48"/>
      <c r="B175" s="28" t="s">
        <v>42</v>
      </c>
      <c r="C175" s="42">
        <v>147</v>
      </c>
      <c r="D175" s="42">
        <v>183</v>
      </c>
      <c r="E175" s="27">
        <f t="shared" si="63"/>
        <v>0.12694300518134716</v>
      </c>
      <c r="F175" s="27">
        <f t="shared" si="64"/>
        <v>0.14758064516129032</v>
      </c>
      <c r="G175" s="35">
        <f t="shared" si="65"/>
        <v>0.24489795918367346</v>
      </c>
      <c r="H175" s="25">
        <f t="shared" si="66"/>
        <v>3.1088082901554404E-2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2</v>
      </c>
      <c r="E176" s="27" t="str">
        <f t="shared" si="63"/>
        <v/>
      </c>
      <c r="F176" s="27">
        <f t="shared" si="64"/>
        <v>1.6129032258064516E-3</v>
      </c>
      <c r="G176" s="35">
        <f t="shared" si="65"/>
        <v>1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9</v>
      </c>
      <c r="D177" s="42">
        <v>9</v>
      </c>
      <c r="E177" s="27">
        <f t="shared" si="63"/>
        <v>7.7720207253886009E-3</v>
      </c>
      <c r="F177" s="27">
        <f t="shared" si="64"/>
        <v>7.2580645161290326E-3</v>
      </c>
      <c r="G177" s="35">
        <f t="shared" si="65"/>
        <v>0</v>
      </c>
      <c r="H177" s="25">
        <f t="shared" si="66"/>
        <v>0</v>
      </c>
      <c r="I177" s="2"/>
    </row>
    <row r="178" spans="1:9" s="54" customFormat="1" ht="15" x14ac:dyDescent="0.25">
      <c r="A178" s="48"/>
      <c r="B178" s="28" t="s">
        <v>573</v>
      </c>
      <c r="C178" s="42">
        <v>5</v>
      </c>
      <c r="D178" s="42">
        <v>12</v>
      </c>
      <c r="E178" s="27">
        <f t="shared" si="63"/>
        <v>4.3177892918825561E-3</v>
      </c>
      <c r="F178" s="27">
        <f t="shared" si="64"/>
        <v>9.6774193548387101E-3</v>
      </c>
      <c r="G178" s="35">
        <f t="shared" si="65"/>
        <v>1.4</v>
      </c>
      <c r="H178" s="25">
        <f t="shared" si="66"/>
        <v>6.0449050086355781E-3</v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1</v>
      </c>
      <c r="D180" s="42">
        <v>0</v>
      </c>
      <c r="E180" s="27">
        <f t="shared" si="63"/>
        <v>8.6355785837651119E-4</v>
      </c>
      <c r="F180" s="27" t="str">
        <f t="shared" si="64"/>
        <v/>
      </c>
      <c r="G180" s="35">
        <f t="shared" si="65"/>
        <v>-1</v>
      </c>
      <c r="H180" s="25">
        <f t="shared" si="66"/>
        <v>-8.6355785837651119E-4</v>
      </c>
      <c r="I180" s="2"/>
    </row>
    <row r="181" spans="1:9" s="54" customFormat="1" ht="15" x14ac:dyDescent="0.25">
      <c r="A181" s="48"/>
      <c r="B181" s="28" t="s">
        <v>45</v>
      </c>
      <c r="C181" s="42">
        <v>6</v>
      </c>
      <c r="D181" s="42">
        <v>6</v>
      </c>
      <c r="E181" s="27">
        <f t="shared" si="63"/>
        <v>5.1813471502590676E-3</v>
      </c>
      <c r="F181" s="27">
        <f t="shared" si="64"/>
        <v>4.8387096774193551E-3</v>
      </c>
      <c r="G181" s="35">
        <f t="shared" si="65"/>
        <v>0</v>
      </c>
      <c r="H181" s="25">
        <f t="shared" si="66"/>
        <v>0</v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2</v>
      </c>
      <c r="E182" s="27" t="str">
        <f t="shared" si="63"/>
        <v/>
      </c>
      <c r="F182" s="27">
        <f t="shared" si="64"/>
        <v>1.6129032258064516E-3</v>
      </c>
      <c r="G182" s="35">
        <f t="shared" si="65"/>
        <v>1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8</v>
      </c>
      <c r="D183" s="42">
        <v>13</v>
      </c>
      <c r="E183" s="26">
        <f t="shared" ref="E183" si="67">+IF(C183=0,"",C183/C$169)</f>
        <v>6.9084628670120895E-3</v>
      </c>
      <c r="F183" s="26">
        <f t="shared" ref="F183" si="68">+IF(D183=0,"",D183/D$169)</f>
        <v>1.0483870967741936E-2</v>
      </c>
      <c r="G183" s="35">
        <f t="shared" si="65"/>
        <v>0.625</v>
      </c>
      <c r="H183" s="24">
        <f t="shared" ref="H183" si="69">+IF(OR(AND(E183=""),(G183="")),"",E183*G183)</f>
        <v>4.3177892918825561E-3</v>
      </c>
      <c r="I183" s="2"/>
    </row>
    <row r="184" spans="1:9" s="54" customFormat="1" ht="15" x14ac:dyDescent="0.25">
      <c r="A184" s="48"/>
      <c r="B184" s="28" t="s">
        <v>433</v>
      </c>
      <c r="C184" s="42">
        <v>21</v>
      </c>
      <c r="D184" s="42">
        <v>30</v>
      </c>
      <c r="E184" s="27">
        <f t="shared" ref="E184:F187" si="70">+IF(C184=0,"",C184/C$169)</f>
        <v>1.8134715025906734E-2</v>
      </c>
      <c r="F184" s="27">
        <f t="shared" si="70"/>
        <v>2.4193548387096774E-2</v>
      </c>
      <c r="G184" s="35">
        <f t="shared" si="65"/>
        <v>0.42857142857142855</v>
      </c>
      <c r="H184" s="25">
        <f t="shared" si="66"/>
        <v>7.7720207253886E-3</v>
      </c>
      <c r="I184" s="2"/>
    </row>
    <row r="185" spans="1:9" s="54" customFormat="1" ht="15" x14ac:dyDescent="0.25">
      <c r="A185" s="48"/>
      <c r="B185" s="28" t="s">
        <v>574</v>
      </c>
      <c r="C185" s="42">
        <v>11</v>
      </c>
      <c r="D185" s="42">
        <v>8</v>
      </c>
      <c r="E185" s="27">
        <f t="shared" si="70"/>
        <v>9.4991364421416237E-3</v>
      </c>
      <c r="F185" s="27">
        <f t="shared" si="70"/>
        <v>6.4516129032258064E-3</v>
      </c>
      <c r="G185" s="35">
        <f t="shared" si="65"/>
        <v>-0.27272727272727271</v>
      </c>
      <c r="H185" s="25">
        <f t="shared" si="66"/>
        <v>-2.5906735751295333E-3</v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1</v>
      </c>
      <c r="D187" s="42">
        <v>3</v>
      </c>
      <c r="E187" s="27">
        <f t="shared" si="70"/>
        <v>8.6355785837651119E-4</v>
      </c>
      <c r="F187" s="27">
        <f t="shared" si="70"/>
        <v>2.4193548387096775E-3</v>
      </c>
      <c r="G187" s="35">
        <f t="shared" si="65"/>
        <v>2</v>
      </c>
      <c r="H187" s="25">
        <f t="shared" si="66"/>
        <v>1.7271157167530224E-3</v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2</v>
      </c>
      <c r="D189" s="42">
        <v>0</v>
      </c>
      <c r="E189" s="26">
        <f t="shared" si="71"/>
        <v>1.7271157167530224E-3</v>
      </c>
      <c r="F189" s="26" t="str">
        <f t="shared" si="72"/>
        <v/>
      </c>
      <c r="G189" s="35">
        <f t="shared" si="65"/>
        <v>-1</v>
      </c>
      <c r="H189" s="24">
        <f t="shared" si="73"/>
        <v>-1.7271157167530224E-3</v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16</v>
      </c>
      <c r="D191" s="42">
        <v>22</v>
      </c>
      <c r="E191" s="27">
        <f t="shared" ref="E191:F196" si="78">+IF(C191=0,"",C191/C$169)</f>
        <v>1.3816925734024179E-2</v>
      </c>
      <c r="F191" s="27">
        <f t="shared" si="78"/>
        <v>1.7741935483870968E-2</v>
      </c>
      <c r="G191" s="35">
        <f t="shared" si="65"/>
        <v>0.375</v>
      </c>
      <c r="H191" s="25">
        <f t="shared" si="66"/>
        <v>5.1813471502590667E-3</v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10</v>
      </c>
      <c r="D194" s="42">
        <v>9</v>
      </c>
      <c r="E194" s="26">
        <f t="shared" si="78"/>
        <v>8.6355785837651123E-3</v>
      </c>
      <c r="F194" s="26">
        <f t="shared" si="78"/>
        <v>7.2580645161290326E-3</v>
      </c>
      <c r="G194" s="35">
        <f t="shared" si="65"/>
        <v>-0.1</v>
      </c>
      <c r="H194" s="24">
        <f t="shared" ref="H194" si="79">+IF(OR(AND(E194=""),(G194="")),"",E194*G194)</f>
        <v>-8.6355785837651129E-4</v>
      </c>
      <c r="I194" s="2"/>
    </row>
    <row r="195" spans="1:9" s="54" customFormat="1" ht="15" x14ac:dyDescent="0.25">
      <c r="A195" s="48"/>
      <c r="B195" s="28" t="s">
        <v>212</v>
      </c>
      <c r="C195" s="42">
        <v>1</v>
      </c>
      <c r="D195" s="42">
        <v>2</v>
      </c>
      <c r="E195" s="27">
        <f t="shared" si="78"/>
        <v>8.6355785837651119E-4</v>
      </c>
      <c r="F195" s="27">
        <f t="shared" si="78"/>
        <v>1.6129032258064516E-3</v>
      </c>
      <c r="G195" s="35">
        <f t="shared" si="65"/>
        <v>1</v>
      </c>
      <c r="H195" s="25">
        <f t="shared" si="66"/>
        <v>8.6355785837651119E-4</v>
      </c>
      <c r="I195" s="2"/>
    </row>
    <row r="196" spans="1:9" s="54" customFormat="1" ht="15" x14ac:dyDescent="0.25">
      <c r="A196" s="48"/>
      <c r="B196" s="28" t="s">
        <v>434</v>
      </c>
      <c r="C196" s="42">
        <v>3</v>
      </c>
      <c r="D196" s="42">
        <v>8</v>
      </c>
      <c r="E196" s="27">
        <f t="shared" si="78"/>
        <v>2.5906735751295338E-3</v>
      </c>
      <c r="F196" s="27">
        <f t="shared" si="78"/>
        <v>6.4516129032258064E-3</v>
      </c>
      <c r="G196" s="35">
        <f t="shared" si="65"/>
        <v>1.6666666666666667</v>
      </c>
      <c r="H196" s="25">
        <f t="shared" si="66"/>
        <v>4.3177892918825561E-3</v>
      </c>
      <c r="I196" s="2"/>
    </row>
    <row r="197" spans="1:9" s="55" customFormat="1" ht="15" x14ac:dyDescent="0.25">
      <c r="A197" s="50"/>
      <c r="B197" s="21" t="s">
        <v>526</v>
      </c>
      <c r="C197" s="42">
        <v>10</v>
      </c>
      <c r="D197" s="42">
        <v>2</v>
      </c>
      <c r="E197" s="26">
        <f t="shared" ref="E197" si="80">+IF(C197=0,"",C197/C$169)</f>
        <v>8.6355785837651123E-3</v>
      </c>
      <c r="F197" s="26">
        <f t="shared" ref="F197" si="81">+IF(D197=0,"",D197/D$169)</f>
        <v>1.6129032258064516E-3</v>
      </c>
      <c r="G197" s="35">
        <f t="shared" si="65"/>
        <v>-0.8</v>
      </c>
      <c r="H197" s="24">
        <f t="shared" ref="H197" si="82">+IF(OR(AND(E197=""),(G197="")),"",E197*G197)</f>
        <v>-6.9084628670120904E-3</v>
      </c>
      <c r="I197" s="2"/>
    </row>
    <row r="198" spans="1:9" s="54" customFormat="1" ht="15" x14ac:dyDescent="0.25">
      <c r="A198" s="48"/>
      <c r="B198" s="28" t="s">
        <v>213</v>
      </c>
      <c r="C198" s="42">
        <v>70</v>
      </c>
      <c r="D198" s="42">
        <v>44</v>
      </c>
      <c r="E198" s="27">
        <f t="shared" ref="E198:F204" si="83">+IF(C198=0,"",C198/C$169)</f>
        <v>6.0449050086355788E-2</v>
      </c>
      <c r="F198" s="27">
        <f t="shared" si="83"/>
        <v>3.5483870967741936E-2</v>
      </c>
      <c r="G198" s="35">
        <f t="shared" si="65"/>
        <v>-0.37142857142857144</v>
      </c>
      <c r="H198" s="25">
        <f t="shared" si="66"/>
        <v>-2.2452504317789293E-2</v>
      </c>
      <c r="I198" s="2"/>
    </row>
    <row r="199" spans="1:9" s="54" customFormat="1" ht="15" x14ac:dyDescent="0.25">
      <c r="A199" s="48"/>
      <c r="B199" s="28" t="s">
        <v>214</v>
      </c>
      <c r="C199" s="42">
        <v>17</v>
      </c>
      <c r="D199" s="42">
        <v>29</v>
      </c>
      <c r="E199" s="27">
        <f t="shared" si="83"/>
        <v>1.468048359240069E-2</v>
      </c>
      <c r="F199" s="27">
        <f t="shared" si="83"/>
        <v>2.3387096774193549E-2</v>
      </c>
      <c r="G199" s="35">
        <f t="shared" si="65"/>
        <v>0.70588235294117652</v>
      </c>
      <c r="H199" s="25">
        <f t="shared" si="66"/>
        <v>1.0362694300518135E-2</v>
      </c>
      <c r="I199" s="2"/>
    </row>
    <row r="200" spans="1:9" s="54" customFormat="1" ht="15" x14ac:dyDescent="0.25">
      <c r="A200" s="48"/>
      <c r="B200" s="28" t="s">
        <v>215</v>
      </c>
      <c r="C200" s="42">
        <v>31</v>
      </c>
      <c r="D200" s="42">
        <v>33</v>
      </c>
      <c r="E200" s="27">
        <f t="shared" si="83"/>
        <v>2.6770293609671848E-2</v>
      </c>
      <c r="F200" s="27">
        <f t="shared" si="83"/>
        <v>2.661290322580645E-2</v>
      </c>
      <c r="G200" s="35">
        <f t="shared" si="65"/>
        <v>6.4516129032258063E-2</v>
      </c>
      <c r="H200" s="25">
        <f t="shared" si="66"/>
        <v>1.7271157167530224E-3</v>
      </c>
      <c r="I200" s="2"/>
    </row>
    <row r="201" spans="1:9" s="54" customFormat="1" ht="15" x14ac:dyDescent="0.25">
      <c r="A201" s="48"/>
      <c r="B201" s="28" t="s">
        <v>216</v>
      </c>
      <c r="C201" s="42">
        <v>91</v>
      </c>
      <c r="D201" s="42">
        <v>90</v>
      </c>
      <c r="E201" s="27">
        <f t="shared" si="83"/>
        <v>7.8583765112262519E-2</v>
      </c>
      <c r="F201" s="27">
        <f t="shared" si="83"/>
        <v>7.2580645161290328E-2</v>
      </c>
      <c r="G201" s="35">
        <f t="shared" si="65"/>
        <v>-1.098901098901099E-2</v>
      </c>
      <c r="H201" s="25">
        <f t="shared" si="66"/>
        <v>-8.6355785837651129E-4</v>
      </c>
      <c r="I201" s="2"/>
    </row>
    <row r="202" spans="1:9" s="54" customFormat="1" ht="15" x14ac:dyDescent="0.25">
      <c r="A202" s="48"/>
      <c r="B202" s="28" t="s">
        <v>435</v>
      </c>
      <c r="C202" s="42">
        <v>20</v>
      </c>
      <c r="D202" s="42">
        <v>73</v>
      </c>
      <c r="E202" s="27">
        <f t="shared" si="83"/>
        <v>1.7271157167530225E-2</v>
      </c>
      <c r="F202" s="27">
        <f t="shared" si="83"/>
        <v>5.8870967741935482E-2</v>
      </c>
      <c r="G202" s="35">
        <f t="shared" si="65"/>
        <v>2.65</v>
      </c>
      <c r="H202" s="25">
        <f t="shared" si="66"/>
        <v>4.5768566493955096E-2</v>
      </c>
      <c r="I202" s="2"/>
    </row>
    <row r="203" spans="1:9" s="54" customFormat="1" ht="15" x14ac:dyDescent="0.25">
      <c r="A203" s="48"/>
      <c r="B203" s="28" t="s">
        <v>436</v>
      </c>
      <c r="C203" s="42">
        <v>20</v>
      </c>
      <c r="D203" s="42">
        <v>12</v>
      </c>
      <c r="E203" s="27">
        <f t="shared" si="83"/>
        <v>1.7271157167530225E-2</v>
      </c>
      <c r="F203" s="27">
        <f t="shared" si="83"/>
        <v>9.6774193548387101E-3</v>
      </c>
      <c r="G203" s="35">
        <f t="shared" si="65"/>
        <v>-0.4</v>
      </c>
      <c r="H203" s="25">
        <f t="shared" si="66"/>
        <v>-6.9084628670120904E-3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62</v>
      </c>
      <c r="D205" s="42">
        <v>19</v>
      </c>
      <c r="E205" s="26">
        <f t="shared" ref="E205" si="84">+IF(C205=0,"",C205/C$169)</f>
        <v>5.3540587219343697E-2</v>
      </c>
      <c r="F205" s="26">
        <f t="shared" ref="F205" si="85">+IF(D205=0,"",D205/D$169)</f>
        <v>1.532258064516129E-2</v>
      </c>
      <c r="G205" s="35">
        <f t="shared" si="65"/>
        <v>-0.69354838709677424</v>
      </c>
      <c r="H205" s="24">
        <f t="shared" ref="H205" si="86">+IF(OR(AND(E205=""),(G205="")),"",E205*G205)</f>
        <v>-3.7132987910189985E-2</v>
      </c>
      <c r="I205" s="2"/>
    </row>
    <row r="206" spans="1:9" s="54" customFormat="1" ht="15" x14ac:dyDescent="0.25">
      <c r="A206" s="48"/>
      <c r="B206" s="28" t="s">
        <v>218</v>
      </c>
      <c r="C206" s="42">
        <v>25</v>
      </c>
      <c r="D206" s="42">
        <v>25</v>
      </c>
      <c r="E206" s="27">
        <f t="shared" ref="E206:F213" si="87">+IF(C206=0,"",C206/C$169)</f>
        <v>2.158894645941278E-2</v>
      </c>
      <c r="F206" s="27">
        <f t="shared" si="87"/>
        <v>2.0161290322580645E-2</v>
      </c>
      <c r="G206" s="35">
        <f t="shared" si="65"/>
        <v>0</v>
      </c>
      <c r="H206" s="25">
        <f t="shared" si="66"/>
        <v>0</v>
      </c>
      <c r="I206" s="2"/>
    </row>
    <row r="207" spans="1:9" s="54" customFormat="1" ht="15" x14ac:dyDescent="0.25">
      <c r="A207" s="48"/>
      <c r="B207" s="28" t="s">
        <v>219</v>
      </c>
      <c r="C207" s="42">
        <v>13</v>
      </c>
      <c r="D207" s="42">
        <v>26</v>
      </c>
      <c r="E207" s="27">
        <f t="shared" si="87"/>
        <v>1.1226252158894647E-2</v>
      </c>
      <c r="F207" s="27">
        <f t="shared" si="87"/>
        <v>2.0967741935483872E-2</v>
      </c>
      <c r="G207" s="35">
        <f t="shared" si="65"/>
        <v>1</v>
      </c>
      <c r="H207" s="25">
        <f t="shared" si="66"/>
        <v>1.1226252158894647E-2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4</v>
      </c>
      <c r="E208" s="27" t="str">
        <f t="shared" si="87"/>
        <v/>
      </c>
      <c r="F208" s="27">
        <f t="shared" si="87"/>
        <v>3.2258064516129032E-3</v>
      </c>
      <c r="G208" s="35">
        <f t="shared" si="65"/>
        <v>1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86</v>
      </c>
      <c r="D210" s="42">
        <v>120</v>
      </c>
      <c r="E210" s="27">
        <f t="shared" si="87"/>
        <v>7.426597582037997E-2</v>
      </c>
      <c r="F210" s="27">
        <f t="shared" si="87"/>
        <v>9.6774193548387094E-2</v>
      </c>
      <c r="G210" s="35">
        <f t="shared" si="65"/>
        <v>0.39534883720930231</v>
      </c>
      <c r="H210" s="25">
        <f t="shared" si="66"/>
        <v>2.9360967184801381E-2</v>
      </c>
      <c r="I210" s="2"/>
    </row>
    <row r="211" spans="1:9" s="54" customFormat="1" ht="15" x14ac:dyDescent="0.25">
      <c r="A211" s="48"/>
      <c r="B211" s="28" t="s">
        <v>221</v>
      </c>
      <c r="C211" s="42">
        <v>4</v>
      </c>
      <c r="D211" s="42">
        <v>14</v>
      </c>
      <c r="E211" s="27">
        <f t="shared" si="87"/>
        <v>3.4542314335060447E-3</v>
      </c>
      <c r="F211" s="27">
        <f t="shared" si="87"/>
        <v>1.1290322580645161E-2</v>
      </c>
      <c r="G211" s="35">
        <f t="shared" si="65"/>
        <v>2.5</v>
      </c>
      <c r="H211" s="25">
        <f t="shared" si="66"/>
        <v>8.6355785837651123E-3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2</v>
      </c>
      <c r="E212" s="27" t="str">
        <f t="shared" si="87"/>
        <v/>
      </c>
      <c r="F212" s="27">
        <f t="shared" si="87"/>
        <v>1.6129032258064516E-3</v>
      </c>
      <c r="G212" s="35">
        <f t="shared" si="65"/>
        <v>1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1</v>
      </c>
      <c r="E213" s="27" t="str">
        <f t="shared" si="87"/>
        <v/>
      </c>
      <c r="F213" s="27">
        <f t="shared" si="87"/>
        <v>8.0645161290322581E-4</v>
      </c>
      <c r="G213" s="35">
        <f t="shared" si="65"/>
        <v>1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1</v>
      </c>
      <c r="E215" s="26" t="str">
        <f t="shared" ref="E215" si="91">+IF(C215=0,"",C215/C$169)</f>
        <v/>
      </c>
      <c r="F215" s="26">
        <f t="shared" ref="F215" si="92">+IF(D215=0,"",D215/D$169)</f>
        <v>8.0645161290322581E-4</v>
      </c>
      <c r="G215" s="80">
        <f t="shared" ref="G215" si="93">+IF(AND(C215=0,D215=0)," ",IF(C215=0,1,IF(D215=0,-1,(D215-C215)/C215)))</f>
        <v>1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1</v>
      </c>
      <c r="D219" s="42">
        <v>0</v>
      </c>
      <c r="E219" s="27">
        <f t="shared" si="95"/>
        <v>8.6355785837651119E-4</v>
      </c>
      <c r="F219" s="27" t="str">
        <f t="shared" si="96"/>
        <v/>
      </c>
      <c r="G219" s="35">
        <f t="shared" si="65"/>
        <v>-1</v>
      </c>
      <c r="H219" s="25">
        <f t="shared" si="66"/>
        <v>-8.6355785837651119E-4</v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55</v>
      </c>
      <c r="D222" s="42">
        <v>35</v>
      </c>
      <c r="E222" s="27">
        <f t="shared" si="95"/>
        <v>4.7495682210708115E-2</v>
      </c>
      <c r="F222" s="27">
        <f t="shared" si="96"/>
        <v>2.8225806451612902E-2</v>
      </c>
      <c r="G222" s="35">
        <f t="shared" si="65"/>
        <v>-0.36363636363636365</v>
      </c>
      <c r="H222" s="25">
        <f t="shared" si="66"/>
        <v>-1.7271157167530225E-2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1</v>
      </c>
      <c r="E227" s="27" t="str">
        <f t="shared" si="95"/>
        <v/>
      </c>
      <c r="F227" s="27">
        <f t="shared" si="96"/>
        <v>8.0645161290322581E-4</v>
      </c>
      <c r="G227" s="35">
        <f t="shared" si="65"/>
        <v>1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10</v>
      </c>
      <c r="D236" s="42">
        <v>3</v>
      </c>
      <c r="E236" s="27">
        <f t="shared" si="95"/>
        <v>8.6355785837651123E-3</v>
      </c>
      <c r="F236" s="27">
        <f t="shared" si="96"/>
        <v>2.4193548387096775E-3</v>
      </c>
      <c r="G236" s="35">
        <f t="shared" si="65"/>
        <v>-0.7</v>
      </c>
      <c r="H236" s="25">
        <f t="shared" si="66"/>
        <v>-6.0449050086355781E-3</v>
      </c>
      <c r="I236" s="2"/>
    </row>
    <row r="237" spans="1:9" s="54" customFormat="1" ht="15" x14ac:dyDescent="0.25">
      <c r="A237" s="48"/>
      <c r="B237" s="28" t="s">
        <v>55</v>
      </c>
      <c r="C237" s="42">
        <v>7</v>
      </c>
      <c r="D237" s="42">
        <v>0</v>
      </c>
      <c r="E237" s="27">
        <f t="shared" si="95"/>
        <v>6.044905008635579E-3</v>
      </c>
      <c r="F237" s="27" t="str">
        <f t="shared" si="96"/>
        <v/>
      </c>
      <c r="G237" s="35">
        <f t="shared" ref="G237:G300" si="102">+IF(AND(C237=0,D237=0)," ",IF(C237=0,1,IF(D237=0,-1,(D237-C237)/C237)))</f>
        <v>-1</v>
      </c>
      <c r="H237" s="25">
        <f t="shared" si="66"/>
        <v>-6.044905008635579E-3</v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88</v>
      </c>
      <c r="D239" s="42">
        <v>5</v>
      </c>
      <c r="E239" s="27">
        <f t="shared" si="95"/>
        <v>7.599309153713299E-2</v>
      </c>
      <c r="F239" s="27">
        <f t="shared" si="96"/>
        <v>4.0322580645161289E-3</v>
      </c>
      <c r="G239" s="35">
        <f t="shared" si="102"/>
        <v>-0.94318181818181823</v>
      </c>
      <c r="H239" s="25">
        <f t="shared" si="66"/>
        <v>-7.1675302245250441E-2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2</v>
      </c>
      <c r="D242" s="42">
        <v>3</v>
      </c>
      <c r="E242" s="27">
        <f t="shared" si="95"/>
        <v>1.7271157167530224E-3</v>
      </c>
      <c r="F242" s="27">
        <f t="shared" si="96"/>
        <v>2.4193548387096775E-3</v>
      </c>
      <c r="G242" s="35">
        <f t="shared" si="102"/>
        <v>0.5</v>
      </c>
      <c r="H242" s="25">
        <f t="shared" si="66"/>
        <v>8.6355785837651119E-4</v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2</v>
      </c>
      <c r="E243" s="27" t="str">
        <f t="shared" si="95"/>
        <v/>
      </c>
      <c r="F243" s="27">
        <f t="shared" si="96"/>
        <v>1.6129032258064516E-3</v>
      </c>
      <c r="G243" s="35">
        <f t="shared" si="102"/>
        <v>1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1</v>
      </c>
      <c r="D245" s="42">
        <v>0</v>
      </c>
      <c r="E245" s="27">
        <f t="shared" si="95"/>
        <v>8.6355785837651119E-4</v>
      </c>
      <c r="F245" s="27" t="str">
        <f t="shared" si="96"/>
        <v/>
      </c>
      <c r="G245" s="35">
        <f t="shared" si="102"/>
        <v>-1</v>
      </c>
      <c r="H245" s="25">
        <f t="shared" ref="H245:H328" si="103">+IF(OR(AND(E245=""),(G245="")),"",E245*G245)</f>
        <v>-8.6355785837651119E-4</v>
      </c>
      <c r="I245" s="2"/>
    </row>
    <row r="246" spans="1:9" s="54" customFormat="1" ht="15" x14ac:dyDescent="0.25">
      <c r="A246" s="48"/>
      <c r="B246" s="28" t="s">
        <v>233</v>
      </c>
      <c r="C246" s="42">
        <v>10</v>
      </c>
      <c r="D246" s="42">
        <v>3</v>
      </c>
      <c r="E246" s="27">
        <f t="shared" si="95"/>
        <v>8.6355785837651123E-3</v>
      </c>
      <c r="F246" s="27">
        <f t="shared" si="96"/>
        <v>2.4193548387096775E-3</v>
      </c>
      <c r="G246" s="35">
        <f t="shared" si="102"/>
        <v>-0.7</v>
      </c>
      <c r="H246" s="25">
        <f t="shared" si="103"/>
        <v>-6.0449050086355781E-3</v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5</v>
      </c>
      <c r="E248" s="27" t="str">
        <f t="shared" si="95"/>
        <v/>
      </c>
      <c r="F248" s="27">
        <f t="shared" si="96"/>
        <v>4.0322580645161289E-3</v>
      </c>
      <c r="G248" s="35">
        <f t="shared" si="102"/>
        <v>1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11</v>
      </c>
      <c r="D254" s="42">
        <v>0</v>
      </c>
      <c r="E254" s="27">
        <f t="shared" si="95"/>
        <v>9.4991364421416237E-3</v>
      </c>
      <c r="F254" s="27" t="str">
        <f t="shared" si="96"/>
        <v/>
      </c>
      <c r="G254" s="35">
        <f t="shared" si="102"/>
        <v>-1</v>
      </c>
      <c r="H254" s="25">
        <f t="shared" si="103"/>
        <v>-9.4991364421416237E-3</v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1</v>
      </c>
      <c r="E255" s="27" t="str">
        <f t="shared" si="95"/>
        <v/>
      </c>
      <c r="F255" s="27">
        <f t="shared" si="96"/>
        <v>8.0645161290322581E-4</v>
      </c>
      <c r="G255" s="35">
        <f t="shared" si="102"/>
        <v>1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52</v>
      </c>
      <c r="D257" s="42">
        <v>1</v>
      </c>
      <c r="E257" s="27">
        <f t="shared" si="95"/>
        <v>4.4905008635578586E-2</v>
      </c>
      <c r="F257" s="27">
        <f t="shared" si="96"/>
        <v>8.0645161290322581E-4</v>
      </c>
      <c r="G257" s="35">
        <f t="shared" si="102"/>
        <v>-0.98076923076923073</v>
      </c>
      <c r="H257" s="25">
        <f t="shared" si="103"/>
        <v>-4.4041450777202069E-2</v>
      </c>
      <c r="I257" s="2"/>
    </row>
    <row r="258" spans="1:9" s="54" customFormat="1" ht="15" x14ac:dyDescent="0.25">
      <c r="A258" s="48"/>
      <c r="B258" s="28" t="s">
        <v>450</v>
      </c>
      <c r="C258" s="42">
        <v>3</v>
      </c>
      <c r="D258" s="42">
        <v>6</v>
      </c>
      <c r="E258" s="27">
        <f t="shared" si="95"/>
        <v>2.5906735751295338E-3</v>
      </c>
      <c r="F258" s="27">
        <f t="shared" si="96"/>
        <v>4.8387096774193551E-3</v>
      </c>
      <c r="G258" s="35">
        <f t="shared" si="102"/>
        <v>1</v>
      </c>
      <c r="H258" s="25">
        <f t="shared" si="103"/>
        <v>2.5906735751295338E-3</v>
      </c>
      <c r="I258" s="2"/>
    </row>
    <row r="259" spans="1:9" s="54" customFormat="1" ht="15" x14ac:dyDescent="0.25">
      <c r="A259" s="48"/>
      <c r="B259" s="28" t="s">
        <v>451</v>
      </c>
      <c r="C259" s="42">
        <v>7</v>
      </c>
      <c r="D259" s="42">
        <v>3</v>
      </c>
      <c r="E259" s="27">
        <f t="shared" si="95"/>
        <v>6.044905008635579E-3</v>
      </c>
      <c r="F259" s="27">
        <f t="shared" si="96"/>
        <v>2.4193548387096775E-3</v>
      </c>
      <c r="G259" s="35">
        <f t="shared" si="102"/>
        <v>-0.5714285714285714</v>
      </c>
      <c r="H259" s="25">
        <f t="shared" si="103"/>
        <v>-3.4542314335060447E-3</v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1</v>
      </c>
      <c r="E261" s="26" t="str">
        <f t="shared" si="104"/>
        <v/>
      </c>
      <c r="F261" s="26">
        <f t="shared" si="105"/>
        <v>8.0645161290322581E-4</v>
      </c>
      <c r="G261" s="35">
        <f t="shared" si="102"/>
        <v>1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4</v>
      </c>
      <c r="D262" s="42">
        <v>0</v>
      </c>
      <c r="E262" s="27">
        <f t="shared" ref="E262:F264" si="107">+IF(C262=0,"",C262/C$169)</f>
        <v>3.4542314335060447E-3</v>
      </c>
      <c r="F262" s="27" t="str">
        <f t="shared" si="107"/>
        <v/>
      </c>
      <c r="G262" s="35">
        <f t="shared" si="102"/>
        <v>-1</v>
      </c>
      <c r="H262" s="25">
        <f t="shared" si="103"/>
        <v>-3.4542314335060447E-3</v>
      </c>
      <c r="I262" s="2"/>
    </row>
    <row r="263" spans="1:9" s="54" customFormat="1" ht="15" x14ac:dyDescent="0.25">
      <c r="A263" s="48"/>
      <c r="B263" s="28" t="s">
        <v>237</v>
      </c>
      <c r="C263" s="42">
        <v>3</v>
      </c>
      <c r="D263" s="42">
        <v>7</v>
      </c>
      <c r="E263" s="27">
        <f t="shared" si="107"/>
        <v>2.5906735751295338E-3</v>
      </c>
      <c r="F263" s="27">
        <f t="shared" si="107"/>
        <v>5.6451612903225803E-3</v>
      </c>
      <c r="G263" s="35">
        <f t="shared" si="102"/>
        <v>1.3333333333333333</v>
      </c>
      <c r="H263" s="25">
        <f t="shared" si="103"/>
        <v>3.4542314335060447E-3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11</v>
      </c>
      <c r="E267" s="26" t="str">
        <f t="shared" si="108"/>
        <v/>
      </c>
      <c r="F267" s="26">
        <f t="shared" si="109"/>
        <v>8.870967741935484E-3</v>
      </c>
      <c r="G267" s="35">
        <f t="shared" si="102"/>
        <v>1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3</v>
      </c>
      <c r="E270" s="26" t="str">
        <f t="shared" si="108"/>
        <v/>
      </c>
      <c r="F270" s="26">
        <f t="shared" si="109"/>
        <v>2.4193548387096775E-3</v>
      </c>
      <c r="G270" s="35">
        <f t="shared" si="102"/>
        <v>1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8</v>
      </c>
      <c r="D274" s="42">
        <v>31</v>
      </c>
      <c r="E274" s="26">
        <f t="shared" si="111"/>
        <v>6.9084628670120895E-3</v>
      </c>
      <c r="F274" s="26">
        <f t="shared" si="112"/>
        <v>2.5000000000000001E-2</v>
      </c>
      <c r="G274" s="35">
        <f t="shared" si="113"/>
        <v>2.875</v>
      </c>
      <c r="H274" s="24">
        <f t="shared" si="114"/>
        <v>1.9861830742659757E-2</v>
      </c>
      <c r="I274" s="2"/>
    </row>
    <row r="275" spans="1:9" s="54" customFormat="1" ht="15" x14ac:dyDescent="0.25">
      <c r="A275" s="48"/>
      <c r="B275" s="28" t="s">
        <v>64</v>
      </c>
      <c r="C275" s="42">
        <v>20</v>
      </c>
      <c r="D275" s="42">
        <v>21</v>
      </c>
      <c r="E275" s="26">
        <f t="shared" si="111"/>
        <v>1.7271157167530225E-2</v>
      </c>
      <c r="F275" s="26">
        <f t="shared" si="112"/>
        <v>1.6935483870967744E-2</v>
      </c>
      <c r="G275" s="35">
        <f t="shared" si="113"/>
        <v>0.05</v>
      </c>
      <c r="H275" s="24">
        <f t="shared" si="114"/>
        <v>8.6355785837651129E-4</v>
      </c>
      <c r="I275" s="2"/>
    </row>
    <row r="276" spans="1:9" s="54" customFormat="1" ht="15" x14ac:dyDescent="0.25">
      <c r="A276" s="48"/>
      <c r="B276" s="28" t="s">
        <v>61</v>
      </c>
      <c r="C276" s="42">
        <v>10</v>
      </c>
      <c r="D276" s="42">
        <v>8</v>
      </c>
      <c r="E276" s="26">
        <f t="shared" si="111"/>
        <v>8.6355785837651123E-3</v>
      </c>
      <c r="F276" s="26">
        <f t="shared" si="112"/>
        <v>6.4516129032258064E-3</v>
      </c>
      <c r="G276" s="35">
        <f t="shared" si="113"/>
        <v>-0.2</v>
      </c>
      <c r="H276" s="24">
        <f t="shared" si="114"/>
        <v>-1.7271157167530226E-3</v>
      </c>
      <c r="I276" s="2"/>
    </row>
    <row r="277" spans="1:9" s="54" customFormat="1" ht="15" x14ac:dyDescent="0.25">
      <c r="A277" s="48"/>
      <c r="B277" s="28" t="s">
        <v>238</v>
      </c>
      <c r="C277" s="42">
        <v>2</v>
      </c>
      <c r="D277" s="42">
        <v>0</v>
      </c>
      <c r="E277" s="26">
        <f t="shared" si="111"/>
        <v>1.7271157167530224E-3</v>
      </c>
      <c r="F277" s="26" t="str">
        <f t="shared" si="112"/>
        <v/>
      </c>
      <c r="G277" s="35">
        <f t="shared" si="113"/>
        <v>-1</v>
      </c>
      <c r="H277" s="24">
        <f t="shared" si="114"/>
        <v>-1.7271157167530224E-3</v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3</v>
      </c>
      <c r="E279" s="26" t="str">
        <f t="shared" si="111"/>
        <v/>
      </c>
      <c r="F279" s="26">
        <f t="shared" si="112"/>
        <v>2.4193548387096775E-3</v>
      </c>
      <c r="G279" s="35">
        <f t="shared" si="113"/>
        <v>1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1</v>
      </c>
      <c r="D282" s="42">
        <v>3</v>
      </c>
      <c r="E282" s="26">
        <f t="shared" si="111"/>
        <v>8.6355785837651119E-4</v>
      </c>
      <c r="F282" s="26">
        <f t="shared" si="112"/>
        <v>2.4193548387096775E-3</v>
      </c>
      <c r="G282" s="35">
        <f t="shared" si="113"/>
        <v>2</v>
      </c>
      <c r="H282" s="24">
        <f t="shared" si="114"/>
        <v>1.7271157167530224E-3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5</v>
      </c>
      <c r="D285" s="42">
        <v>10</v>
      </c>
      <c r="E285" s="26">
        <f t="shared" si="111"/>
        <v>4.3177892918825561E-3</v>
      </c>
      <c r="F285" s="26">
        <f t="shared" si="112"/>
        <v>8.0645161290322578E-3</v>
      </c>
      <c r="G285" s="35">
        <f t="shared" si="113"/>
        <v>1</v>
      </c>
      <c r="H285" s="24">
        <f t="shared" si="114"/>
        <v>4.3177892918825561E-3</v>
      </c>
      <c r="I285" s="2"/>
    </row>
    <row r="286" spans="1:9" s="54" customFormat="1" ht="15" x14ac:dyDescent="0.25">
      <c r="A286" s="48"/>
      <c r="B286" s="28" t="s">
        <v>239</v>
      </c>
      <c r="C286" s="42">
        <v>3</v>
      </c>
      <c r="D286" s="42">
        <v>1</v>
      </c>
      <c r="E286" s="27">
        <f t="shared" ref="E286:F288" si="115">+IF(C286=0,"",C286/C$169)</f>
        <v>2.5906735751295338E-3</v>
      </c>
      <c r="F286" s="27">
        <f t="shared" si="115"/>
        <v>8.0645161290322581E-4</v>
      </c>
      <c r="G286" s="35">
        <f t="shared" si="102"/>
        <v>-0.66666666666666663</v>
      </c>
      <c r="H286" s="25">
        <f t="shared" si="103"/>
        <v>-1.7271157167530224E-3</v>
      </c>
      <c r="I286" s="2"/>
    </row>
    <row r="287" spans="1:9" s="54" customFormat="1" ht="15" x14ac:dyDescent="0.25">
      <c r="A287" s="48"/>
      <c r="B287" s="28" t="s">
        <v>453</v>
      </c>
      <c r="C287" s="42">
        <v>16</v>
      </c>
      <c r="D287" s="42">
        <v>15</v>
      </c>
      <c r="E287" s="27">
        <f t="shared" si="115"/>
        <v>1.3816925734024179E-2</v>
      </c>
      <c r="F287" s="27">
        <f t="shared" si="115"/>
        <v>1.2096774193548387E-2</v>
      </c>
      <c r="G287" s="35">
        <f t="shared" si="102"/>
        <v>-6.25E-2</v>
      </c>
      <c r="H287" s="25">
        <f t="shared" si="103"/>
        <v>-8.6355785837651119E-4</v>
      </c>
      <c r="I287" s="2"/>
    </row>
    <row r="288" spans="1:9" s="54" customFormat="1" ht="15" x14ac:dyDescent="0.25">
      <c r="A288" s="48"/>
      <c r="B288" s="28" t="s">
        <v>65</v>
      </c>
      <c r="C288" s="42">
        <v>1</v>
      </c>
      <c r="D288" s="42">
        <v>31</v>
      </c>
      <c r="E288" s="27">
        <f t="shared" si="115"/>
        <v>8.6355785837651119E-4</v>
      </c>
      <c r="F288" s="27">
        <f t="shared" si="115"/>
        <v>2.5000000000000001E-2</v>
      </c>
      <c r="G288" s="35">
        <f t="shared" si="102"/>
        <v>30</v>
      </c>
      <c r="H288" s="25">
        <f t="shared" si="103"/>
        <v>2.5906735751295335E-2</v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2</v>
      </c>
      <c r="E289" s="26" t="str">
        <f t="shared" ref="E289:E290" si="116">+IF(C289=0,"",C289/C$169)</f>
        <v/>
      </c>
      <c r="F289" s="26">
        <f t="shared" ref="F289:F290" si="117">+IF(D289=0,"",D289/D$169)</f>
        <v>1.6129032258064516E-3</v>
      </c>
      <c r="G289" s="35">
        <f t="shared" si="102"/>
        <v>1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6</v>
      </c>
      <c r="D290" s="42">
        <v>4</v>
      </c>
      <c r="E290" s="26">
        <f t="shared" si="116"/>
        <v>5.1813471502590676E-3</v>
      </c>
      <c r="F290" s="26">
        <f t="shared" si="117"/>
        <v>3.2258064516129032E-3</v>
      </c>
      <c r="G290" s="35">
        <f t="shared" si="102"/>
        <v>-0.33333333333333331</v>
      </c>
      <c r="H290" s="24">
        <f t="shared" si="118"/>
        <v>-1.7271157167530224E-3</v>
      </c>
      <c r="I290" s="2"/>
    </row>
    <row r="291" spans="1:9" s="54" customFormat="1" ht="15" x14ac:dyDescent="0.25">
      <c r="A291" s="48"/>
      <c r="B291" s="28" t="s">
        <v>66</v>
      </c>
      <c r="C291" s="42">
        <v>7</v>
      </c>
      <c r="D291" s="42">
        <v>14</v>
      </c>
      <c r="E291" s="27">
        <f>+IF(C291=0,"",C291/C$169)</f>
        <v>6.044905008635579E-3</v>
      </c>
      <c r="F291" s="27">
        <f>+IF(D291=0,"",D291/D$169)</f>
        <v>1.1290322580645161E-2</v>
      </c>
      <c r="G291" s="35">
        <f t="shared" si="102"/>
        <v>1</v>
      </c>
      <c r="H291" s="25">
        <f t="shared" si="103"/>
        <v>6.044905008635579E-3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1</v>
      </c>
      <c r="D294" s="42">
        <v>0</v>
      </c>
      <c r="E294" s="26">
        <f t="shared" si="119"/>
        <v>8.6355785837651119E-4</v>
      </c>
      <c r="F294" s="26" t="str">
        <f t="shared" si="120"/>
        <v/>
      </c>
      <c r="G294" s="35">
        <f t="shared" si="102"/>
        <v>-1</v>
      </c>
      <c r="H294" s="24">
        <f t="shared" si="121"/>
        <v>-8.6355785837651119E-4</v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3</v>
      </c>
      <c r="D297" s="42">
        <v>0</v>
      </c>
      <c r="E297" s="26">
        <f t="shared" si="122"/>
        <v>2.5906735751295338E-3</v>
      </c>
      <c r="F297" s="26" t="str">
        <f t="shared" si="123"/>
        <v/>
      </c>
      <c r="G297" s="35">
        <f t="shared" si="102"/>
        <v>-1</v>
      </c>
      <c r="H297" s="24">
        <f t="shared" si="124"/>
        <v>-2.5906735751295338E-3</v>
      </c>
      <c r="I297" s="2"/>
    </row>
    <row r="298" spans="1:9" s="54" customFormat="1" ht="15" x14ac:dyDescent="0.25">
      <c r="A298" s="48"/>
      <c r="B298" s="28" t="s">
        <v>454</v>
      </c>
      <c r="C298" s="42">
        <v>1</v>
      </c>
      <c r="D298" s="42">
        <v>1</v>
      </c>
      <c r="E298" s="27">
        <f>+IF(C298=0,"",C298/C$169)</f>
        <v>8.6355785837651119E-4</v>
      </c>
      <c r="F298" s="27">
        <f>+IF(D298=0,"",D298/D$169)</f>
        <v>8.0645161290322581E-4</v>
      </c>
      <c r="G298" s="35">
        <f t="shared" si="102"/>
        <v>0</v>
      </c>
      <c r="H298" s="25">
        <f t="shared" si="103"/>
        <v>0</v>
      </c>
      <c r="I298" s="2"/>
    </row>
    <row r="299" spans="1:9" s="54" customFormat="1" ht="15" x14ac:dyDescent="0.25">
      <c r="A299" s="48"/>
      <c r="B299" s="28" t="s">
        <v>455</v>
      </c>
      <c r="C299" s="42">
        <v>0</v>
      </c>
      <c r="D299" s="42">
        <v>1</v>
      </c>
      <c r="E299" s="27" t="str">
        <f>+IF(C299=0,"",C299/C$169)</f>
        <v/>
      </c>
      <c r="F299" s="27">
        <f>+IF(D299=0,"",D299/D$169)</f>
        <v>8.0645161290322581E-4</v>
      </c>
      <c r="G299" s="35">
        <f t="shared" si="102"/>
        <v>1</v>
      </c>
      <c r="H299" s="25" t="str">
        <f t="shared" si="103"/>
        <v/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2</v>
      </c>
      <c r="D301" s="42">
        <v>2</v>
      </c>
      <c r="E301" s="27">
        <f t="shared" ref="E301:E323" si="128">+IF(C301=0,"",C301/C$169)</f>
        <v>1.7271157167530224E-3</v>
      </c>
      <c r="F301" s="27">
        <f t="shared" ref="F301:F323" si="129">+IF(D301=0,"",D301/D$169)</f>
        <v>1.6129032258064516E-3</v>
      </c>
      <c r="G301" s="35">
        <f t="shared" ref="G301:G339" si="130">+IF(AND(C301=0,D301=0)," ",IF(C301=0,1,IF(D301=0,-1,(D301-C301)/C301)))</f>
        <v>0</v>
      </c>
      <c r="H301" s="25">
        <f t="shared" si="103"/>
        <v>0</v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2</v>
      </c>
      <c r="E302" s="27" t="str">
        <f t="shared" si="128"/>
        <v/>
      </c>
      <c r="F302" s="27">
        <f t="shared" si="129"/>
        <v>1.6129032258064516E-3</v>
      </c>
      <c r="G302" s="35">
        <f t="shared" si="130"/>
        <v>1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14</v>
      </c>
      <c r="D304" s="42">
        <v>2</v>
      </c>
      <c r="E304" s="27">
        <f t="shared" si="128"/>
        <v>1.2089810017271158E-2</v>
      </c>
      <c r="F304" s="27">
        <f t="shared" si="129"/>
        <v>1.6129032258064516E-3</v>
      </c>
      <c r="G304" s="35">
        <f t="shared" si="130"/>
        <v>-0.8571428571428571</v>
      </c>
      <c r="H304" s="25">
        <f t="shared" si="103"/>
        <v>-1.0362694300518135E-2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1</v>
      </c>
      <c r="D309" s="42">
        <v>1</v>
      </c>
      <c r="E309" s="27">
        <f t="shared" si="128"/>
        <v>8.6355785837651119E-4</v>
      </c>
      <c r="F309" s="27">
        <f t="shared" si="129"/>
        <v>8.0645161290322581E-4</v>
      </c>
      <c r="G309" s="35">
        <f t="shared" si="130"/>
        <v>0</v>
      </c>
      <c r="H309" s="25">
        <f t="shared" si="103"/>
        <v>0</v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3</v>
      </c>
      <c r="D311" s="42">
        <v>0</v>
      </c>
      <c r="E311" s="27">
        <f t="shared" si="128"/>
        <v>2.5906735751295338E-3</v>
      </c>
      <c r="F311" s="27" t="str">
        <f t="shared" si="129"/>
        <v/>
      </c>
      <c r="G311" s="35">
        <f t="shared" si="130"/>
        <v>-1</v>
      </c>
      <c r="H311" s="25">
        <f t="shared" si="103"/>
        <v>-2.5906735751295338E-3</v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4</v>
      </c>
      <c r="D313" s="42">
        <v>7</v>
      </c>
      <c r="E313" s="27">
        <f t="shared" si="128"/>
        <v>3.4542314335060447E-3</v>
      </c>
      <c r="F313" s="27">
        <f t="shared" si="129"/>
        <v>5.6451612903225803E-3</v>
      </c>
      <c r="G313" s="35">
        <f t="shared" si="130"/>
        <v>0.75</v>
      </c>
      <c r="H313" s="25">
        <f t="shared" si="103"/>
        <v>2.5906735751295333E-3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33</v>
      </c>
      <c r="D315" s="42">
        <v>38</v>
      </c>
      <c r="E315" s="27">
        <f t="shared" si="128"/>
        <v>2.8497409326424871E-2</v>
      </c>
      <c r="F315" s="27">
        <f t="shared" si="129"/>
        <v>3.0645161290322579E-2</v>
      </c>
      <c r="G315" s="35">
        <f t="shared" si="130"/>
        <v>0.15151515151515152</v>
      </c>
      <c r="H315" s="25">
        <f t="shared" si="103"/>
        <v>4.3177892918825561E-3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1</v>
      </c>
      <c r="E316" s="27" t="str">
        <f t="shared" si="128"/>
        <v/>
      </c>
      <c r="F316" s="27">
        <f t="shared" si="129"/>
        <v>8.0645161290322581E-4</v>
      </c>
      <c r="G316" s="35">
        <f t="shared" si="130"/>
        <v>1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3</v>
      </c>
      <c r="D317" s="42">
        <v>6</v>
      </c>
      <c r="E317" s="27">
        <f t="shared" si="128"/>
        <v>2.5906735751295338E-3</v>
      </c>
      <c r="F317" s="27">
        <f t="shared" si="129"/>
        <v>4.8387096774193551E-3</v>
      </c>
      <c r="G317" s="35">
        <f t="shared" si="130"/>
        <v>1</v>
      </c>
      <c r="H317" s="25">
        <f t="shared" si="103"/>
        <v>2.5906735751295338E-3</v>
      </c>
      <c r="I317" s="2"/>
    </row>
    <row r="318" spans="1:9" s="54" customFormat="1" ht="15" x14ac:dyDescent="0.25">
      <c r="A318" s="48"/>
      <c r="B318" s="28" t="s">
        <v>466</v>
      </c>
      <c r="C318" s="42">
        <v>1</v>
      </c>
      <c r="D318" s="42">
        <v>0</v>
      </c>
      <c r="E318" s="27">
        <f t="shared" si="128"/>
        <v>8.6355785837651119E-4</v>
      </c>
      <c r="F318" s="27" t="str">
        <f t="shared" si="129"/>
        <v/>
      </c>
      <c r="G318" s="35">
        <f t="shared" si="130"/>
        <v>-1</v>
      </c>
      <c r="H318" s="25">
        <f t="shared" si="103"/>
        <v>-8.6355785837651119E-4</v>
      </c>
      <c r="I318" s="2"/>
    </row>
    <row r="319" spans="1:9" s="54" customFormat="1" ht="30" x14ac:dyDescent="0.25">
      <c r="A319" s="48"/>
      <c r="B319" s="28" t="s">
        <v>467</v>
      </c>
      <c r="C319" s="42">
        <v>1</v>
      </c>
      <c r="D319" s="42">
        <v>0</v>
      </c>
      <c r="E319" s="27">
        <f t="shared" si="128"/>
        <v>8.6355785837651119E-4</v>
      </c>
      <c r="F319" s="27" t="str">
        <f t="shared" si="129"/>
        <v/>
      </c>
      <c r="G319" s="35">
        <f t="shared" si="130"/>
        <v>-1</v>
      </c>
      <c r="H319" s="25">
        <f t="shared" si="103"/>
        <v>-8.6355785837651119E-4</v>
      </c>
      <c r="I319" s="2"/>
    </row>
    <row r="320" spans="1:9" s="54" customFormat="1" ht="15" x14ac:dyDescent="0.25">
      <c r="A320" s="48"/>
      <c r="B320" s="28" t="s">
        <v>468</v>
      </c>
      <c r="C320" s="42">
        <v>1</v>
      </c>
      <c r="D320" s="42">
        <v>4</v>
      </c>
      <c r="E320" s="27">
        <f t="shared" si="128"/>
        <v>8.6355785837651119E-4</v>
      </c>
      <c r="F320" s="27">
        <f t="shared" si="129"/>
        <v>3.2258064516129032E-3</v>
      </c>
      <c r="G320" s="35">
        <f t="shared" si="130"/>
        <v>3</v>
      </c>
      <c r="H320" s="25">
        <f t="shared" si="103"/>
        <v>2.5906735751295333E-3</v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4</v>
      </c>
      <c r="E321" s="27" t="str">
        <f t="shared" si="128"/>
        <v/>
      </c>
      <c r="F321" s="27">
        <f t="shared" si="129"/>
        <v>3.2258064516129032E-3</v>
      </c>
      <c r="G321" s="35">
        <f t="shared" si="130"/>
        <v>1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2</v>
      </c>
      <c r="D322" s="42">
        <v>0</v>
      </c>
      <c r="E322" s="27">
        <f t="shared" si="128"/>
        <v>1.7271157167530224E-3</v>
      </c>
      <c r="F322" s="27" t="str">
        <f t="shared" si="129"/>
        <v/>
      </c>
      <c r="G322" s="35">
        <f t="shared" si="130"/>
        <v>-1</v>
      </c>
      <c r="H322" s="25">
        <f t="shared" si="103"/>
        <v>-1.7271157167530224E-3</v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2</v>
      </c>
      <c r="E323" s="27" t="str">
        <f t="shared" si="128"/>
        <v/>
      </c>
      <c r="F323" s="27">
        <f t="shared" si="129"/>
        <v>1.6129032258064516E-3</v>
      </c>
      <c r="G323" s="35">
        <f t="shared" si="130"/>
        <v>1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4</v>
      </c>
      <c r="D324" s="42">
        <v>6</v>
      </c>
      <c r="E324" s="26">
        <f t="shared" ref="E324" si="131">+IF(C324=0,"",C324/C$169)</f>
        <v>3.4542314335060447E-3</v>
      </c>
      <c r="F324" s="26">
        <f t="shared" ref="F324" si="132">+IF(D324=0,"",D324/D$169)</f>
        <v>4.8387096774193551E-3</v>
      </c>
      <c r="G324" s="35">
        <f t="shared" si="130"/>
        <v>0.5</v>
      </c>
      <c r="H324" s="24">
        <f t="shared" ref="H324" si="133">+IF(OR(AND(E324=""),(G324="")),"",E324*G324)</f>
        <v>1.7271157167530224E-3</v>
      </c>
      <c r="I324" s="2"/>
    </row>
    <row r="325" spans="1:9" s="54" customFormat="1" ht="15" x14ac:dyDescent="0.25">
      <c r="A325" s="48"/>
      <c r="B325" s="28" t="s">
        <v>472</v>
      </c>
      <c r="C325" s="42">
        <v>4</v>
      </c>
      <c r="D325" s="42">
        <v>0</v>
      </c>
      <c r="E325" s="27">
        <f t="shared" ref="E325:F328" si="134">+IF(C325=0,"",C325/C$169)</f>
        <v>3.4542314335060447E-3</v>
      </c>
      <c r="F325" s="27" t="str">
        <f t="shared" si="134"/>
        <v/>
      </c>
      <c r="G325" s="35">
        <f t="shared" si="130"/>
        <v>-1</v>
      </c>
      <c r="H325" s="25">
        <f t="shared" si="103"/>
        <v>-3.4542314335060447E-3</v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2</v>
      </c>
      <c r="D329" s="42">
        <v>3</v>
      </c>
      <c r="E329" s="27">
        <f t="shared" ref="E329:E336" si="135">+IF(C329=0,"",C329/C$169)</f>
        <v>1.7271157167530224E-3</v>
      </c>
      <c r="F329" s="27">
        <f t="shared" ref="F329:F336" si="136">+IF(D329=0,"",D329/D$169)</f>
        <v>2.4193548387096775E-3</v>
      </c>
      <c r="G329" s="35">
        <f t="shared" si="130"/>
        <v>0.5</v>
      </c>
      <c r="H329" s="25">
        <f t="shared" ref="H329:H336" si="137">+IF(OR(AND(E329=""),(G329="")),"",E329*G329)</f>
        <v>8.6355785837651119E-4</v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2</v>
      </c>
      <c r="E330" s="27" t="str">
        <f t="shared" si="135"/>
        <v/>
      </c>
      <c r="F330" s="27">
        <f t="shared" si="136"/>
        <v>1.6129032258064516E-3</v>
      </c>
      <c r="G330" s="35">
        <f t="shared" si="130"/>
        <v>1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1</v>
      </c>
      <c r="D331" s="42">
        <v>4</v>
      </c>
      <c r="E331" s="27">
        <f t="shared" si="135"/>
        <v>8.6355785837651119E-4</v>
      </c>
      <c r="F331" s="27">
        <f t="shared" si="136"/>
        <v>3.2258064516129032E-3</v>
      </c>
      <c r="G331" s="35">
        <f t="shared" si="130"/>
        <v>3</v>
      </c>
      <c r="H331" s="25">
        <f t="shared" si="137"/>
        <v>2.5906735751295333E-3</v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2</v>
      </c>
      <c r="D335" s="42">
        <v>0</v>
      </c>
      <c r="E335" s="27">
        <f t="shared" si="135"/>
        <v>1.7271157167530224E-3</v>
      </c>
      <c r="F335" s="27" t="str">
        <f t="shared" si="136"/>
        <v/>
      </c>
      <c r="G335" s="35">
        <f t="shared" si="130"/>
        <v>-1</v>
      </c>
      <c r="H335" s="25">
        <f t="shared" si="137"/>
        <v>-1.7271157167530224E-3</v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12</v>
      </c>
      <c r="D337" s="42">
        <v>39</v>
      </c>
      <c r="E337" s="26">
        <f t="shared" ref="E337:E339" si="138">+IF(C337=0,"",C337/C$169)</f>
        <v>1.0362694300518135E-2</v>
      </c>
      <c r="F337" s="26">
        <f t="shared" ref="F337:F339" si="139">+IF(D337=0,"",D337/D$169)</f>
        <v>3.1451612903225803E-2</v>
      </c>
      <c r="G337" s="35">
        <f t="shared" si="130"/>
        <v>2.25</v>
      </c>
      <c r="H337" s="24">
        <f t="shared" ref="H337:H339" si="140">+IF(OR(AND(E337=""),(G337="")),"",E337*G337)</f>
        <v>2.3316062176165803E-2</v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1</v>
      </c>
      <c r="E338" s="26" t="str">
        <f t="shared" si="138"/>
        <v/>
      </c>
      <c r="F338" s="26">
        <f t="shared" si="139"/>
        <v>8.0645161290322581E-4</v>
      </c>
      <c r="G338" s="35">
        <f t="shared" si="130"/>
        <v>1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15</v>
      </c>
      <c r="D339" s="42">
        <v>7</v>
      </c>
      <c r="E339" s="26">
        <f t="shared" si="138"/>
        <v>1.2953367875647668E-2</v>
      </c>
      <c r="F339" s="26">
        <f t="shared" si="139"/>
        <v>5.6451612903225803E-3</v>
      </c>
      <c r="G339" s="35">
        <f t="shared" si="130"/>
        <v>-0.53333333333333333</v>
      </c>
      <c r="H339" s="24">
        <f t="shared" si="140"/>
        <v>-6.9084628670120895E-3</v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5136</v>
      </c>
      <c r="D345" s="38">
        <f>SUM(D346:D564)</f>
        <v>4744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-7.6323987538940805E-2</v>
      </c>
      <c r="H345" s="40">
        <f>+IF(OR(AND(E345=""),(G345="")),"",E345*G345)</f>
        <v>-7.6323987538940805E-2</v>
      </c>
    </row>
    <row r="346" spans="1:9" s="54" customFormat="1" ht="15" x14ac:dyDescent="0.25">
      <c r="A346" s="48"/>
      <c r="B346" s="41" t="s">
        <v>74</v>
      </c>
      <c r="C346" s="42">
        <v>37</v>
      </c>
      <c r="D346" s="42">
        <v>39</v>
      </c>
      <c r="E346" s="46">
        <f t="shared" si="141"/>
        <v>7.2040498442367601E-3</v>
      </c>
      <c r="F346" s="46">
        <f t="shared" si="142"/>
        <v>8.2209106239460369E-3</v>
      </c>
      <c r="G346" s="35">
        <f t="shared" ref="G346:G410" si="143">+IF(AND(C346=0,D346=0)," ",IF(C346=0,1,IF(D346=0,-1,(D346-C346)/C346)))</f>
        <v>5.4054054054054057E-2</v>
      </c>
      <c r="H346" s="43">
        <f>+IF(OR(AND(E346=""),(G346="")),"",E346*G346)</f>
        <v>3.8940809968847356E-4</v>
      </c>
      <c r="I346" s="2"/>
    </row>
    <row r="347" spans="1:9" s="54" customFormat="1" ht="15" x14ac:dyDescent="0.25">
      <c r="A347" s="48"/>
      <c r="B347" s="5" t="s">
        <v>77</v>
      </c>
      <c r="C347" s="42">
        <v>11</v>
      </c>
      <c r="D347" s="42">
        <v>21</v>
      </c>
      <c r="E347" s="27">
        <f t="shared" si="141"/>
        <v>2.1417445482866042E-3</v>
      </c>
      <c r="F347" s="27">
        <f t="shared" si="142"/>
        <v>4.4266441821247896E-3</v>
      </c>
      <c r="G347" s="35">
        <f t="shared" si="143"/>
        <v>0.90909090909090906</v>
      </c>
      <c r="H347" s="25">
        <f t="shared" ref="H347:H414" si="144">+IF(OR(AND(E347=""),(G347="")),"",E347*G347)</f>
        <v>1.9470404984423674E-3</v>
      </c>
      <c r="I347" s="2"/>
    </row>
    <row r="348" spans="1:9" s="54" customFormat="1" ht="15" x14ac:dyDescent="0.25">
      <c r="A348" s="48"/>
      <c r="B348" s="5" t="s">
        <v>70</v>
      </c>
      <c r="C348" s="42">
        <v>6</v>
      </c>
      <c r="D348" s="42">
        <v>5</v>
      </c>
      <c r="E348" s="27">
        <f t="shared" si="141"/>
        <v>1.1682242990654205E-3</v>
      </c>
      <c r="F348" s="27">
        <f t="shared" si="142"/>
        <v>1.0539629005059021E-3</v>
      </c>
      <c r="G348" s="35">
        <f t="shared" si="143"/>
        <v>-0.16666666666666666</v>
      </c>
      <c r="H348" s="25">
        <f t="shared" si="144"/>
        <v>-1.9470404984423673E-4</v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5</v>
      </c>
      <c r="D350" s="42">
        <v>0</v>
      </c>
      <c r="E350" s="27">
        <f t="shared" si="141"/>
        <v>9.735202492211838E-4</v>
      </c>
      <c r="F350" s="27" t="str">
        <f t="shared" si="142"/>
        <v/>
      </c>
      <c r="G350" s="35">
        <f t="shared" si="143"/>
        <v>-1</v>
      </c>
      <c r="H350" s="25">
        <f t="shared" si="144"/>
        <v>-9.735202492211838E-4</v>
      </c>
      <c r="I350" s="2"/>
    </row>
    <row r="351" spans="1:9" s="54" customFormat="1" ht="15" x14ac:dyDescent="0.25">
      <c r="A351" s="48"/>
      <c r="B351" s="5" t="s">
        <v>480</v>
      </c>
      <c r="C351" s="42">
        <v>152</v>
      </c>
      <c r="D351" s="42">
        <v>175</v>
      </c>
      <c r="E351" s="27">
        <f t="shared" si="141"/>
        <v>2.9595015576323987E-2</v>
      </c>
      <c r="F351" s="27">
        <f t="shared" si="142"/>
        <v>3.6888701517706575E-2</v>
      </c>
      <c r="G351" s="35">
        <f t="shared" si="143"/>
        <v>0.15131578947368421</v>
      </c>
      <c r="H351" s="25">
        <f t="shared" si="144"/>
        <v>4.4781931464174451E-3</v>
      </c>
      <c r="I351" s="2"/>
    </row>
    <row r="352" spans="1:9" s="54" customFormat="1" ht="15" x14ac:dyDescent="0.25">
      <c r="A352" s="48"/>
      <c r="B352" s="5" t="s">
        <v>80</v>
      </c>
      <c r="C352" s="42">
        <v>3</v>
      </c>
      <c r="D352" s="42">
        <v>27</v>
      </c>
      <c r="E352" s="27">
        <f t="shared" si="141"/>
        <v>5.8411214953271024E-4</v>
      </c>
      <c r="F352" s="27">
        <f t="shared" si="142"/>
        <v>5.6913996627318717E-3</v>
      </c>
      <c r="G352" s="35">
        <f t="shared" si="143"/>
        <v>8</v>
      </c>
      <c r="H352" s="25">
        <f t="shared" si="144"/>
        <v>4.6728971962616819E-3</v>
      </c>
      <c r="I352" s="2"/>
    </row>
    <row r="353" spans="1:9" s="54" customFormat="1" ht="15" x14ac:dyDescent="0.25">
      <c r="A353" s="48"/>
      <c r="B353" s="5" t="s">
        <v>576</v>
      </c>
      <c r="C353" s="42">
        <v>7</v>
      </c>
      <c r="D353" s="42">
        <v>65</v>
      </c>
      <c r="E353" s="27">
        <f t="shared" si="141"/>
        <v>1.3629283489096573E-3</v>
      </c>
      <c r="F353" s="27">
        <f t="shared" si="142"/>
        <v>1.3701517706576729E-2</v>
      </c>
      <c r="G353" s="35">
        <f t="shared" si="143"/>
        <v>8.2857142857142865</v>
      </c>
      <c r="H353" s="25">
        <f t="shared" si="144"/>
        <v>1.1292834890965733E-2</v>
      </c>
      <c r="I353" s="2"/>
    </row>
    <row r="354" spans="1:9" s="54" customFormat="1" ht="15" x14ac:dyDescent="0.25">
      <c r="A354" s="48"/>
      <c r="B354" s="5" t="s">
        <v>79</v>
      </c>
      <c r="C354" s="42">
        <v>11</v>
      </c>
      <c r="D354" s="42">
        <v>33</v>
      </c>
      <c r="E354" s="27">
        <f t="shared" si="141"/>
        <v>2.1417445482866042E-3</v>
      </c>
      <c r="F354" s="27">
        <f t="shared" si="142"/>
        <v>6.9561551433389547E-3</v>
      </c>
      <c r="G354" s="35">
        <f t="shared" si="143"/>
        <v>2</v>
      </c>
      <c r="H354" s="25">
        <f t="shared" si="144"/>
        <v>4.2834890965732083E-3</v>
      </c>
      <c r="I354" s="2"/>
    </row>
    <row r="355" spans="1:9" s="54" customFormat="1" ht="15" x14ac:dyDescent="0.25">
      <c r="A355" s="48"/>
      <c r="B355" s="5" t="s">
        <v>247</v>
      </c>
      <c r="C355" s="42">
        <v>6</v>
      </c>
      <c r="D355" s="42">
        <v>5</v>
      </c>
      <c r="E355" s="27">
        <f t="shared" si="141"/>
        <v>1.1682242990654205E-3</v>
      </c>
      <c r="F355" s="27">
        <f t="shared" si="142"/>
        <v>1.0539629005059021E-3</v>
      </c>
      <c r="G355" s="35">
        <f t="shared" si="143"/>
        <v>-0.16666666666666666</v>
      </c>
      <c r="H355" s="25">
        <f t="shared" si="144"/>
        <v>-1.9470404984423673E-4</v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3</v>
      </c>
      <c r="E356" s="27" t="str">
        <f t="shared" si="141"/>
        <v/>
      </c>
      <c r="F356" s="27">
        <f t="shared" si="142"/>
        <v>6.3237774030354128E-4</v>
      </c>
      <c r="G356" s="35">
        <f t="shared" si="143"/>
        <v>1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244</v>
      </c>
      <c r="D357" s="42">
        <v>122</v>
      </c>
      <c r="E357" s="27">
        <f t="shared" si="141"/>
        <v>4.7507788161993768E-2</v>
      </c>
      <c r="F357" s="27">
        <f t="shared" si="142"/>
        <v>2.5716694772344013E-2</v>
      </c>
      <c r="G357" s="35">
        <f t="shared" si="143"/>
        <v>-0.5</v>
      </c>
      <c r="H357" s="25">
        <f t="shared" si="144"/>
        <v>-2.3753894080996884E-2</v>
      </c>
      <c r="I357" s="2"/>
    </row>
    <row r="358" spans="1:9" s="54" customFormat="1" ht="15" x14ac:dyDescent="0.25">
      <c r="A358" s="48"/>
      <c r="B358" s="5" t="s">
        <v>577</v>
      </c>
      <c r="C358" s="42">
        <v>43</v>
      </c>
      <c r="D358" s="42">
        <v>22</v>
      </c>
      <c r="E358" s="27">
        <f t="shared" si="141"/>
        <v>8.3722741433021799E-3</v>
      </c>
      <c r="F358" s="27">
        <f t="shared" si="142"/>
        <v>4.6374367622259698E-3</v>
      </c>
      <c r="G358" s="35">
        <f t="shared" si="143"/>
        <v>-0.48837209302325579</v>
      </c>
      <c r="H358" s="25">
        <f t="shared" si="144"/>
        <v>-4.0887850467289715E-3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12</v>
      </c>
      <c r="D360" s="42">
        <v>15</v>
      </c>
      <c r="E360" s="27">
        <f t="shared" si="141"/>
        <v>2.3364485981308409E-3</v>
      </c>
      <c r="F360" s="27">
        <f t="shared" si="142"/>
        <v>3.1618887015177066E-3</v>
      </c>
      <c r="G360" s="35">
        <f t="shared" si="143"/>
        <v>0.25</v>
      </c>
      <c r="H360" s="25">
        <f t="shared" si="144"/>
        <v>5.8411214953271024E-4</v>
      </c>
      <c r="I360" s="2"/>
    </row>
    <row r="361" spans="1:9" s="54" customFormat="1" ht="15" x14ac:dyDescent="0.25">
      <c r="A361" s="48"/>
      <c r="B361" s="5" t="s">
        <v>615</v>
      </c>
      <c r="C361" s="42">
        <v>17</v>
      </c>
      <c r="D361" s="42">
        <v>10</v>
      </c>
      <c r="E361" s="27">
        <f t="shared" si="141"/>
        <v>3.3099688473520249E-3</v>
      </c>
      <c r="F361" s="27">
        <f t="shared" si="142"/>
        <v>2.1079258010118043E-3</v>
      </c>
      <c r="G361" s="35">
        <f t="shared" si="143"/>
        <v>-0.41176470588235292</v>
      </c>
      <c r="H361" s="25">
        <f t="shared" si="144"/>
        <v>-1.3629283489096573E-3</v>
      </c>
      <c r="I361" s="2"/>
    </row>
    <row r="362" spans="1:9" s="55" customFormat="1" ht="15" x14ac:dyDescent="0.25">
      <c r="A362" s="50"/>
      <c r="B362" s="19" t="s">
        <v>587</v>
      </c>
      <c r="C362" s="42">
        <v>8</v>
      </c>
      <c r="D362" s="42">
        <v>16</v>
      </c>
      <c r="E362" s="26">
        <f t="shared" si="141"/>
        <v>1.557632398753894E-3</v>
      </c>
      <c r="F362" s="26">
        <f t="shared" si="142"/>
        <v>3.3726812816188868E-3</v>
      </c>
      <c r="G362" s="35">
        <f t="shared" si="143"/>
        <v>1</v>
      </c>
      <c r="H362" s="24">
        <f t="shared" ref="H362" si="145">+IF(OR(AND(E362=""),(G362="")),"",E362*G362)</f>
        <v>1.557632398753894E-3</v>
      </c>
      <c r="I362" s="2"/>
    </row>
    <row r="363" spans="1:9" s="54" customFormat="1" ht="15" x14ac:dyDescent="0.25">
      <c r="A363" s="48"/>
      <c r="B363" s="5" t="s">
        <v>72</v>
      </c>
      <c r="C363" s="42">
        <v>1</v>
      </c>
      <c r="D363" s="42">
        <v>0</v>
      </c>
      <c r="E363" s="27">
        <f t="shared" si="141"/>
        <v>1.9470404984423675E-4</v>
      </c>
      <c r="F363" s="27" t="str">
        <f t="shared" si="142"/>
        <v/>
      </c>
      <c r="G363" s="35">
        <f t="shared" si="143"/>
        <v>-1</v>
      </c>
      <c r="H363" s="25">
        <f t="shared" si="144"/>
        <v>-1.9470404984423675E-4</v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206</v>
      </c>
      <c r="D365" s="42">
        <v>149</v>
      </c>
      <c r="E365" s="27">
        <f t="shared" si="141"/>
        <v>4.010903426791277E-2</v>
      </c>
      <c r="F365" s="27">
        <f t="shared" si="142"/>
        <v>3.1408094435075883E-2</v>
      </c>
      <c r="G365" s="35">
        <f t="shared" si="143"/>
        <v>-0.27669902912621358</v>
      </c>
      <c r="H365" s="25">
        <f t="shared" si="144"/>
        <v>-1.1098130841121495E-2</v>
      </c>
      <c r="I365" s="2"/>
    </row>
    <row r="366" spans="1:9" s="54" customFormat="1" ht="15" x14ac:dyDescent="0.25">
      <c r="A366" s="48"/>
      <c r="B366" s="5" t="s">
        <v>250</v>
      </c>
      <c r="C366" s="42">
        <v>50</v>
      </c>
      <c r="D366" s="42">
        <v>143</v>
      </c>
      <c r="E366" s="27">
        <f t="shared" si="141"/>
        <v>9.7352024922118374E-3</v>
      </c>
      <c r="F366" s="27">
        <f t="shared" si="142"/>
        <v>3.0143338954468801E-2</v>
      </c>
      <c r="G366" s="35">
        <f t="shared" si="143"/>
        <v>1.86</v>
      </c>
      <c r="H366" s="25">
        <f t="shared" si="144"/>
        <v>1.8107476635514017E-2</v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43</v>
      </c>
      <c r="D368" s="42">
        <v>36</v>
      </c>
      <c r="E368" s="27">
        <f t="shared" si="141"/>
        <v>8.3722741433021799E-3</v>
      </c>
      <c r="F368" s="27">
        <f t="shared" si="142"/>
        <v>7.5885328836424954E-3</v>
      </c>
      <c r="G368" s="35">
        <f t="shared" si="143"/>
        <v>-0.16279069767441862</v>
      </c>
      <c r="H368" s="25">
        <f t="shared" si="144"/>
        <v>-1.3629283489096573E-3</v>
      </c>
      <c r="I368" s="2"/>
    </row>
    <row r="369" spans="1:9" s="54" customFormat="1" ht="15" x14ac:dyDescent="0.25">
      <c r="A369" s="48"/>
      <c r="B369" s="5" t="s">
        <v>578</v>
      </c>
      <c r="C369" s="42">
        <v>372</v>
      </c>
      <c r="D369" s="42">
        <v>225</v>
      </c>
      <c r="E369" s="27">
        <f t="shared" si="141"/>
        <v>7.2429906542056069E-2</v>
      </c>
      <c r="F369" s="27">
        <f t="shared" si="142"/>
        <v>4.7428330522765599E-2</v>
      </c>
      <c r="G369" s="35">
        <f t="shared" si="143"/>
        <v>-0.39516129032258063</v>
      </c>
      <c r="H369" s="25">
        <f t="shared" si="144"/>
        <v>-2.86214953271028E-2</v>
      </c>
      <c r="I369" s="2"/>
    </row>
    <row r="370" spans="1:9" s="54" customFormat="1" ht="15" x14ac:dyDescent="0.25">
      <c r="A370" s="48"/>
      <c r="B370" s="5" t="s">
        <v>85</v>
      </c>
      <c r="C370" s="42">
        <v>46</v>
      </c>
      <c r="D370" s="42">
        <v>23</v>
      </c>
      <c r="E370" s="27">
        <f t="shared" si="141"/>
        <v>8.9563862928348902E-3</v>
      </c>
      <c r="F370" s="27">
        <f t="shared" si="142"/>
        <v>4.84822934232715E-3</v>
      </c>
      <c r="G370" s="35">
        <f t="shared" si="143"/>
        <v>-0.5</v>
      </c>
      <c r="H370" s="25">
        <f t="shared" si="144"/>
        <v>-4.4781931464174451E-3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2</v>
      </c>
      <c r="E371" s="27" t="str">
        <f t="shared" si="141"/>
        <v/>
      </c>
      <c r="F371" s="27">
        <f t="shared" si="142"/>
        <v>4.2158516020236085E-4</v>
      </c>
      <c r="G371" s="35">
        <f t="shared" si="143"/>
        <v>1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10</v>
      </c>
      <c r="D372" s="42">
        <v>5</v>
      </c>
      <c r="E372" s="27">
        <f t="shared" si="141"/>
        <v>1.9470404984423676E-3</v>
      </c>
      <c r="F372" s="27">
        <f t="shared" si="142"/>
        <v>1.0539629005059021E-3</v>
      </c>
      <c r="G372" s="35">
        <f t="shared" si="143"/>
        <v>-0.5</v>
      </c>
      <c r="H372" s="25">
        <f t="shared" si="144"/>
        <v>-9.735202492211838E-4</v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2</v>
      </c>
      <c r="D374" s="42">
        <v>0</v>
      </c>
      <c r="E374" s="27">
        <f t="shared" si="141"/>
        <v>3.8940809968847351E-4</v>
      </c>
      <c r="F374" s="27" t="str">
        <f t="shared" si="142"/>
        <v/>
      </c>
      <c r="G374" s="35">
        <f t="shared" si="143"/>
        <v>-1</v>
      </c>
      <c r="H374" s="25">
        <f t="shared" si="144"/>
        <v>-3.8940809968847351E-4</v>
      </c>
      <c r="I374" s="2"/>
    </row>
    <row r="375" spans="1:9" s="54" customFormat="1" ht="15" x14ac:dyDescent="0.25">
      <c r="A375" s="48"/>
      <c r="B375" s="5" t="s">
        <v>336</v>
      </c>
      <c r="C375" s="42">
        <v>12</v>
      </c>
      <c r="D375" s="42">
        <v>22</v>
      </c>
      <c r="E375" s="27">
        <f t="shared" si="141"/>
        <v>2.3364485981308409E-3</v>
      </c>
      <c r="F375" s="27">
        <f t="shared" si="142"/>
        <v>4.6374367622259698E-3</v>
      </c>
      <c r="G375" s="35">
        <f t="shared" si="143"/>
        <v>0.83333333333333337</v>
      </c>
      <c r="H375" s="25">
        <f t="shared" si="144"/>
        <v>1.9470404984423676E-3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4</v>
      </c>
      <c r="D377" s="42">
        <v>4</v>
      </c>
      <c r="E377" s="27">
        <f t="shared" si="141"/>
        <v>7.7881619937694702E-4</v>
      </c>
      <c r="F377" s="27">
        <f t="shared" si="142"/>
        <v>8.4317032040472171E-4</v>
      </c>
      <c r="G377" s="35">
        <f t="shared" si="143"/>
        <v>0</v>
      </c>
      <c r="H377" s="25">
        <f t="shared" si="144"/>
        <v>0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18</v>
      </c>
      <c r="E378" s="26" t="str">
        <f t="shared" ref="E378:E381" si="150">+IF(C378=0,"",C378/C$345)</f>
        <v/>
      </c>
      <c r="F378" s="26">
        <f t="shared" ref="F378:F381" si="151">+IF(D378=0,"",D378/D$345)</f>
        <v>3.7942664418212477E-3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27</v>
      </c>
      <c r="D379" s="42">
        <v>29</v>
      </c>
      <c r="E379" s="27">
        <f t="shared" si="150"/>
        <v>5.2570093457943922E-3</v>
      </c>
      <c r="F379" s="27">
        <f t="shared" si="151"/>
        <v>6.112984822934233E-3</v>
      </c>
      <c r="G379" s="35">
        <f t="shared" si="152"/>
        <v>7.407407407407407E-2</v>
      </c>
      <c r="H379" s="25">
        <f t="shared" si="153"/>
        <v>3.8940809968847346E-4</v>
      </c>
      <c r="I379" s="2"/>
    </row>
    <row r="380" spans="1:9" s="54" customFormat="1" ht="15" x14ac:dyDescent="0.25">
      <c r="A380" s="48"/>
      <c r="B380" s="5" t="s">
        <v>483</v>
      </c>
      <c r="C380" s="42">
        <v>1</v>
      </c>
      <c r="D380" s="42">
        <v>4</v>
      </c>
      <c r="E380" s="27">
        <f t="shared" si="150"/>
        <v>1.9470404984423675E-4</v>
      </c>
      <c r="F380" s="27">
        <f t="shared" si="151"/>
        <v>8.4317032040472171E-4</v>
      </c>
      <c r="G380" s="35">
        <f t="shared" si="152"/>
        <v>3</v>
      </c>
      <c r="H380" s="25">
        <f t="shared" si="153"/>
        <v>5.8411214953271024E-4</v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3</v>
      </c>
      <c r="E381" s="27" t="str">
        <f t="shared" si="150"/>
        <v/>
      </c>
      <c r="F381" s="27">
        <f t="shared" si="151"/>
        <v>6.3237774030354128E-4</v>
      </c>
      <c r="G381" s="35">
        <f t="shared" si="152"/>
        <v>1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2</v>
      </c>
      <c r="D382" s="42">
        <v>2</v>
      </c>
      <c r="E382" s="27">
        <f t="shared" ref="E382:E401" si="154">+IF(C382=0,"",C382/C$345)</f>
        <v>3.8940809968847351E-4</v>
      </c>
      <c r="F382" s="27">
        <f t="shared" ref="F382:F401" si="155">+IF(D382=0,"",D382/D$345)</f>
        <v>4.2158516020236085E-4</v>
      </c>
      <c r="G382" s="35">
        <f t="shared" si="143"/>
        <v>0</v>
      </c>
      <c r="H382" s="25">
        <f t="shared" si="144"/>
        <v>0</v>
      </c>
      <c r="I382" s="2"/>
    </row>
    <row r="383" spans="1:9" s="54" customFormat="1" ht="15" x14ac:dyDescent="0.25">
      <c r="A383" s="48"/>
      <c r="B383" s="5" t="s">
        <v>253</v>
      </c>
      <c r="C383" s="42">
        <v>26</v>
      </c>
      <c r="D383" s="42">
        <v>40</v>
      </c>
      <c r="E383" s="27">
        <f t="shared" si="154"/>
        <v>5.0623052959501555E-3</v>
      </c>
      <c r="F383" s="27">
        <f t="shared" si="155"/>
        <v>8.4317032040472171E-3</v>
      </c>
      <c r="G383" s="35">
        <f t="shared" si="143"/>
        <v>0.53846153846153844</v>
      </c>
      <c r="H383" s="25">
        <f t="shared" si="144"/>
        <v>2.7258566978193145E-3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12</v>
      </c>
      <c r="E384" s="27" t="str">
        <f t="shared" si="154"/>
        <v/>
      </c>
      <c r="F384" s="27">
        <f t="shared" si="155"/>
        <v>2.5295109612141651E-3</v>
      </c>
      <c r="G384" s="35">
        <f t="shared" si="143"/>
        <v>1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1</v>
      </c>
      <c r="D385" s="42">
        <v>1</v>
      </c>
      <c r="E385" s="26">
        <f t="shared" si="154"/>
        <v>1.9470404984423675E-4</v>
      </c>
      <c r="F385" s="26">
        <f t="shared" si="155"/>
        <v>2.1079258010118043E-4</v>
      </c>
      <c r="G385" s="35">
        <f t="shared" si="143"/>
        <v>0</v>
      </c>
      <c r="H385" s="24">
        <f t="shared" ref="H385" si="156">+IF(OR(AND(E385=""),(G385="")),"",E385*G385)</f>
        <v>0</v>
      </c>
      <c r="I385" s="2"/>
    </row>
    <row r="386" spans="1:9" s="54" customFormat="1" ht="15" x14ac:dyDescent="0.25">
      <c r="A386" s="48"/>
      <c r="B386" s="5" t="s">
        <v>486</v>
      </c>
      <c r="C386" s="42">
        <v>299</v>
      </c>
      <c r="D386" s="42">
        <v>537</v>
      </c>
      <c r="E386" s="27">
        <f t="shared" si="154"/>
        <v>5.8216510903426791E-2</v>
      </c>
      <c r="F386" s="27">
        <f t="shared" si="155"/>
        <v>0.11319561551433389</v>
      </c>
      <c r="G386" s="35">
        <f t="shared" si="143"/>
        <v>0.79598662207357862</v>
      </c>
      <c r="H386" s="25">
        <f t="shared" si="144"/>
        <v>4.6339563862928347E-2</v>
      </c>
      <c r="I386" s="2"/>
    </row>
    <row r="387" spans="1:9" s="54" customFormat="1" ht="15" x14ac:dyDescent="0.25">
      <c r="A387" s="48"/>
      <c r="B387" s="5" t="s">
        <v>93</v>
      </c>
      <c r="C387" s="42">
        <v>95</v>
      </c>
      <c r="D387" s="42">
        <v>47</v>
      </c>
      <c r="E387" s="27">
        <f t="shared" si="154"/>
        <v>1.8496884735202491E-2</v>
      </c>
      <c r="F387" s="27">
        <f t="shared" si="155"/>
        <v>9.9072512647554803E-3</v>
      </c>
      <c r="G387" s="35">
        <f t="shared" si="143"/>
        <v>-0.50526315789473686</v>
      </c>
      <c r="H387" s="25">
        <f t="shared" si="144"/>
        <v>-9.3457943925233638E-3</v>
      </c>
      <c r="I387" s="2"/>
    </row>
    <row r="388" spans="1:9" s="54" customFormat="1" ht="15" x14ac:dyDescent="0.25">
      <c r="A388" s="48"/>
      <c r="B388" s="5" t="s">
        <v>86</v>
      </c>
      <c r="C388" s="42">
        <v>383</v>
      </c>
      <c r="D388" s="42">
        <v>429</v>
      </c>
      <c r="E388" s="27">
        <f t="shared" si="154"/>
        <v>7.457165109034268E-2</v>
      </c>
      <c r="F388" s="27">
        <f t="shared" si="155"/>
        <v>9.0430016863406404E-2</v>
      </c>
      <c r="G388" s="35">
        <f t="shared" si="143"/>
        <v>0.12010443864229765</v>
      </c>
      <c r="H388" s="25">
        <f t="shared" si="144"/>
        <v>8.956386292834892E-3</v>
      </c>
      <c r="I388" s="2"/>
    </row>
    <row r="389" spans="1:9" s="54" customFormat="1" ht="15" x14ac:dyDescent="0.25">
      <c r="A389" s="48"/>
      <c r="B389" s="5" t="s">
        <v>92</v>
      </c>
      <c r="C389" s="42">
        <v>147</v>
      </c>
      <c r="D389" s="42">
        <v>100</v>
      </c>
      <c r="E389" s="27">
        <f t="shared" si="154"/>
        <v>2.8621495327102803E-2</v>
      </c>
      <c r="F389" s="27">
        <f t="shared" si="155"/>
        <v>2.1079258010118045E-2</v>
      </c>
      <c r="G389" s="35">
        <f t="shared" si="143"/>
        <v>-0.31972789115646261</v>
      </c>
      <c r="H389" s="25">
        <f t="shared" si="144"/>
        <v>-9.1510903426791287E-3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3</v>
      </c>
      <c r="D391" s="42">
        <v>1</v>
      </c>
      <c r="E391" s="27">
        <f t="shared" si="154"/>
        <v>5.8411214953271024E-4</v>
      </c>
      <c r="F391" s="27">
        <f t="shared" si="155"/>
        <v>2.1079258010118043E-4</v>
      </c>
      <c r="G391" s="35">
        <f t="shared" si="143"/>
        <v>-0.66666666666666663</v>
      </c>
      <c r="H391" s="25">
        <f t="shared" si="144"/>
        <v>-3.8940809968847346E-4</v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5</v>
      </c>
      <c r="D393" s="42">
        <v>12</v>
      </c>
      <c r="E393" s="27">
        <f t="shared" si="154"/>
        <v>9.735202492211838E-4</v>
      </c>
      <c r="F393" s="27">
        <f t="shared" si="155"/>
        <v>2.5295109612141651E-3</v>
      </c>
      <c r="G393" s="35">
        <f t="shared" si="143"/>
        <v>1.4</v>
      </c>
      <c r="H393" s="25">
        <f t="shared" si="144"/>
        <v>1.3629283489096573E-3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34</v>
      </c>
      <c r="D397" s="42">
        <v>12</v>
      </c>
      <c r="E397" s="27">
        <f t="shared" si="154"/>
        <v>6.6199376947040497E-3</v>
      </c>
      <c r="F397" s="27">
        <f t="shared" si="155"/>
        <v>2.5295109612141651E-3</v>
      </c>
      <c r="G397" s="35">
        <f t="shared" si="143"/>
        <v>-0.6470588235294118</v>
      </c>
      <c r="H397" s="25">
        <f t="shared" si="144"/>
        <v>-4.2834890965732092E-3</v>
      </c>
      <c r="I397" s="2"/>
    </row>
    <row r="398" spans="1:9" s="54" customFormat="1" ht="15" x14ac:dyDescent="0.25">
      <c r="A398" s="48"/>
      <c r="B398" s="5" t="s">
        <v>94</v>
      </c>
      <c r="C398" s="42">
        <v>28</v>
      </c>
      <c r="D398" s="42">
        <v>20</v>
      </c>
      <c r="E398" s="27">
        <f t="shared" si="154"/>
        <v>5.451713395638629E-3</v>
      </c>
      <c r="F398" s="27">
        <f t="shared" si="155"/>
        <v>4.2158516020236085E-3</v>
      </c>
      <c r="G398" s="35">
        <f t="shared" si="143"/>
        <v>-0.2857142857142857</v>
      </c>
      <c r="H398" s="25">
        <f t="shared" si="144"/>
        <v>-1.5576323987538938E-3</v>
      </c>
      <c r="I398" s="2"/>
    </row>
    <row r="399" spans="1:9" s="54" customFormat="1" ht="15" x14ac:dyDescent="0.25">
      <c r="A399" s="48"/>
      <c r="B399" s="5" t="s">
        <v>257</v>
      </c>
      <c r="C399" s="42">
        <v>111</v>
      </c>
      <c r="D399" s="42">
        <v>229</v>
      </c>
      <c r="E399" s="27">
        <f t="shared" si="154"/>
        <v>2.1612149532710279E-2</v>
      </c>
      <c r="F399" s="27">
        <f t="shared" si="155"/>
        <v>4.827150084317032E-2</v>
      </c>
      <c r="G399" s="35">
        <f t="shared" si="143"/>
        <v>1.0630630630630631</v>
      </c>
      <c r="H399" s="25">
        <f t="shared" si="144"/>
        <v>2.2975077881619937E-2</v>
      </c>
      <c r="I399" s="2"/>
    </row>
    <row r="400" spans="1:9" s="54" customFormat="1" ht="15" x14ac:dyDescent="0.25">
      <c r="A400" s="48"/>
      <c r="B400" s="5" t="s">
        <v>581</v>
      </c>
      <c r="C400" s="42">
        <v>8</v>
      </c>
      <c r="D400" s="42">
        <v>14</v>
      </c>
      <c r="E400" s="27">
        <f t="shared" si="154"/>
        <v>1.557632398753894E-3</v>
      </c>
      <c r="F400" s="27">
        <f t="shared" si="155"/>
        <v>2.951096121416526E-3</v>
      </c>
      <c r="G400" s="35">
        <f t="shared" si="143"/>
        <v>0.75</v>
      </c>
      <c r="H400" s="25">
        <f t="shared" si="144"/>
        <v>1.1682242990654205E-3</v>
      </c>
      <c r="I400" s="2"/>
    </row>
    <row r="401" spans="1:9" s="54" customFormat="1" ht="15" x14ac:dyDescent="0.25">
      <c r="A401" s="48"/>
      <c r="B401" s="5" t="s">
        <v>88</v>
      </c>
      <c r="C401" s="42">
        <v>26</v>
      </c>
      <c r="D401" s="42">
        <v>22</v>
      </c>
      <c r="E401" s="27">
        <f t="shared" si="154"/>
        <v>5.0623052959501555E-3</v>
      </c>
      <c r="F401" s="27">
        <f t="shared" si="155"/>
        <v>4.6374367622259698E-3</v>
      </c>
      <c r="G401" s="35">
        <f t="shared" si="143"/>
        <v>-0.15384615384615385</v>
      </c>
      <c r="H401" s="25">
        <f t="shared" si="144"/>
        <v>-7.7881619937694702E-4</v>
      </c>
      <c r="I401" s="2"/>
    </row>
    <row r="402" spans="1:9" s="55" customFormat="1" ht="15" x14ac:dyDescent="0.25">
      <c r="A402" s="50"/>
      <c r="B402" s="19" t="s">
        <v>545</v>
      </c>
      <c r="C402" s="42">
        <v>1</v>
      </c>
      <c r="D402" s="42">
        <v>3</v>
      </c>
      <c r="E402" s="26">
        <f t="shared" ref="E402" si="157">+IF(C402=0,"",C402/C$345)</f>
        <v>1.9470404984423675E-4</v>
      </c>
      <c r="F402" s="26">
        <f t="shared" ref="F402" si="158">+IF(D402=0,"",D402/D$345)</f>
        <v>6.3237774030354128E-4</v>
      </c>
      <c r="G402" s="35">
        <f t="shared" si="143"/>
        <v>2</v>
      </c>
      <c r="H402" s="24">
        <f t="shared" ref="H402" si="159">+IF(OR(AND(E402=""),(G402="")),"",E402*G402)</f>
        <v>3.8940809968847351E-4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30</v>
      </c>
      <c r="D406" s="42">
        <v>0</v>
      </c>
      <c r="E406" s="27">
        <f t="shared" si="160"/>
        <v>5.8411214953271026E-3</v>
      </c>
      <c r="F406" s="27" t="str">
        <f t="shared" si="161"/>
        <v/>
      </c>
      <c r="G406" s="35">
        <f t="shared" si="143"/>
        <v>-1</v>
      </c>
      <c r="H406" s="25">
        <f t="shared" si="144"/>
        <v>-5.8411214953271026E-3</v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162</v>
      </c>
      <c r="D409" s="42">
        <v>123</v>
      </c>
      <c r="E409" s="27">
        <f t="shared" si="160"/>
        <v>3.1542056074766352E-2</v>
      </c>
      <c r="F409" s="27">
        <f t="shared" si="161"/>
        <v>2.5927487352445194E-2</v>
      </c>
      <c r="G409" s="35">
        <f t="shared" si="143"/>
        <v>-0.24074074074074073</v>
      </c>
      <c r="H409" s="25">
        <f t="shared" si="144"/>
        <v>-7.5934579439252328E-3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1</v>
      </c>
      <c r="E411" s="27" t="str">
        <f t="shared" si="160"/>
        <v/>
      </c>
      <c r="F411" s="27">
        <f t="shared" si="161"/>
        <v>2.1079258010118043E-4</v>
      </c>
      <c r="G411" s="35">
        <f t="shared" ref="G411:G477" si="162">+IF(AND(C411=0,D411=0)," ",IF(C411=0,1,IF(D411=0,-1,(D411-C411)/C411)))</f>
        <v>1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11</v>
      </c>
      <c r="D413" s="42">
        <v>19</v>
      </c>
      <c r="E413" s="27">
        <f t="shared" si="160"/>
        <v>2.1417445482866042E-3</v>
      </c>
      <c r="F413" s="27">
        <f t="shared" si="161"/>
        <v>4.0050590219224283E-3</v>
      </c>
      <c r="G413" s="35">
        <f t="shared" si="162"/>
        <v>0.72727272727272729</v>
      </c>
      <c r="H413" s="25">
        <f t="shared" si="144"/>
        <v>1.557632398753894E-3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3</v>
      </c>
      <c r="E414" s="27" t="str">
        <f t="shared" si="160"/>
        <v/>
      </c>
      <c r="F414" s="27">
        <f t="shared" si="161"/>
        <v>6.3237774030354128E-4</v>
      </c>
      <c r="G414" s="35">
        <f t="shared" si="162"/>
        <v>1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24</v>
      </c>
      <c r="D417" s="42">
        <v>12</v>
      </c>
      <c r="E417" s="26">
        <f t="shared" ref="E417:E419" si="166">+IF(C417=0,"",C417/C$345)</f>
        <v>4.6728971962616819E-3</v>
      </c>
      <c r="F417" s="26">
        <f t="shared" ref="F417:F419" si="167">+IF(D417=0,"",D417/D$345)</f>
        <v>2.5295109612141651E-3</v>
      </c>
      <c r="G417" s="35">
        <f t="shared" si="162"/>
        <v>-0.5</v>
      </c>
      <c r="H417" s="24">
        <f t="shared" ref="H417:H419" si="168">+IF(OR(AND(E417=""),(G417="")),"",E417*G417)</f>
        <v>-2.3364485981308409E-3</v>
      </c>
      <c r="I417" s="2"/>
    </row>
    <row r="418" spans="1:9" s="55" customFormat="1" ht="15" x14ac:dyDescent="0.25">
      <c r="A418" s="50"/>
      <c r="B418" s="19" t="s">
        <v>547</v>
      </c>
      <c r="C418" s="42">
        <v>5</v>
      </c>
      <c r="D418" s="42">
        <v>0</v>
      </c>
      <c r="E418" s="26">
        <f t="shared" si="166"/>
        <v>9.735202492211838E-4</v>
      </c>
      <c r="F418" s="26" t="str">
        <f t="shared" si="167"/>
        <v/>
      </c>
      <c r="G418" s="35">
        <f t="shared" si="162"/>
        <v>-1</v>
      </c>
      <c r="H418" s="24">
        <f t="shared" si="168"/>
        <v>-9.735202492211838E-4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2</v>
      </c>
      <c r="D421" s="42">
        <v>5</v>
      </c>
      <c r="E421" s="27">
        <f t="shared" si="163"/>
        <v>3.8940809968847351E-4</v>
      </c>
      <c r="F421" s="27">
        <f t="shared" si="164"/>
        <v>1.0539629005059021E-3</v>
      </c>
      <c r="G421" s="35">
        <f t="shared" si="162"/>
        <v>1.5</v>
      </c>
      <c r="H421" s="25">
        <f t="shared" si="165"/>
        <v>5.8411214953271024E-4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0</v>
      </c>
      <c r="D423" s="42">
        <v>0</v>
      </c>
      <c r="E423" s="27" t="str">
        <f t="shared" si="163"/>
        <v/>
      </c>
      <c r="F423" s="27" t="str">
        <f t="shared" si="164"/>
        <v/>
      </c>
      <c r="G423" s="35" t="str">
        <f t="shared" si="162"/>
        <v xml:space="preserve"> 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10</v>
      </c>
      <c r="D431" s="42">
        <v>17</v>
      </c>
      <c r="E431" s="27">
        <f t="shared" si="163"/>
        <v>1.9470404984423676E-3</v>
      </c>
      <c r="F431" s="27">
        <f t="shared" si="164"/>
        <v>3.5834738617200675E-3</v>
      </c>
      <c r="G431" s="35">
        <f t="shared" si="162"/>
        <v>0.7</v>
      </c>
      <c r="H431" s="25">
        <f t="shared" si="165"/>
        <v>1.3629283489096573E-3</v>
      </c>
      <c r="I431" s="2"/>
    </row>
    <row r="432" spans="1:9" s="54" customFormat="1" ht="15" x14ac:dyDescent="0.25">
      <c r="A432" s="48"/>
      <c r="B432" s="5" t="s">
        <v>98</v>
      </c>
      <c r="C432" s="42">
        <v>74</v>
      </c>
      <c r="D432" s="42">
        <v>7</v>
      </c>
      <c r="E432" s="27">
        <f t="shared" si="163"/>
        <v>1.440809968847352E-2</v>
      </c>
      <c r="F432" s="27">
        <f t="shared" si="164"/>
        <v>1.475548060708263E-3</v>
      </c>
      <c r="G432" s="35">
        <f t="shared" si="162"/>
        <v>-0.90540540540540537</v>
      </c>
      <c r="H432" s="25">
        <f t="shared" si="165"/>
        <v>-1.3045171339563863E-2</v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35</v>
      </c>
      <c r="D434" s="42">
        <v>2</v>
      </c>
      <c r="E434" s="27">
        <f t="shared" si="163"/>
        <v>6.8146417445482865E-3</v>
      </c>
      <c r="F434" s="27">
        <f t="shared" si="164"/>
        <v>4.2158516020236085E-4</v>
      </c>
      <c r="G434" s="35">
        <f t="shared" si="162"/>
        <v>-0.94285714285714284</v>
      </c>
      <c r="H434" s="25">
        <f t="shared" si="165"/>
        <v>-6.4252336448598129E-3</v>
      </c>
      <c r="I434" s="2"/>
    </row>
    <row r="435" spans="1:9" s="54" customFormat="1" ht="15" x14ac:dyDescent="0.25">
      <c r="A435" s="48"/>
      <c r="B435" s="5" t="s">
        <v>270</v>
      </c>
      <c r="C435" s="42">
        <v>20</v>
      </c>
      <c r="D435" s="42">
        <v>0</v>
      </c>
      <c r="E435" s="27">
        <f t="shared" si="163"/>
        <v>3.8940809968847352E-3</v>
      </c>
      <c r="F435" s="27" t="str">
        <f t="shared" si="164"/>
        <v/>
      </c>
      <c r="G435" s="35">
        <f t="shared" si="162"/>
        <v>-1</v>
      </c>
      <c r="H435" s="25">
        <f t="shared" si="165"/>
        <v>-3.8940809968847352E-3</v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5</v>
      </c>
      <c r="D438" s="42">
        <v>0</v>
      </c>
      <c r="E438" s="27">
        <f t="shared" si="163"/>
        <v>9.735202492211838E-4</v>
      </c>
      <c r="F438" s="27" t="str">
        <f t="shared" si="164"/>
        <v/>
      </c>
      <c r="G438" s="35">
        <f t="shared" si="162"/>
        <v>-1</v>
      </c>
      <c r="H438" s="25">
        <f t="shared" si="165"/>
        <v>-9.735202492211838E-4</v>
      </c>
      <c r="I438" s="2"/>
    </row>
    <row r="439" spans="1:9" s="55" customFormat="1" ht="15" x14ac:dyDescent="0.25">
      <c r="A439" s="50"/>
      <c r="B439" s="19" t="s">
        <v>552</v>
      </c>
      <c r="C439" s="42">
        <v>12</v>
      </c>
      <c r="D439" s="42">
        <v>0</v>
      </c>
      <c r="E439" s="26">
        <f t="shared" ref="E439:E441" si="179">+IF(C439=0,"",C439/C$345)</f>
        <v>2.3364485981308409E-3</v>
      </c>
      <c r="F439" s="26" t="str">
        <f t="shared" ref="F439:F441" si="180">+IF(D439=0,"",D439/D$345)</f>
        <v/>
      </c>
      <c r="G439" s="35">
        <f t="shared" si="162"/>
        <v>-1</v>
      </c>
      <c r="H439" s="24">
        <f t="shared" ref="H439:H441" si="181">+IF(OR(AND(E439=""),(G439="")),"",E439*G439)</f>
        <v>-2.3364485981308409E-3</v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26</v>
      </c>
      <c r="D442" s="42">
        <v>21</v>
      </c>
      <c r="E442" s="27">
        <f t="shared" si="163"/>
        <v>5.0623052959501555E-3</v>
      </c>
      <c r="F442" s="27">
        <f t="shared" si="164"/>
        <v>4.4266441821247896E-3</v>
      </c>
      <c r="G442" s="35">
        <f t="shared" si="162"/>
        <v>-0.19230769230769232</v>
      </c>
      <c r="H442" s="25">
        <f t="shared" si="165"/>
        <v>-9.735202492211838E-4</v>
      </c>
      <c r="I442" s="2"/>
    </row>
    <row r="443" spans="1:9" s="54" customFormat="1" ht="15" x14ac:dyDescent="0.25">
      <c r="A443" s="48"/>
      <c r="B443" s="5" t="s">
        <v>104</v>
      </c>
      <c r="C443" s="42">
        <v>1</v>
      </c>
      <c r="D443" s="42">
        <v>0</v>
      </c>
      <c r="E443" s="27">
        <f t="shared" si="163"/>
        <v>1.9470404984423675E-4</v>
      </c>
      <c r="F443" s="27" t="str">
        <f t="shared" si="164"/>
        <v/>
      </c>
      <c r="G443" s="35">
        <f t="shared" si="162"/>
        <v>-1</v>
      </c>
      <c r="H443" s="25">
        <f t="shared" si="165"/>
        <v>-1.9470404984423675E-4</v>
      </c>
      <c r="I443" s="2"/>
    </row>
    <row r="444" spans="1:9" s="54" customFormat="1" ht="15" x14ac:dyDescent="0.25">
      <c r="A444" s="48"/>
      <c r="B444" s="5" t="s">
        <v>113</v>
      </c>
      <c r="C444" s="42">
        <v>29</v>
      </c>
      <c r="D444" s="42">
        <v>36</v>
      </c>
      <c r="E444" s="27">
        <f t="shared" si="163"/>
        <v>5.6464174454828658E-3</v>
      </c>
      <c r="F444" s="27">
        <f t="shared" si="164"/>
        <v>7.5885328836424954E-3</v>
      </c>
      <c r="G444" s="35">
        <f t="shared" si="162"/>
        <v>0.2413793103448276</v>
      </c>
      <c r="H444" s="25">
        <f t="shared" si="165"/>
        <v>1.3629283489096573E-3</v>
      </c>
      <c r="I444" s="2"/>
    </row>
    <row r="445" spans="1:9" s="54" customFormat="1" ht="15" x14ac:dyDescent="0.25">
      <c r="A445" s="48"/>
      <c r="B445" s="5" t="s">
        <v>112</v>
      </c>
      <c r="C445" s="42">
        <v>88</v>
      </c>
      <c r="D445" s="42">
        <v>59</v>
      </c>
      <c r="E445" s="27">
        <f t="shared" si="163"/>
        <v>1.7133956386292833E-2</v>
      </c>
      <c r="F445" s="27">
        <f t="shared" si="164"/>
        <v>1.2436762225969646E-2</v>
      </c>
      <c r="G445" s="35">
        <f t="shared" si="162"/>
        <v>-0.32954545454545453</v>
      </c>
      <c r="H445" s="25">
        <f t="shared" si="165"/>
        <v>-5.6464174454828649E-3</v>
      </c>
      <c r="I445" s="2"/>
    </row>
    <row r="446" spans="1:9" s="54" customFormat="1" ht="15" x14ac:dyDescent="0.25">
      <c r="A446" s="48"/>
      <c r="B446" s="5" t="s">
        <v>271</v>
      </c>
      <c r="C446" s="42">
        <v>2</v>
      </c>
      <c r="D446" s="42">
        <v>2</v>
      </c>
      <c r="E446" s="27">
        <f t="shared" si="163"/>
        <v>3.8940809968847351E-4</v>
      </c>
      <c r="F446" s="27">
        <f t="shared" si="164"/>
        <v>4.2158516020236085E-4</v>
      </c>
      <c r="G446" s="35">
        <f t="shared" si="162"/>
        <v>0</v>
      </c>
      <c r="H446" s="25">
        <f t="shared" si="165"/>
        <v>0</v>
      </c>
      <c r="I446" s="2"/>
    </row>
    <row r="447" spans="1:9" s="54" customFormat="1" ht="15" x14ac:dyDescent="0.25">
      <c r="A447" s="48"/>
      <c r="B447" s="5" t="s">
        <v>493</v>
      </c>
      <c r="C447" s="42">
        <v>65</v>
      </c>
      <c r="D447" s="42">
        <v>3</v>
      </c>
      <c r="E447" s="27">
        <f t="shared" si="163"/>
        <v>1.2655763239875389E-2</v>
      </c>
      <c r="F447" s="27">
        <f t="shared" si="164"/>
        <v>6.3237774030354128E-4</v>
      </c>
      <c r="G447" s="35">
        <f t="shared" si="162"/>
        <v>-0.9538461538461539</v>
      </c>
      <c r="H447" s="25">
        <f t="shared" si="165"/>
        <v>-1.2071651090342679E-2</v>
      </c>
      <c r="I447" s="2"/>
    </row>
    <row r="448" spans="1:9" s="54" customFormat="1" ht="30" x14ac:dyDescent="0.25">
      <c r="A448" s="48"/>
      <c r="B448" s="5" t="s">
        <v>494</v>
      </c>
      <c r="C448" s="42">
        <v>15</v>
      </c>
      <c r="D448" s="42">
        <v>9</v>
      </c>
      <c r="E448" s="27">
        <f t="shared" si="163"/>
        <v>2.9205607476635513E-3</v>
      </c>
      <c r="F448" s="27">
        <f t="shared" si="164"/>
        <v>1.8971332209106238E-3</v>
      </c>
      <c r="G448" s="35">
        <f t="shared" si="162"/>
        <v>-0.4</v>
      </c>
      <c r="H448" s="25">
        <f t="shared" si="165"/>
        <v>-1.1682242990654205E-3</v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5</v>
      </c>
      <c r="D450" s="42">
        <v>0</v>
      </c>
      <c r="E450" s="27">
        <f t="shared" si="163"/>
        <v>9.735202492211838E-4</v>
      </c>
      <c r="F450" s="27" t="str">
        <f t="shared" si="164"/>
        <v/>
      </c>
      <c r="G450" s="35">
        <f t="shared" si="162"/>
        <v>-1</v>
      </c>
      <c r="H450" s="25">
        <f t="shared" si="165"/>
        <v>-9.735202492211838E-4</v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9</v>
      </c>
      <c r="E451" s="27" t="str">
        <f t="shared" si="163"/>
        <v/>
      </c>
      <c r="F451" s="27">
        <f t="shared" si="164"/>
        <v>1.8971332209106238E-3</v>
      </c>
      <c r="G451" s="35">
        <f t="shared" si="162"/>
        <v>1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1</v>
      </c>
      <c r="D452" s="42">
        <v>2</v>
      </c>
      <c r="E452" s="27">
        <f t="shared" si="163"/>
        <v>1.9470404984423675E-4</v>
      </c>
      <c r="F452" s="27">
        <f t="shared" si="164"/>
        <v>4.2158516020236085E-4</v>
      </c>
      <c r="G452" s="35">
        <f t="shared" si="162"/>
        <v>1</v>
      </c>
      <c r="H452" s="25">
        <f t="shared" si="165"/>
        <v>1.9470404984423675E-4</v>
      </c>
      <c r="I452" s="2"/>
    </row>
    <row r="453" spans="1:9" s="54" customFormat="1" ht="15" x14ac:dyDescent="0.25">
      <c r="A453" s="48"/>
      <c r="B453" s="5" t="s">
        <v>384</v>
      </c>
      <c r="C453" s="42">
        <v>21</v>
      </c>
      <c r="D453" s="42">
        <v>10</v>
      </c>
      <c r="E453" s="27">
        <f t="shared" si="163"/>
        <v>4.0887850467289715E-3</v>
      </c>
      <c r="F453" s="27">
        <f t="shared" si="164"/>
        <v>2.1079258010118043E-3</v>
      </c>
      <c r="G453" s="35">
        <f t="shared" si="162"/>
        <v>-0.52380952380952384</v>
      </c>
      <c r="H453" s="25">
        <f t="shared" si="165"/>
        <v>-2.1417445482866042E-3</v>
      </c>
      <c r="I453" s="2"/>
    </row>
    <row r="454" spans="1:9" s="54" customFormat="1" ht="15" x14ac:dyDescent="0.25">
      <c r="A454" s="48"/>
      <c r="B454" s="5" t="s">
        <v>107</v>
      </c>
      <c r="C454" s="42">
        <v>192</v>
      </c>
      <c r="D454" s="42">
        <v>137</v>
      </c>
      <c r="E454" s="27">
        <f t="shared" si="163"/>
        <v>3.7383177570093455E-2</v>
      </c>
      <c r="F454" s="27">
        <f t="shared" si="164"/>
        <v>2.887858347386172E-2</v>
      </c>
      <c r="G454" s="35">
        <f t="shared" si="162"/>
        <v>-0.28645833333333331</v>
      </c>
      <c r="H454" s="25">
        <f t="shared" si="165"/>
        <v>-1.070872274143302E-2</v>
      </c>
      <c r="I454" s="2"/>
    </row>
    <row r="455" spans="1:9" s="54" customFormat="1" ht="15" x14ac:dyDescent="0.25">
      <c r="A455" s="48"/>
      <c r="B455" s="5" t="s">
        <v>272</v>
      </c>
      <c r="C455" s="42">
        <v>59</v>
      </c>
      <c r="D455" s="42">
        <v>23</v>
      </c>
      <c r="E455" s="27">
        <f t="shared" si="163"/>
        <v>1.1487538940809968E-2</v>
      </c>
      <c r="F455" s="27">
        <f t="shared" si="164"/>
        <v>4.84822934232715E-3</v>
      </c>
      <c r="G455" s="35">
        <f t="shared" si="162"/>
        <v>-0.61016949152542377</v>
      </c>
      <c r="H455" s="25">
        <f t="shared" si="165"/>
        <v>-7.0093457943925233E-3</v>
      </c>
      <c r="I455" s="2"/>
    </row>
    <row r="456" spans="1:9" s="54" customFormat="1" ht="15" x14ac:dyDescent="0.25">
      <c r="A456" s="48"/>
      <c r="B456" s="5" t="s">
        <v>106</v>
      </c>
      <c r="C456" s="42">
        <v>7</v>
      </c>
      <c r="D456" s="42">
        <v>3</v>
      </c>
      <c r="E456" s="27">
        <f t="shared" si="163"/>
        <v>1.3629283489096573E-3</v>
      </c>
      <c r="F456" s="27">
        <f t="shared" si="164"/>
        <v>6.3237774030354128E-4</v>
      </c>
      <c r="G456" s="35">
        <f t="shared" si="162"/>
        <v>-0.5714285714285714</v>
      </c>
      <c r="H456" s="25">
        <f t="shared" si="165"/>
        <v>-7.7881619937694691E-4</v>
      </c>
      <c r="I456" s="2"/>
    </row>
    <row r="457" spans="1:9" s="54" customFormat="1" ht="15" x14ac:dyDescent="0.25">
      <c r="A457" s="48"/>
      <c r="B457" s="5" t="s">
        <v>337</v>
      </c>
      <c r="C457" s="42">
        <v>11</v>
      </c>
      <c r="D457" s="42">
        <v>4</v>
      </c>
      <c r="E457" s="27">
        <f t="shared" si="163"/>
        <v>2.1417445482866042E-3</v>
      </c>
      <c r="F457" s="27">
        <f t="shared" si="164"/>
        <v>8.4317032040472171E-4</v>
      </c>
      <c r="G457" s="35">
        <f t="shared" si="162"/>
        <v>-0.63636363636363635</v>
      </c>
      <c r="H457" s="25">
        <f t="shared" si="165"/>
        <v>-1.3629283489096573E-3</v>
      </c>
      <c r="I457" s="2"/>
    </row>
    <row r="458" spans="1:9" s="54" customFormat="1" ht="15" x14ac:dyDescent="0.25">
      <c r="A458" s="48"/>
      <c r="B458" s="5" t="s">
        <v>116</v>
      </c>
      <c r="C458" s="42">
        <v>2</v>
      </c>
      <c r="D458" s="42">
        <v>11</v>
      </c>
      <c r="E458" s="27">
        <f t="shared" si="163"/>
        <v>3.8940809968847351E-4</v>
      </c>
      <c r="F458" s="27">
        <f t="shared" si="164"/>
        <v>2.3187183811129849E-3</v>
      </c>
      <c r="G458" s="35">
        <f t="shared" si="162"/>
        <v>4.5</v>
      </c>
      <c r="H458" s="25">
        <f t="shared" si="165"/>
        <v>1.7523364485981308E-3</v>
      </c>
      <c r="I458" s="2"/>
    </row>
    <row r="459" spans="1:9" s="54" customFormat="1" ht="15" x14ac:dyDescent="0.25">
      <c r="A459" s="48"/>
      <c r="B459" s="5" t="s">
        <v>103</v>
      </c>
      <c r="C459" s="42">
        <v>2</v>
      </c>
      <c r="D459" s="42">
        <v>5</v>
      </c>
      <c r="E459" s="27">
        <f t="shared" si="163"/>
        <v>3.8940809968847351E-4</v>
      </c>
      <c r="F459" s="27">
        <f t="shared" si="164"/>
        <v>1.0539629005059021E-3</v>
      </c>
      <c r="G459" s="35">
        <f t="shared" si="162"/>
        <v>1.5</v>
      </c>
      <c r="H459" s="25">
        <f t="shared" si="165"/>
        <v>5.8411214953271024E-4</v>
      </c>
      <c r="I459" s="2"/>
    </row>
    <row r="460" spans="1:9" s="54" customFormat="1" ht="15" x14ac:dyDescent="0.25">
      <c r="A460" s="48"/>
      <c r="B460" s="5" t="s">
        <v>273</v>
      </c>
      <c r="C460" s="42">
        <v>199</v>
      </c>
      <c r="D460" s="42">
        <v>96</v>
      </c>
      <c r="E460" s="27">
        <f t="shared" si="163"/>
        <v>3.8746105919003113E-2</v>
      </c>
      <c r="F460" s="27">
        <f t="shared" si="164"/>
        <v>2.0236087689713321E-2</v>
      </c>
      <c r="G460" s="35">
        <f t="shared" si="162"/>
        <v>-0.51758793969849248</v>
      </c>
      <c r="H460" s="25">
        <f t="shared" si="165"/>
        <v>-2.0054517133956385E-2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6</v>
      </c>
      <c r="E461" s="27" t="str">
        <f t="shared" si="163"/>
        <v/>
      </c>
      <c r="F461" s="27">
        <f t="shared" si="164"/>
        <v>1.2647554806070826E-3</v>
      </c>
      <c r="G461" s="35">
        <f t="shared" si="162"/>
        <v>1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3</v>
      </c>
      <c r="D463" s="42">
        <v>0</v>
      </c>
      <c r="E463" s="27">
        <f t="shared" si="163"/>
        <v>5.8411214953271024E-4</v>
      </c>
      <c r="F463" s="27" t="str">
        <f t="shared" si="164"/>
        <v/>
      </c>
      <c r="G463" s="35">
        <f t="shared" si="162"/>
        <v>-1</v>
      </c>
      <c r="H463" s="25">
        <f t="shared" si="165"/>
        <v>-5.8411214953271024E-4</v>
      </c>
      <c r="I463" s="2"/>
    </row>
    <row r="464" spans="1:9" s="54" customFormat="1" ht="15" x14ac:dyDescent="0.25">
      <c r="A464" s="48"/>
      <c r="B464" s="5" t="s">
        <v>101</v>
      </c>
      <c r="C464" s="42">
        <v>6</v>
      </c>
      <c r="D464" s="42">
        <v>2</v>
      </c>
      <c r="E464" s="27">
        <f t="shared" si="163"/>
        <v>1.1682242990654205E-3</v>
      </c>
      <c r="F464" s="27">
        <f t="shared" si="164"/>
        <v>4.2158516020236085E-4</v>
      </c>
      <c r="G464" s="35">
        <f t="shared" si="162"/>
        <v>-0.66666666666666663</v>
      </c>
      <c r="H464" s="25">
        <f t="shared" si="165"/>
        <v>-7.7881619937694691E-4</v>
      </c>
      <c r="I464" s="2"/>
    </row>
    <row r="465" spans="1:9" s="54" customFormat="1" ht="15" x14ac:dyDescent="0.25">
      <c r="A465" s="48"/>
      <c r="B465" s="5" t="s">
        <v>105</v>
      </c>
      <c r="C465" s="42">
        <v>2</v>
      </c>
      <c r="D465" s="42">
        <v>1</v>
      </c>
      <c r="E465" s="27">
        <f t="shared" si="163"/>
        <v>3.8940809968847351E-4</v>
      </c>
      <c r="F465" s="27">
        <f t="shared" si="164"/>
        <v>2.1079258010118043E-4</v>
      </c>
      <c r="G465" s="35">
        <f t="shared" si="162"/>
        <v>-0.5</v>
      </c>
      <c r="H465" s="25">
        <f t="shared" si="165"/>
        <v>-1.9470404984423675E-4</v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74</v>
      </c>
      <c r="D468" s="42">
        <v>69</v>
      </c>
      <c r="E468" s="27">
        <f t="shared" si="163"/>
        <v>1.440809968847352E-2</v>
      </c>
      <c r="F468" s="27">
        <f t="shared" si="164"/>
        <v>1.454468802698145E-2</v>
      </c>
      <c r="G468" s="35">
        <f t="shared" si="162"/>
        <v>-6.7567567567567571E-2</v>
      </c>
      <c r="H468" s="25">
        <f t="shared" si="165"/>
        <v>-9.735202492211838E-4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10</v>
      </c>
      <c r="D470" s="42">
        <v>16</v>
      </c>
      <c r="E470" s="27">
        <f t="shared" si="163"/>
        <v>1.9470404984423676E-3</v>
      </c>
      <c r="F470" s="27">
        <f t="shared" si="164"/>
        <v>3.3726812816188868E-3</v>
      </c>
      <c r="G470" s="35">
        <f t="shared" si="162"/>
        <v>0.6</v>
      </c>
      <c r="H470" s="25">
        <f t="shared" si="165"/>
        <v>1.1682242990654205E-3</v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36</v>
      </c>
      <c r="D472" s="42">
        <v>46</v>
      </c>
      <c r="E472" s="27">
        <f t="shared" si="163"/>
        <v>7.0093457943925233E-3</v>
      </c>
      <c r="F472" s="27">
        <f t="shared" si="164"/>
        <v>9.6964586846543001E-3</v>
      </c>
      <c r="G472" s="35">
        <f t="shared" si="162"/>
        <v>0.27777777777777779</v>
      </c>
      <c r="H472" s="25">
        <f t="shared" si="165"/>
        <v>1.9470404984423676E-3</v>
      </c>
      <c r="I472" s="2"/>
    </row>
    <row r="473" spans="1:9" s="54" customFormat="1" ht="15" x14ac:dyDescent="0.25">
      <c r="A473" s="48"/>
      <c r="B473" s="5" t="s">
        <v>277</v>
      </c>
      <c r="C473" s="42">
        <v>71</v>
      </c>
      <c r="D473" s="42">
        <v>55</v>
      </c>
      <c r="E473" s="27">
        <f t="shared" si="163"/>
        <v>1.382398753894081E-2</v>
      </c>
      <c r="F473" s="27">
        <f t="shared" si="164"/>
        <v>1.1593591905564924E-2</v>
      </c>
      <c r="G473" s="35">
        <f t="shared" si="162"/>
        <v>-0.22535211267605634</v>
      </c>
      <c r="H473" s="25">
        <f t="shared" si="165"/>
        <v>-3.1152647975077881E-3</v>
      </c>
      <c r="I473" s="2"/>
    </row>
    <row r="474" spans="1:9" s="54" customFormat="1" ht="15" x14ac:dyDescent="0.25">
      <c r="A474" s="48"/>
      <c r="B474" s="5" t="s">
        <v>278</v>
      </c>
      <c r="C474" s="42">
        <v>5</v>
      </c>
      <c r="D474" s="42">
        <v>21</v>
      </c>
      <c r="E474" s="27">
        <f t="shared" si="163"/>
        <v>9.735202492211838E-4</v>
      </c>
      <c r="F474" s="27">
        <f t="shared" si="164"/>
        <v>4.4266441821247896E-3</v>
      </c>
      <c r="G474" s="35">
        <f t="shared" si="162"/>
        <v>3.2</v>
      </c>
      <c r="H474" s="25">
        <f t="shared" si="165"/>
        <v>3.1152647975077885E-3</v>
      </c>
      <c r="I474" s="2"/>
    </row>
    <row r="475" spans="1:9" s="54" customFormat="1" ht="15" x14ac:dyDescent="0.25">
      <c r="A475" s="48"/>
      <c r="B475" s="5" t="s">
        <v>279</v>
      </c>
      <c r="C475" s="42">
        <v>20</v>
      </c>
      <c r="D475" s="42">
        <v>1</v>
      </c>
      <c r="E475" s="27">
        <f t="shared" si="163"/>
        <v>3.8940809968847352E-3</v>
      </c>
      <c r="F475" s="27">
        <f t="shared" si="164"/>
        <v>2.1079258010118043E-4</v>
      </c>
      <c r="G475" s="35">
        <f t="shared" si="162"/>
        <v>-0.95</v>
      </c>
      <c r="H475" s="25">
        <f t="shared" si="165"/>
        <v>-3.6993769470404984E-3</v>
      </c>
      <c r="I475" s="2"/>
    </row>
    <row r="476" spans="1:9" s="54" customFormat="1" ht="15" x14ac:dyDescent="0.25">
      <c r="A476" s="48"/>
      <c r="B476" s="5" t="s">
        <v>102</v>
      </c>
      <c r="C476" s="42">
        <v>8</v>
      </c>
      <c r="D476" s="42">
        <v>7</v>
      </c>
      <c r="E476" s="27">
        <f t="shared" si="163"/>
        <v>1.557632398753894E-3</v>
      </c>
      <c r="F476" s="27">
        <f t="shared" si="164"/>
        <v>1.475548060708263E-3</v>
      </c>
      <c r="G476" s="35">
        <f t="shared" si="162"/>
        <v>-0.125</v>
      </c>
      <c r="H476" s="25">
        <f t="shared" si="165"/>
        <v>-1.9470404984423675E-4</v>
      </c>
      <c r="I476" s="2"/>
    </row>
    <row r="477" spans="1:9" s="54" customFormat="1" ht="15" x14ac:dyDescent="0.25">
      <c r="A477" s="48"/>
      <c r="B477" s="5" t="s">
        <v>280</v>
      </c>
      <c r="C477" s="42">
        <v>1</v>
      </c>
      <c r="D477" s="42">
        <v>0</v>
      </c>
      <c r="E477" s="27">
        <f t="shared" si="163"/>
        <v>1.9470404984423675E-4</v>
      </c>
      <c r="F477" s="27" t="str">
        <f t="shared" si="164"/>
        <v/>
      </c>
      <c r="G477" s="35">
        <f t="shared" si="162"/>
        <v>-1</v>
      </c>
      <c r="H477" s="25">
        <f t="shared" si="165"/>
        <v>-1.9470404984423675E-4</v>
      </c>
      <c r="I477" s="2"/>
    </row>
    <row r="478" spans="1:9" s="54" customFormat="1" ht="15" x14ac:dyDescent="0.25">
      <c r="A478" s="48"/>
      <c r="B478" s="5" t="s">
        <v>281</v>
      </c>
      <c r="C478" s="42">
        <v>43</v>
      </c>
      <c r="D478" s="42">
        <v>48</v>
      </c>
      <c r="E478" s="27">
        <f t="shared" si="163"/>
        <v>8.3722741433021799E-3</v>
      </c>
      <c r="F478" s="27">
        <f t="shared" si="164"/>
        <v>1.0118043844856661E-2</v>
      </c>
      <c r="G478" s="35">
        <f t="shared" ref="G478:G541" si="182">+IF(AND(C478=0,D478=0)," ",IF(C478=0,1,IF(D478=0,-1,(D478-C478)/C478)))</f>
        <v>0.11627906976744186</v>
      </c>
      <c r="H478" s="25">
        <f t="shared" si="165"/>
        <v>9.7352024922118369E-4</v>
      </c>
      <c r="I478" s="2"/>
    </row>
    <row r="479" spans="1:9" s="54" customFormat="1" ht="15" x14ac:dyDescent="0.25">
      <c r="A479" s="48"/>
      <c r="B479" s="5" t="s">
        <v>499</v>
      </c>
      <c r="C479" s="42">
        <v>12</v>
      </c>
      <c r="D479" s="42">
        <v>23</v>
      </c>
      <c r="E479" s="27">
        <f t="shared" si="163"/>
        <v>2.3364485981308409E-3</v>
      </c>
      <c r="F479" s="27">
        <f t="shared" si="164"/>
        <v>4.84822934232715E-3</v>
      </c>
      <c r="G479" s="35">
        <f t="shared" si="182"/>
        <v>0.91666666666666663</v>
      </c>
      <c r="H479" s="25">
        <f t="shared" si="165"/>
        <v>2.1417445482866042E-3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3</v>
      </c>
      <c r="E480" s="27" t="str">
        <f t="shared" si="163"/>
        <v/>
      </c>
      <c r="F480" s="27">
        <f t="shared" si="164"/>
        <v>6.3237774030354128E-4</v>
      </c>
      <c r="G480" s="35">
        <f t="shared" si="182"/>
        <v>1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1</v>
      </c>
      <c r="D482" s="42">
        <v>0</v>
      </c>
      <c r="E482" s="27">
        <f t="shared" si="163"/>
        <v>1.9470404984423675E-4</v>
      </c>
      <c r="F482" s="27" t="str">
        <f t="shared" si="164"/>
        <v/>
      </c>
      <c r="G482" s="35">
        <f t="shared" si="182"/>
        <v>-1</v>
      </c>
      <c r="H482" s="25">
        <f t="shared" si="165"/>
        <v>-1.9470404984423675E-4</v>
      </c>
      <c r="I482" s="2"/>
    </row>
    <row r="483" spans="1:9" s="54" customFormat="1" ht="15" x14ac:dyDescent="0.25">
      <c r="A483" s="48"/>
      <c r="B483" s="5" t="s">
        <v>285</v>
      </c>
      <c r="C483" s="42">
        <v>1</v>
      </c>
      <c r="D483" s="42">
        <v>0</v>
      </c>
      <c r="E483" s="27">
        <f t="shared" si="163"/>
        <v>1.9470404984423675E-4</v>
      </c>
      <c r="F483" s="27" t="str">
        <f t="shared" si="164"/>
        <v/>
      </c>
      <c r="G483" s="35">
        <f t="shared" si="182"/>
        <v>-1</v>
      </c>
      <c r="H483" s="25">
        <f t="shared" si="165"/>
        <v>-1.9470404984423675E-4</v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13</v>
      </c>
      <c r="E484" s="27" t="str">
        <f t="shared" si="163"/>
        <v/>
      </c>
      <c r="F484" s="27">
        <f t="shared" si="164"/>
        <v>2.7403035413153458E-3</v>
      </c>
      <c r="G484" s="35">
        <f t="shared" si="182"/>
        <v>1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1</v>
      </c>
      <c r="D485" s="42">
        <v>8</v>
      </c>
      <c r="E485" s="27">
        <f t="shared" si="163"/>
        <v>1.9470404984423675E-4</v>
      </c>
      <c r="F485" s="27">
        <f t="shared" si="164"/>
        <v>1.6863406408094434E-3</v>
      </c>
      <c r="G485" s="35">
        <f t="shared" si="182"/>
        <v>7</v>
      </c>
      <c r="H485" s="25">
        <f t="shared" si="165"/>
        <v>1.3629283489096573E-3</v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4</v>
      </c>
      <c r="E486" s="27" t="str">
        <f t="shared" si="163"/>
        <v/>
      </c>
      <c r="F486" s="27">
        <f t="shared" si="164"/>
        <v>8.4317032040472171E-4</v>
      </c>
      <c r="G486" s="35">
        <f t="shared" si="182"/>
        <v>1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46</v>
      </c>
      <c r="D487" s="42">
        <v>18</v>
      </c>
      <c r="E487" s="27">
        <f t="shared" si="163"/>
        <v>8.9563862928348902E-3</v>
      </c>
      <c r="F487" s="27">
        <f t="shared" si="164"/>
        <v>3.7942664418212477E-3</v>
      </c>
      <c r="G487" s="35">
        <f t="shared" si="182"/>
        <v>-0.60869565217391308</v>
      </c>
      <c r="H487" s="25">
        <f t="shared" si="165"/>
        <v>-5.451713395638629E-3</v>
      </c>
      <c r="I487" s="2"/>
    </row>
    <row r="488" spans="1:9" s="54" customFormat="1" ht="15" x14ac:dyDescent="0.25">
      <c r="A488" s="48"/>
      <c r="B488" s="5" t="s">
        <v>288</v>
      </c>
      <c r="C488" s="42">
        <v>4</v>
      </c>
      <c r="D488" s="42">
        <v>1</v>
      </c>
      <c r="E488" s="27">
        <f t="shared" si="163"/>
        <v>7.7881619937694702E-4</v>
      </c>
      <c r="F488" s="27">
        <f t="shared" si="164"/>
        <v>2.1079258010118043E-4</v>
      </c>
      <c r="G488" s="35">
        <f t="shared" si="182"/>
        <v>-0.75</v>
      </c>
      <c r="H488" s="25">
        <f t="shared" si="165"/>
        <v>-5.8411214953271024E-4</v>
      </c>
      <c r="I488" s="2"/>
    </row>
    <row r="489" spans="1:9" s="54" customFormat="1" ht="15" x14ac:dyDescent="0.25">
      <c r="A489" s="48"/>
      <c r="B489" s="5" t="s">
        <v>123</v>
      </c>
      <c r="C489" s="42">
        <v>7</v>
      </c>
      <c r="D489" s="42">
        <v>12</v>
      </c>
      <c r="E489" s="27">
        <f t="shared" si="163"/>
        <v>1.3629283489096573E-3</v>
      </c>
      <c r="F489" s="27">
        <f t="shared" si="164"/>
        <v>2.5295109612141651E-3</v>
      </c>
      <c r="G489" s="35">
        <f t="shared" si="182"/>
        <v>0.7142857142857143</v>
      </c>
      <c r="H489" s="25">
        <f t="shared" si="165"/>
        <v>9.735202492211838E-4</v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1</v>
      </c>
      <c r="E490" s="27" t="str">
        <f t="shared" si="163"/>
        <v/>
      </c>
      <c r="F490" s="27">
        <f t="shared" si="164"/>
        <v>2.1079258010118043E-4</v>
      </c>
      <c r="G490" s="35">
        <f t="shared" si="182"/>
        <v>1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10</v>
      </c>
      <c r="D491" s="42">
        <v>0</v>
      </c>
      <c r="E491" s="27">
        <f t="shared" ref="E491:E522" si="183">+IF(C491=0,"",C491/C$345)</f>
        <v>1.9470404984423676E-3</v>
      </c>
      <c r="F491" s="27" t="str">
        <f t="shared" ref="F491:F522" si="184">+IF(D491=0,"",D491/D$345)</f>
        <v/>
      </c>
      <c r="G491" s="35">
        <f t="shared" si="182"/>
        <v>-1</v>
      </c>
      <c r="H491" s="25">
        <f t="shared" ref="H491:H552" si="185">+IF(OR(AND(E491=""),(G491="")),"",E491*G491)</f>
        <v>-1.9470404984423676E-3</v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1</v>
      </c>
      <c r="E492" s="27" t="str">
        <f t="shared" si="183"/>
        <v/>
      </c>
      <c r="F492" s="27">
        <f t="shared" si="184"/>
        <v>2.1079258010118043E-4</v>
      </c>
      <c r="G492" s="35">
        <f t="shared" si="182"/>
        <v>1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18</v>
      </c>
      <c r="E493" s="27" t="str">
        <f t="shared" si="183"/>
        <v/>
      </c>
      <c r="F493" s="27">
        <f t="shared" si="184"/>
        <v>3.7942664418212477E-3</v>
      </c>
      <c r="G493" s="35">
        <f t="shared" si="182"/>
        <v>1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5</v>
      </c>
      <c r="D497" s="42">
        <v>12</v>
      </c>
      <c r="E497" s="27">
        <f t="shared" si="183"/>
        <v>9.735202492211838E-4</v>
      </c>
      <c r="F497" s="27">
        <f t="shared" si="184"/>
        <v>2.5295109612141651E-3</v>
      </c>
      <c r="G497" s="35">
        <f t="shared" si="182"/>
        <v>1.4</v>
      </c>
      <c r="H497" s="25">
        <f t="shared" si="185"/>
        <v>1.3629283489096573E-3</v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263</v>
      </c>
      <c r="D499" s="42">
        <v>33</v>
      </c>
      <c r="E499" s="27">
        <f t="shared" si="183"/>
        <v>5.1207165109034267E-2</v>
      </c>
      <c r="F499" s="27">
        <f t="shared" si="184"/>
        <v>6.9561551433389547E-3</v>
      </c>
      <c r="G499" s="35">
        <f t="shared" si="182"/>
        <v>-0.87452471482889738</v>
      </c>
      <c r="H499" s="25">
        <f t="shared" si="185"/>
        <v>-4.4781931464174453E-2</v>
      </c>
      <c r="I499" s="2"/>
    </row>
    <row r="500" spans="1:9" s="54" customFormat="1" ht="15" x14ac:dyDescent="0.25">
      <c r="A500" s="48"/>
      <c r="B500" s="5" t="s">
        <v>122</v>
      </c>
      <c r="C500" s="42">
        <v>3</v>
      </c>
      <c r="D500" s="42">
        <v>7</v>
      </c>
      <c r="E500" s="27">
        <f t="shared" si="183"/>
        <v>5.8411214953271024E-4</v>
      </c>
      <c r="F500" s="27">
        <f t="shared" si="184"/>
        <v>1.475548060708263E-3</v>
      </c>
      <c r="G500" s="35">
        <f t="shared" si="182"/>
        <v>1.3333333333333333</v>
      </c>
      <c r="H500" s="25">
        <f t="shared" si="185"/>
        <v>7.7881619937694691E-4</v>
      </c>
      <c r="I500" s="2"/>
    </row>
    <row r="501" spans="1:9" s="54" customFormat="1" ht="30" x14ac:dyDescent="0.25">
      <c r="A501" s="48"/>
      <c r="B501" s="5" t="s">
        <v>295</v>
      </c>
      <c r="C501" s="42">
        <v>10</v>
      </c>
      <c r="D501" s="42">
        <v>4</v>
      </c>
      <c r="E501" s="27">
        <f t="shared" si="183"/>
        <v>1.9470404984423676E-3</v>
      </c>
      <c r="F501" s="27">
        <f t="shared" si="184"/>
        <v>8.4317032040472171E-4</v>
      </c>
      <c r="G501" s="35">
        <f t="shared" si="182"/>
        <v>-0.6</v>
      </c>
      <c r="H501" s="25">
        <f t="shared" si="185"/>
        <v>-1.1682242990654205E-3</v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12</v>
      </c>
      <c r="D503" s="42">
        <v>5</v>
      </c>
      <c r="E503" s="27">
        <f t="shared" si="183"/>
        <v>2.3364485981308409E-3</v>
      </c>
      <c r="F503" s="27">
        <f t="shared" si="184"/>
        <v>1.0539629005059021E-3</v>
      </c>
      <c r="G503" s="35">
        <f t="shared" si="182"/>
        <v>-0.58333333333333337</v>
      </c>
      <c r="H503" s="25">
        <f t="shared" si="185"/>
        <v>-1.3629283489096573E-3</v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7</v>
      </c>
      <c r="D504" s="42">
        <v>19</v>
      </c>
      <c r="E504" s="27">
        <f t="shared" si="183"/>
        <v>1.3629283489096573E-3</v>
      </c>
      <c r="F504" s="27">
        <f t="shared" si="184"/>
        <v>4.0050590219224283E-3</v>
      </c>
      <c r="G504" s="35">
        <f t="shared" si="182"/>
        <v>1.7142857142857142</v>
      </c>
      <c r="H504" s="25">
        <f t="shared" si="185"/>
        <v>2.3364485981308409E-3</v>
      </c>
      <c r="I504" s="2"/>
    </row>
    <row r="505" spans="1:9" s="54" customFormat="1" ht="15" x14ac:dyDescent="0.25">
      <c r="A505" s="48"/>
      <c r="B505" s="5" t="s">
        <v>117</v>
      </c>
      <c r="C505" s="42">
        <v>23</v>
      </c>
      <c r="D505" s="42">
        <v>7</v>
      </c>
      <c r="E505" s="27">
        <f t="shared" si="183"/>
        <v>4.4781931464174451E-3</v>
      </c>
      <c r="F505" s="27">
        <f t="shared" si="184"/>
        <v>1.475548060708263E-3</v>
      </c>
      <c r="G505" s="35">
        <f t="shared" si="182"/>
        <v>-0.69565217391304346</v>
      </c>
      <c r="H505" s="25">
        <f t="shared" si="185"/>
        <v>-3.1152647975077876E-3</v>
      </c>
      <c r="I505" s="2"/>
    </row>
    <row r="506" spans="1:9" s="54" customFormat="1" ht="15" x14ac:dyDescent="0.25">
      <c r="A506" s="48"/>
      <c r="B506" s="5" t="s">
        <v>502</v>
      </c>
      <c r="C506" s="42">
        <v>18</v>
      </c>
      <c r="D506" s="42">
        <v>8</v>
      </c>
      <c r="E506" s="27">
        <f t="shared" si="183"/>
        <v>3.5046728971962616E-3</v>
      </c>
      <c r="F506" s="27">
        <f t="shared" si="184"/>
        <v>1.6863406408094434E-3</v>
      </c>
      <c r="G506" s="35">
        <f t="shared" si="182"/>
        <v>-0.55555555555555558</v>
      </c>
      <c r="H506" s="25">
        <f t="shared" si="185"/>
        <v>-1.9470404984423676E-3</v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1</v>
      </c>
      <c r="D508" s="42">
        <v>0</v>
      </c>
      <c r="E508" s="27">
        <f t="shared" si="183"/>
        <v>1.9470404984423675E-4</v>
      </c>
      <c r="F508" s="27" t="str">
        <f t="shared" si="184"/>
        <v/>
      </c>
      <c r="G508" s="35">
        <f t="shared" si="182"/>
        <v>-1</v>
      </c>
      <c r="H508" s="25">
        <f t="shared" si="185"/>
        <v>-1.9470404984423675E-4</v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1</v>
      </c>
      <c r="E509" s="27" t="str">
        <f t="shared" si="183"/>
        <v/>
      </c>
      <c r="F509" s="27">
        <f t="shared" si="184"/>
        <v>2.1079258010118043E-4</v>
      </c>
      <c r="G509" s="35">
        <f t="shared" si="182"/>
        <v>1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2</v>
      </c>
      <c r="E512" s="27" t="str">
        <f t="shared" si="183"/>
        <v/>
      </c>
      <c r="F512" s="27">
        <f t="shared" si="184"/>
        <v>4.2158516020236085E-4</v>
      </c>
      <c r="G512" s="35">
        <f t="shared" si="182"/>
        <v>1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8</v>
      </c>
      <c r="E515" s="27" t="str">
        <f t="shared" si="183"/>
        <v/>
      </c>
      <c r="F515" s="27">
        <f t="shared" si="184"/>
        <v>1.6863406408094434E-3</v>
      </c>
      <c r="G515" s="35">
        <f t="shared" si="182"/>
        <v>1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1</v>
      </c>
      <c r="D517" s="42">
        <v>1</v>
      </c>
      <c r="E517" s="27">
        <f t="shared" si="183"/>
        <v>1.9470404984423675E-4</v>
      </c>
      <c r="F517" s="27">
        <f t="shared" si="184"/>
        <v>2.1079258010118043E-4</v>
      </c>
      <c r="G517" s="35">
        <f t="shared" si="182"/>
        <v>0</v>
      </c>
      <c r="H517" s="25">
        <f t="shared" si="185"/>
        <v>0</v>
      </c>
      <c r="I517" s="2"/>
    </row>
    <row r="518" spans="1:9" s="54" customFormat="1" ht="15" x14ac:dyDescent="0.25">
      <c r="A518" s="48"/>
      <c r="B518" s="5" t="s">
        <v>120</v>
      </c>
      <c r="C518" s="42">
        <v>7</v>
      </c>
      <c r="D518" s="42">
        <v>0</v>
      </c>
      <c r="E518" s="27">
        <f t="shared" si="183"/>
        <v>1.3629283489096573E-3</v>
      </c>
      <c r="F518" s="27" t="str">
        <f t="shared" si="184"/>
        <v/>
      </c>
      <c r="G518" s="35">
        <f t="shared" si="182"/>
        <v>-1</v>
      </c>
      <c r="H518" s="25">
        <f t="shared" si="185"/>
        <v>-1.3629283489096573E-3</v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3</v>
      </c>
      <c r="E519" s="27" t="str">
        <f t="shared" si="183"/>
        <v/>
      </c>
      <c r="F519" s="27">
        <f t="shared" si="184"/>
        <v>6.3237774030354128E-4</v>
      </c>
      <c r="G519" s="35">
        <f t="shared" si="182"/>
        <v>1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1</v>
      </c>
      <c r="E520" s="27" t="str">
        <f t="shared" si="183"/>
        <v/>
      </c>
      <c r="F520" s="27">
        <f t="shared" si="184"/>
        <v>2.1079258010118043E-4</v>
      </c>
      <c r="G520" s="35">
        <f t="shared" si="182"/>
        <v>1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11</v>
      </c>
      <c r="D521" s="42">
        <v>15</v>
      </c>
      <c r="E521" s="27">
        <f t="shared" si="183"/>
        <v>2.1417445482866042E-3</v>
      </c>
      <c r="F521" s="27">
        <f t="shared" si="184"/>
        <v>3.1618887015177066E-3</v>
      </c>
      <c r="G521" s="35">
        <f t="shared" si="182"/>
        <v>0.36363636363636365</v>
      </c>
      <c r="H521" s="25">
        <f t="shared" si="185"/>
        <v>7.7881619937694702E-4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2</v>
      </c>
      <c r="D523" s="42">
        <v>13</v>
      </c>
      <c r="E523" s="26">
        <f t="shared" ref="E523" si="186">+IF(C523=0,"",C523/C$345)</f>
        <v>3.8940809968847351E-4</v>
      </c>
      <c r="F523" s="26">
        <f t="shared" ref="F523" si="187">+IF(D523=0,"",D523/D$345)</f>
        <v>2.7403035413153458E-3</v>
      </c>
      <c r="G523" s="35">
        <f t="shared" si="182"/>
        <v>5.5</v>
      </c>
      <c r="H523" s="24">
        <f t="shared" ref="H523" si="188">+IF(OR(AND(E523=""),(G523="")),"",E523*G523)</f>
        <v>2.1417445482866042E-3</v>
      </c>
      <c r="I523" s="2"/>
    </row>
    <row r="524" spans="1:9" s="54" customFormat="1" ht="15" x14ac:dyDescent="0.25">
      <c r="A524" s="48"/>
      <c r="B524" s="5" t="s">
        <v>135</v>
      </c>
      <c r="C524" s="42">
        <v>80</v>
      </c>
      <c r="D524" s="42">
        <v>77</v>
      </c>
      <c r="E524" s="27">
        <f t="shared" ref="E524:E549" si="189">+IF(C524=0,"",C524/C$345)</f>
        <v>1.5576323987538941E-2</v>
      </c>
      <c r="F524" s="27">
        <f t="shared" ref="F524:F549" si="190">+IF(D524=0,"",D524/D$345)</f>
        <v>1.6231028667790894E-2</v>
      </c>
      <c r="G524" s="35">
        <f t="shared" si="182"/>
        <v>-3.7499999999999999E-2</v>
      </c>
      <c r="H524" s="25">
        <f t="shared" si="185"/>
        <v>-5.8411214953271024E-4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3</v>
      </c>
      <c r="E525" s="27" t="str">
        <f t="shared" si="189"/>
        <v/>
      </c>
      <c r="F525" s="27">
        <f t="shared" si="190"/>
        <v>6.3237774030354128E-4</v>
      </c>
      <c r="G525" s="35">
        <f t="shared" si="182"/>
        <v>1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1</v>
      </c>
      <c r="D526" s="42">
        <v>0</v>
      </c>
      <c r="E526" s="27">
        <f t="shared" si="189"/>
        <v>1.9470404984423675E-4</v>
      </c>
      <c r="F526" s="27" t="str">
        <f t="shared" si="190"/>
        <v/>
      </c>
      <c r="G526" s="35">
        <f t="shared" si="182"/>
        <v>-1</v>
      </c>
      <c r="H526" s="25">
        <f t="shared" si="185"/>
        <v>-1.9470404984423675E-4</v>
      </c>
      <c r="I526" s="2"/>
    </row>
    <row r="527" spans="1:9" s="54" customFormat="1" ht="15" x14ac:dyDescent="0.25">
      <c r="A527" s="48"/>
      <c r="B527" s="5" t="s">
        <v>338</v>
      </c>
      <c r="C527" s="42">
        <v>53</v>
      </c>
      <c r="D527" s="42">
        <v>89</v>
      </c>
      <c r="E527" s="27">
        <f t="shared" si="189"/>
        <v>1.0319314641744548E-2</v>
      </c>
      <c r="F527" s="27">
        <f t="shared" si="190"/>
        <v>1.876053962900506E-2</v>
      </c>
      <c r="G527" s="35">
        <f t="shared" si="182"/>
        <v>0.67924528301886788</v>
      </c>
      <c r="H527" s="25">
        <f t="shared" si="185"/>
        <v>7.0093457943925224E-3</v>
      </c>
      <c r="I527" s="2"/>
    </row>
    <row r="528" spans="1:9" s="54" customFormat="1" ht="15" x14ac:dyDescent="0.25">
      <c r="A528" s="48"/>
      <c r="B528" s="5" t="s">
        <v>339</v>
      </c>
      <c r="C528" s="42">
        <v>27</v>
      </c>
      <c r="D528" s="42">
        <v>70</v>
      </c>
      <c r="E528" s="27">
        <f t="shared" si="189"/>
        <v>5.2570093457943922E-3</v>
      </c>
      <c r="F528" s="27">
        <f t="shared" si="190"/>
        <v>1.475548060708263E-2</v>
      </c>
      <c r="G528" s="35">
        <f t="shared" si="182"/>
        <v>1.5925925925925926</v>
      </c>
      <c r="H528" s="25">
        <f t="shared" si="185"/>
        <v>8.3722741433021799E-3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3</v>
      </c>
      <c r="D530" s="42">
        <v>0</v>
      </c>
      <c r="E530" s="27">
        <f t="shared" si="189"/>
        <v>5.8411214953271024E-4</v>
      </c>
      <c r="F530" s="27" t="str">
        <f t="shared" si="190"/>
        <v/>
      </c>
      <c r="G530" s="35">
        <f t="shared" si="182"/>
        <v>-1</v>
      </c>
      <c r="H530" s="25">
        <f t="shared" si="185"/>
        <v>-5.8411214953271024E-4</v>
      </c>
      <c r="I530" s="2"/>
    </row>
    <row r="531" spans="1:9" s="54" customFormat="1" ht="15" x14ac:dyDescent="0.25">
      <c r="A531" s="48"/>
      <c r="B531" s="5" t="s">
        <v>340</v>
      </c>
      <c r="C531" s="42">
        <v>1</v>
      </c>
      <c r="D531" s="42">
        <v>6</v>
      </c>
      <c r="E531" s="27">
        <f t="shared" si="189"/>
        <v>1.9470404984423675E-4</v>
      </c>
      <c r="F531" s="27">
        <f t="shared" si="190"/>
        <v>1.2647554806070826E-3</v>
      </c>
      <c r="G531" s="35">
        <f t="shared" si="182"/>
        <v>5</v>
      </c>
      <c r="H531" s="25">
        <f t="shared" si="185"/>
        <v>9.735202492211838E-4</v>
      </c>
      <c r="I531" s="2"/>
    </row>
    <row r="532" spans="1:9" s="54" customFormat="1" ht="15" x14ac:dyDescent="0.25">
      <c r="A532" s="48"/>
      <c r="B532" s="5" t="s">
        <v>141</v>
      </c>
      <c r="C532" s="42">
        <v>3</v>
      </c>
      <c r="D532" s="42">
        <v>0</v>
      </c>
      <c r="E532" s="27">
        <f t="shared" si="189"/>
        <v>5.8411214953271024E-4</v>
      </c>
      <c r="F532" s="27" t="str">
        <f t="shared" si="190"/>
        <v/>
      </c>
      <c r="G532" s="35">
        <f t="shared" si="182"/>
        <v>-1</v>
      </c>
      <c r="H532" s="25">
        <f t="shared" si="185"/>
        <v>-5.8411214953271024E-4</v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20</v>
      </c>
      <c r="E537" s="27" t="str">
        <f t="shared" si="189"/>
        <v/>
      </c>
      <c r="F537" s="27">
        <f t="shared" si="190"/>
        <v>4.2158516020236085E-3</v>
      </c>
      <c r="G537" s="35">
        <f t="shared" si="182"/>
        <v>1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23</v>
      </c>
      <c r="D539" s="42">
        <v>1</v>
      </c>
      <c r="E539" s="27">
        <f t="shared" si="189"/>
        <v>4.4781931464174451E-3</v>
      </c>
      <c r="F539" s="27">
        <f t="shared" si="190"/>
        <v>2.1079258010118043E-4</v>
      </c>
      <c r="G539" s="35">
        <f t="shared" si="182"/>
        <v>-0.95652173913043481</v>
      </c>
      <c r="H539" s="25">
        <f t="shared" si="185"/>
        <v>-4.2834890965732083E-3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48</v>
      </c>
      <c r="D542" s="42">
        <v>33</v>
      </c>
      <c r="E542" s="27">
        <f t="shared" si="189"/>
        <v>9.3457943925233638E-3</v>
      </c>
      <c r="F542" s="27">
        <f t="shared" si="190"/>
        <v>6.9561551433389547E-3</v>
      </c>
      <c r="G542" s="35">
        <f t="shared" ref="G542:G564" si="191">+IF(AND(C542=0,D542=0)," ",IF(C542=0,1,IF(D542=0,-1,(D542-C542)/C542)))</f>
        <v>-0.3125</v>
      </c>
      <c r="H542" s="25">
        <f t="shared" si="185"/>
        <v>-2.9205607476635513E-3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9</v>
      </c>
      <c r="D544" s="42">
        <v>10</v>
      </c>
      <c r="E544" s="27">
        <f t="shared" si="189"/>
        <v>1.7523364485981308E-3</v>
      </c>
      <c r="F544" s="27">
        <f t="shared" si="190"/>
        <v>2.1079258010118043E-3</v>
      </c>
      <c r="G544" s="35">
        <f t="shared" si="191"/>
        <v>0.1111111111111111</v>
      </c>
      <c r="H544" s="25">
        <f t="shared" si="185"/>
        <v>1.9470404984423675E-4</v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45</v>
      </c>
      <c r="D547" s="42">
        <v>112</v>
      </c>
      <c r="E547" s="27">
        <f t="shared" si="189"/>
        <v>8.7616822429906534E-3</v>
      </c>
      <c r="F547" s="27">
        <f t="shared" si="190"/>
        <v>2.3608768971332208E-2</v>
      </c>
      <c r="G547" s="35">
        <f t="shared" si="191"/>
        <v>1.4888888888888889</v>
      </c>
      <c r="H547" s="25">
        <f t="shared" si="185"/>
        <v>1.3045171339563863E-2</v>
      </c>
      <c r="I547" s="2"/>
    </row>
    <row r="548" spans="1:9" s="54" customFormat="1" ht="15" x14ac:dyDescent="0.25">
      <c r="A548" s="48"/>
      <c r="B548" s="5" t="s">
        <v>142</v>
      </c>
      <c r="C548" s="42">
        <v>211</v>
      </c>
      <c r="D548" s="42">
        <v>104</v>
      </c>
      <c r="E548" s="27">
        <f t="shared" si="189"/>
        <v>4.1082554517133954E-2</v>
      </c>
      <c r="F548" s="27">
        <f t="shared" si="190"/>
        <v>2.1922428330522766E-2</v>
      </c>
      <c r="G548" s="35">
        <f t="shared" si="191"/>
        <v>-0.50710900473933651</v>
      </c>
      <c r="H548" s="25">
        <f t="shared" si="185"/>
        <v>-2.0833333333333332E-2</v>
      </c>
      <c r="I548" s="2"/>
    </row>
    <row r="549" spans="1:9" s="54" customFormat="1" ht="15" x14ac:dyDescent="0.25">
      <c r="A549" s="48"/>
      <c r="B549" s="5" t="s">
        <v>314</v>
      </c>
      <c r="C549" s="42">
        <v>64</v>
      </c>
      <c r="D549" s="42">
        <v>80</v>
      </c>
      <c r="E549" s="27">
        <f t="shared" si="189"/>
        <v>1.2461059190031152E-2</v>
      </c>
      <c r="F549" s="27">
        <f t="shared" si="190"/>
        <v>1.6863406408094434E-2</v>
      </c>
      <c r="G549" s="35">
        <f t="shared" si="191"/>
        <v>0.25</v>
      </c>
      <c r="H549" s="25">
        <f t="shared" si="185"/>
        <v>3.1152647975077881E-3</v>
      </c>
      <c r="I549" s="2"/>
    </row>
    <row r="550" spans="1:9" s="55" customFormat="1" ht="15" x14ac:dyDescent="0.25">
      <c r="A550" s="50"/>
      <c r="B550" s="19" t="s">
        <v>556</v>
      </c>
      <c r="C550" s="42">
        <v>13</v>
      </c>
      <c r="D550" s="42">
        <v>22</v>
      </c>
      <c r="E550" s="26">
        <f t="shared" ref="E550" si="192">+IF(C550=0,"",C550/C$345)</f>
        <v>2.5311526479750777E-3</v>
      </c>
      <c r="F550" s="26">
        <f t="shared" ref="F550" si="193">+IF(D550=0,"",D550/D$345)</f>
        <v>4.6374367622259698E-3</v>
      </c>
      <c r="G550" s="35">
        <f t="shared" si="191"/>
        <v>0.69230769230769229</v>
      </c>
      <c r="H550" s="24">
        <f t="shared" ref="H550" si="194">+IF(OR(AND(E550=""),(G550="")),"",E550*G550)</f>
        <v>1.7523364485981306E-3</v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14</v>
      </c>
      <c r="E554" s="27" t="str">
        <f t="shared" si="195"/>
        <v/>
      </c>
      <c r="F554" s="27">
        <f t="shared" si="196"/>
        <v>2.951096121416526E-3</v>
      </c>
      <c r="G554" s="35">
        <f t="shared" si="191"/>
        <v>1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10</v>
      </c>
      <c r="E555" s="27" t="str">
        <f t="shared" si="195"/>
        <v/>
      </c>
      <c r="F555" s="27">
        <f t="shared" si="196"/>
        <v>2.1079258010118043E-3</v>
      </c>
      <c r="G555" s="35">
        <f t="shared" si="191"/>
        <v>1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114</v>
      </c>
      <c r="D556" s="42">
        <v>140</v>
      </c>
      <c r="E556" s="27">
        <f t="shared" si="195"/>
        <v>2.219626168224299E-2</v>
      </c>
      <c r="F556" s="27">
        <f t="shared" si="196"/>
        <v>2.9510961214165261E-2</v>
      </c>
      <c r="G556" s="35">
        <f t="shared" si="191"/>
        <v>0.22807017543859648</v>
      </c>
      <c r="H556" s="25">
        <f t="shared" si="197"/>
        <v>5.0623052959501555E-3</v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1</v>
      </c>
      <c r="E557" s="27" t="str">
        <f t="shared" si="195"/>
        <v/>
      </c>
      <c r="F557" s="27">
        <f t="shared" si="196"/>
        <v>2.1079258010118043E-4</v>
      </c>
      <c r="G557" s="35">
        <f t="shared" si="191"/>
        <v>1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74</v>
      </c>
      <c r="D558" s="42">
        <v>107</v>
      </c>
      <c r="E558" s="27">
        <f t="shared" si="195"/>
        <v>1.440809968847352E-2</v>
      </c>
      <c r="F558" s="27">
        <f t="shared" si="196"/>
        <v>2.2554806070826307E-2</v>
      </c>
      <c r="G558" s="35">
        <f t="shared" si="191"/>
        <v>0.44594594594594594</v>
      </c>
      <c r="H558" s="25">
        <f t="shared" si="197"/>
        <v>6.4252336448598129E-3</v>
      </c>
      <c r="I558" s="2"/>
    </row>
    <row r="559" spans="1:9" s="54" customFormat="1" ht="15" x14ac:dyDescent="0.25">
      <c r="A559" s="48"/>
      <c r="B559" s="5" t="s">
        <v>318</v>
      </c>
      <c r="C559" s="42">
        <v>9</v>
      </c>
      <c r="D559" s="42">
        <v>0</v>
      </c>
      <c r="E559" s="27">
        <f t="shared" si="195"/>
        <v>1.7523364485981308E-3</v>
      </c>
      <c r="F559" s="27" t="str">
        <f t="shared" si="196"/>
        <v/>
      </c>
      <c r="G559" s="35">
        <f t="shared" si="191"/>
        <v>-1</v>
      </c>
      <c r="H559" s="25">
        <f t="shared" si="197"/>
        <v>-1.7523364485981308E-3</v>
      </c>
      <c r="I559" s="2"/>
    </row>
    <row r="560" spans="1:9" s="54" customFormat="1" ht="15" x14ac:dyDescent="0.25">
      <c r="A560" s="48"/>
      <c r="B560" s="5" t="s">
        <v>319</v>
      </c>
      <c r="C560" s="42">
        <v>14</v>
      </c>
      <c r="D560" s="42">
        <v>10</v>
      </c>
      <c r="E560" s="27">
        <f t="shared" si="195"/>
        <v>2.7258566978193145E-3</v>
      </c>
      <c r="F560" s="27">
        <f t="shared" si="196"/>
        <v>2.1079258010118043E-3</v>
      </c>
      <c r="G560" s="35">
        <f t="shared" si="191"/>
        <v>-0.2857142857142857</v>
      </c>
      <c r="H560" s="25">
        <f t="shared" si="197"/>
        <v>-7.7881619937694691E-4</v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1</v>
      </c>
      <c r="E562" s="27" t="str">
        <f t="shared" si="195"/>
        <v/>
      </c>
      <c r="F562" s="27">
        <f t="shared" si="196"/>
        <v>2.1079258010118043E-4</v>
      </c>
      <c r="G562" s="35">
        <f t="shared" si="191"/>
        <v>1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1418</v>
      </c>
      <c r="D570" s="38">
        <f>SUM(D571:D596)</f>
        <v>1326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-6.488011283497884E-2</v>
      </c>
      <c r="H570" s="40">
        <f>+IF(OR(AND(E570=""),(G570="")),"",E570*G570)</f>
        <v>-6.488011283497884E-2</v>
      </c>
    </row>
    <row r="571" spans="1:9" ht="15" x14ac:dyDescent="0.25">
      <c r="B571" s="41" t="s">
        <v>322</v>
      </c>
      <c r="C571" s="42">
        <v>1</v>
      </c>
      <c r="D571" s="42">
        <v>7</v>
      </c>
      <c r="E571" s="46">
        <f t="shared" si="198"/>
        <v>7.0521861777150916E-4</v>
      </c>
      <c r="F571" s="46">
        <f t="shared" si="199"/>
        <v>5.279034690799397E-3</v>
      </c>
      <c r="G571" s="35">
        <f t="shared" ref="G571:G596" si="200">+IF(AND(C571=0,D571=0)," ",IF(C571=0,1,IF(D571=0,-1,(D571-C571)/C571)))</f>
        <v>6</v>
      </c>
      <c r="H571" s="43">
        <f>+IF(OR(AND(E571=""),(G571="")),"",E571*G571)</f>
        <v>4.2313117066290554E-3</v>
      </c>
    </row>
    <row r="572" spans="1:9" ht="15" x14ac:dyDescent="0.25">
      <c r="B572" s="5" t="s">
        <v>144</v>
      </c>
      <c r="C572" s="42">
        <v>91</v>
      </c>
      <c r="D572" s="42">
        <v>18</v>
      </c>
      <c r="E572" s="27">
        <f t="shared" si="198"/>
        <v>6.4174894217207332E-2</v>
      </c>
      <c r="F572" s="27">
        <f t="shared" si="199"/>
        <v>1.3574660633484163E-2</v>
      </c>
      <c r="G572" s="35">
        <f t="shared" si="200"/>
        <v>-0.80219780219780223</v>
      </c>
      <c r="H572" s="25">
        <f t="shared" ref="H572:H596" si="201">+IF(OR(AND(E572=""),(G572="")),"",E572*G572)</f>
        <v>-5.1480959097320173E-2</v>
      </c>
    </row>
    <row r="573" spans="1:9" ht="15" x14ac:dyDescent="0.25">
      <c r="B573" s="5" t="s">
        <v>584</v>
      </c>
      <c r="C573" s="42">
        <v>148</v>
      </c>
      <c r="D573" s="42">
        <v>184</v>
      </c>
      <c r="E573" s="27">
        <f t="shared" si="198"/>
        <v>0.10437235543018336</v>
      </c>
      <c r="F573" s="27">
        <f t="shared" si="199"/>
        <v>0.13876319758672701</v>
      </c>
      <c r="G573" s="35">
        <f t="shared" si="200"/>
        <v>0.24324324324324326</v>
      </c>
      <c r="H573" s="25">
        <f t="shared" si="201"/>
        <v>2.5387870239774332E-2</v>
      </c>
    </row>
    <row r="574" spans="1:9" ht="15" x14ac:dyDescent="0.25">
      <c r="B574" s="5" t="s">
        <v>323</v>
      </c>
      <c r="C574" s="42">
        <v>177</v>
      </c>
      <c r="D574" s="42">
        <v>122</v>
      </c>
      <c r="E574" s="27">
        <f t="shared" si="198"/>
        <v>0.12482369534555712</v>
      </c>
      <c r="F574" s="27">
        <f t="shared" si="199"/>
        <v>9.2006033182503777E-2</v>
      </c>
      <c r="G574" s="35">
        <f t="shared" si="200"/>
        <v>-0.31073446327683618</v>
      </c>
      <c r="H574" s="25">
        <f t="shared" si="201"/>
        <v>-3.8787023977433006E-2</v>
      </c>
    </row>
    <row r="575" spans="1:9" ht="15" x14ac:dyDescent="0.25">
      <c r="B575" s="5" t="s">
        <v>145</v>
      </c>
      <c r="C575" s="42">
        <v>9</v>
      </c>
      <c r="D575" s="42">
        <v>22</v>
      </c>
      <c r="E575" s="27">
        <f t="shared" si="198"/>
        <v>6.3469675599435822E-3</v>
      </c>
      <c r="F575" s="27">
        <f t="shared" si="199"/>
        <v>1.6591251885369532E-2</v>
      </c>
      <c r="G575" s="35">
        <f t="shared" si="200"/>
        <v>1.4444444444444444</v>
      </c>
      <c r="H575" s="25">
        <f t="shared" si="201"/>
        <v>9.1678420310296188E-3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12</v>
      </c>
      <c r="E577" s="27" t="str">
        <f t="shared" si="198"/>
        <v/>
      </c>
      <c r="F577" s="27">
        <f t="shared" si="199"/>
        <v>9.0497737556561094E-3</v>
      </c>
      <c r="G577" s="35">
        <f t="shared" si="200"/>
        <v>1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3</v>
      </c>
      <c r="E579" s="27" t="str">
        <f t="shared" si="198"/>
        <v/>
      </c>
      <c r="F579" s="27">
        <f t="shared" si="199"/>
        <v>2.2624434389140274E-3</v>
      </c>
      <c r="G579" s="35">
        <f t="shared" si="200"/>
        <v>1</v>
      </c>
      <c r="H579" s="25" t="str">
        <f t="shared" si="201"/>
        <v/>
      </c>
    </row>
    <row r="580" spans="1:9" ht="15" x14ac:dyDescent="0.25">
      <c r="B580" s="5" t="s">
        <v>513</v>
      </c>
      <c r="C580" s="42">
        <v>4</v>
      </c>
      <c r="D580" s="42">
        <v>3</v>
      </c>
      <c r="E580" s="27">
        <f t="shared" si="198"/>
        <v>2.8208744710860366E-3</v>
      </c>
      <c r="F580" s="27">
        <f t="shared" si="199"/>
        <v>2.2624434389140274E-3</v>
      </c>
      <c r="G580" s="35">
        <f t="shared" si="200"/>
        <v>-0.25</v>
      </c>
      <c r="H580" s="25">
        <f t="shared" si="201"/>
        <v>-7.0521861777150916E-4</v>
      </c>
    </row>
    <row r="581" spans="1:9" s="20" customFormat="1" ht="15" x14ac:dyDescent="0.25">
      <c r="A581" s="50"/>
      <c r="B581" s="19" t="s">
        <v>557</v>
      </c>
      <c r="C581" s="42">
        <v>1</v>
      </c>
      <c r="D581" s="42">
        <v>43</v>
      </c>
      <c r="E581" s="26">
        <f t="shared" ref="E581" si="202">+IF(C581=0,"",C581/C$570)</f>
        <v>7.0521861777150916E-4</v>
      </c>
      <c r="F581" s="26">
        <f t="shared" ref="F581" si="203">+IF(D581=0,"",D581/D$570)</f>
        <v>3.2428355957767725E-2</v>
      </c>
      <c r="G581" s="35">
        <f t="shared" si="200"/>
        <v>42</v>
      </c>
      <c r="H581" s="24">
        <f t="shared" ref="H581" si="204">+IF(OR(AND(E581=""),(G581="")),"",E581*G581)</f>
        <v>2.9619181946403384E-2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8</v>
      </c>
      <c r="D584" s="42">
        <v>5</v>
      </c>
      <c r="E584" s="27">
        <f t="shared" si="208"/>
        <v>5.6417489421720732E-3</v>
      </c>
      <c r="F584" s="27">
        <f t="shared" si="209"/>
        <v>3.770739064856712E-3</v>
      </c>
      <c r="G584" s="35">
        <f t="shared" si="200"/>
        <v>-0.375</v>
      </c>
      <c r="H584" s="25">
        <f t="shared" si="201"/>
        <v>-2.1156558533145277E-3</v>
      </c>
    </row>
    <row r="585" spans="1:9" ht="15" x14ac:dyDescent="0.25">
      <c r="B585" s="5" t="s">
        <v>147</v>
      </c>
      <c r="C585" s="42">
        <v>3</v>
      </c>
      <c r="D585" s="42">
        <v>0</v>
      </c>
      <c r="E585" s="27">
        <f t="shared" si="208"/>
        <v>2.1156558533145277E-3</v>
      </c>
      <c r="F585" s="27" t="str">
        <f t="shared" si="209"/>
        <v/>
      </c>
      <c r="G585" s="35">
        <f t="shared" si="200"/>
        <v>-1</v>
      </c>
      <c r="H585" s="25">
        <f t="shared" si="201"/>
        <v>-2.1156558533145277E-3</v>
      </c>
    </row>
    <row r="586" spans="1:9" ht="15" x14ac:dyDescent="0.25">
      <c r="B586" s="5" t="s">
        <v>148</v>
      </c>
      <c r="C586" s="42">
        <v>15</v>
      </c>
      <c r="D586" s="42">
        <v>53</v>
      </c>
      <c r="E586" s="27">
        <f t="shared" si="208"/>
        <v>1.0578279266572637E-2</v>
      </c>
      <c r="F586" s="27">
        <f t="shared" si="209"/>
        <v>3.9969834087481143E-2</v>
      </c>
      <c r="G586" s="35">
        <f t="shared" si="200"/>
        <v>2.5333333333333332</v>
      </c>
      <c r="H586" s="25">
        <f t="shared" si="201"/>
        <v>2.6798307475317345E-2</v>
      </c>
    </row>
    <row r="587" spans="1:9" ht="15" x14ac:dyDescent="0.25">
      <c r="B587" s="5" t="s">
        <v>328</v>
      </c>
      <c r="C587" s="42">
        <v>211</v>
      </c>
      <c r="D587" s="42">
        <v>231</v>
      </c>
      <c r="E587" s="27">
        <f t="shared" si="208"/>
        <v>0.14880112834978843</v>
      </c>
      <c r="F587" s="27">
        <f t="shared" si="209"/>
        <v>0.17420814479638008</v>
      </c>
      <c r="G587" s="35">
        <f t="shared" si="200"/>
        <v>9.4786729857819899E-2</v>
      </c>
      <c r="H587" s="25">
        <f t="shared" si="201"/>
        <v>1.4104372355430182E-2</v>
      </c>
    </row>
    <row r="588" spans="1:9" ht="15" x14ac:dyDescent="0.25">
      <c r="B588" s="5" t="s">
        <v>149</v>
      </c>
      <c r="C588" s="42">
        <v>46</v>
      </c>
      <c r="D588" s="42">
        <v>31</v>
      </c>
      <c r="E588" s="27">
        <f t="shared" si="208"/>
        <v>3.244005641748942E-2</v>
      </c>
      <c r="F588" s="27">
        <f t="shared" si="209"/>
        <v>2.3378582202111614E-2</v>
      </c>
      <c r="G588" s="35">
        <f t="shared" si="200"/>
        <v>-0.32608695652173914</v>
      </c>
      <c r="H588" s="25">
        <f t="shared" si="201"/>
        <v>-1.0578279266572637E-2</v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8</v>
      </c>
      <c r="D590" s="42">
        <v>32</v>
      </c>
      <c r="E590" s="27">
        <f t="shared" si="208"/>
        <v>5.6417489421720732E-3</v>
      </c>
      <c r="F590" s="27">
        <f t="shared" si="209"/>
        <v>2.4132730015082957E-2</v>
      </c>
      <c r="G590" s="35">
        <f t="shared" si="200"/>
        <v>3</v>
      </c>
      <c r="H590" s="25">
        <f t="shared" si="201"/>
        <v>1.6925246826516221E-2</v>
      </c>
    </row>
    <row r="591" spans="1:9" ht="15" x14ac:dyDescent="0.25">
      <c r="B591" s="5" t="s">
        <v>151</v>
      </c>
      <c r="C591" s="42">
        <v>0</v>
      </c>
      <c r="D591" s="42">
        <v>6</v>
      </c>
      <c r="E591" s="27" t="str">
        <f t="shared" si="208"/>
        <v/>
      </c>
      <c r="F591" s="27">
        <f t="shared" si="209"/>
        <v>4.5248868778280547E-3</v>
      </c>
      <c r="G591" s="35">
        <f t="shared" si="200"/>
        <v>1</v>
      </c>
      <c r="H591" s="25" t="str">
        <f t="shared" si="201"/>
        <v/>
      </c>
    </row>
    <row r="592" spans="1:9" ht="15" x14ac:dyDescent="0.25">
      <c r="B592" s="5" t="s">
        <v>330</v>
      </c>
      <c r="C592" s="42">
        <v>87</v>
      </c>
      <c r="D592" s="42">
        <v>32</v>
      </c>
      <c r="E592" s="27">
        <f t="shared" si="208"/>
        <v>6.1354019746121299E-2</v>
      </c>
      <c r="F592" s="27">
        <f t="shared" si="209"/>
        <v>2.4132730015082957E-2</v>
      </c>
      <c r="G592" s="35">
        <f t="shared" si="200"/>
        <v>-0.63218390804597702</v>
      </c>
      <c r="H592" s="25">
        <f t="shared" si="201"/>
        <v>-3.8787023977433006E-2</v>
      </c>
    </row>
    <row r="593" spans="2:8" ht="15" x14ac:dyDescent="0.25">
      <c r="B593" s="5" t="s">
        <v>331</v>
      </c>
      <c r="C593" s="42">
        <v>11</v>
      </c>
      <c r="D593" s="42">
        <v>2</v>
      </c>
      <c r="E593" s="27">
        <f t="shared" si="208"/>
        <v>7.7574047954866009E-3</v>
      </c>
      <c r="F593" s="27">
        <f t="shared" si="209"/>
        <v>1.5082956259426848E-3</v>
      </c>
      <c r="G593" s="35">
        <f t="shared" si="200"/>
        <v>-0.81818181818181823</v>
      </c>
      <c r="H593" s="25">
        <f t="shared" si="201"/>
        <v>-6.3469675599435831E-3</v>
      </c>
    </row>
    <row r="594" spans="2:8" ht="15" x14ac:dyDescent="0.25">
      <c r="B594" s="5" t="s">
        <v>332</v>
      </c>
      <c r="C594" s="42">
        <v>0</v>
      </c>
      <c r="D594" s="42">
        <v>2</v>
      </c>
      <c r="E594" s="27" t="str">
        <f t="shared" si="208"/>
        <v/>
      </c>
      <c r="F594" s="27">
        <f t="shared" si="209"/>
        <v>1.5082956259426848E-3</v>
      </c>
      <c r="G594" s="35">
        <f t="shared" si="200"/>
        <v>1</v>
      </c>
      <c r="H594" s="25" t="str">
        <f t="shared" si="201"/>
        <v/>
      </c>
    </row>
    <row r="595" spans="2:8" ht="15" x14ac:dyDescent="0.25">
      <c r="B595" s="5" t="s">
        <v>333</v>
      </c>
      <c r="C595" s="42">
        <v>30</v>
      </c>
      <c r="D595" s="42">
        <v>50</v>
      </c>
      <c r="E595" s="27">
        <f t="shared" si="208"/>
        <v>2.1156558533145273E-2</v>
      </c>
      <c r="F595" s="27">
        <f t="shared" si="209"/>
        <v>3.7707390648567117E-2</v>
      </c>
      <c r="G595" s="35">
        <f t="shared" si="200"/>
        <v>0.66666666666666663</v>
      </c>
      <c r="H595" s="25">
        <f t="shared" si="201"/>
        <v>1.4104372355430182E-2</v>
      </c>
    </row>
    <row r="596" spans="2:8" ht="15" x14ac:dyDescent="0.25">
      <c r="B596" s="5" t="s">
        <v>514</v>
      </c>
      <c r="C596" s="42">
        <v>568</v>
      </c>
      <c r="D596" s="42">
        <v>468</v>
      </c>
      <c r="E596" s="27">
        <f t="shared" si="208"/>
        <v>0.4005641748942172</v>
      </c>
      <c r="F596" s="27">
        <f t="shared" si="209"/>
        <v>0.35294117647058826</v>
      </c>
      <c r="G596" s="35">
        <f t="shared" si="200"/>
        <v>-0.176056338028169</v>
      </c>
      <c r="H596" s="25">
        <f t="shared" si="201"/>
        <v>-7.0521861777150904E-2</v>
      </c>
    </row>
    <row r="597" spans="2:8" x14ac:dyDescent="0.2">
      <c r="B597" s="9" t="s">
        <v>383</v>
      </c>
      <c r="C597" s="8"/>
      <c r="D597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415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344</v>
      </c>
      <c r="C8" s="37">
        <f>+C18+C74+C169+C345+C570</f>
        <v>21</v>
      </c>
      <c r="D8" s="38">
        <f>+D18+D74+D169+D345+D570</f>
        <v>17</v>
      </c>
      <c r="E8" s="39">
        <f>+C8/C$8</f>
        <v>1</v>
      </c>
      <c r="F8" s="39">
        <f>+D8/D$8</f>
        <v>1</v>
      </c>
      <c r="G8" s="39">
        <f>+(D8-C8)/C8</f>
        <v>-0.19047619047619047</v>
      </c>
      <c r="H8" s="40">
        <f>+E8*G8</f>
        <v>-0.19047619047619047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</v>
      </c>
      <c r="D9" s="84">
        <f>+D18</f>
        <v>0</v>
      </c>
      <c r="E9" s="85">
        <f t="shared" ref="E9:E13" si="0">C9/$C$8</f>
        <v>4.7619047619047616E-2</v>
      </c>
      <c r="F9" s="85">
        <f>D9/$D$8</f>
        <v>0</v>
      </c>
      <c r="G9" s="86">
        <f>+IF(AND(C9=0,D9=0)," ",IF(C9=0,1,IF(D9=0,-1,(D9-C9)/C9)))</f>
        <v>-1</v>
      </c>
      <c r="H9" s="87">
        <f>+IF(OR(AND(E9=""),(G9="")),"",E9*G9)</f>
        <v>-4.7619047619047616E-2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12</v>
      </c>
      <c r="D10" s="23">
        <f>+D74</f>
        <v>5</v>
      </c>
      <c r="E10" s="24">
        <f t="shared" si="0"/>
        <v>0.5714285714285714</v>
      </c>
      <c r="F10" s="24">
        <f>D10/$D$8</f>
        <v>0.29411764705882354</v>
      </c>
      <c r="G10" s="35">
        <f t="shared" ref="G10:G13" si="1">+IF(AND(C10=0,D10=0)," ",IF(C10=0,1,IF(D10=0,-1,(D10-C10)/C10)))</f>
        <v>-0.58333333333333337</v>
      </c>
      <c r="H10" s="30">
        <f>+IF(OR(AND(E10=""),(G10="")),"",E10*G10)</f>
        <v>-0.33333333333333331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5</v>
      </c>
      <c r="D11" s="23">
        <f>+D169</f>
        <v>5</v>
      </c>
      <c r="E11" s="24">
        <f t="shared" si="0"/>
        <v>0.23809523809523808</v>
      </c>
      <c r="F11" s="24">
        <f>D11/$D$8</f>
        <v>0.29411764705882354</v>
      </c>
      <c r="G11" s="35">
        <f t="shared" si="1"/>
        <v>0</v>
      </c>
      <c r="H11" s="30">
        <f>+IF(OR(AND(E11=""),(G11="")),"",E11*G11)</f>
        <v>0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3</v>
      </c>
      <c r="D12" s="23">
        <f>+D345</f>
        <v>7</v>
      </c>
      <c r="E12" s="24">
        <f t="shared" si="0"/>
        <v>0.14285714285714285</v>
      </c>
      <c r="F12" s="24">
        <f>D12/$D$8</f>
        <v>0.41176470588235292</v>
      </c>
      <c r="G12" s="35">
        <f t="shared" si="1"/>
        <v>1.3333333333333333</v>
      </c>
      <c r="H12" s="30">
        <f>+IF(OR(AND(E12=""),(G12="")),"",E12*G12)</f>
        <v>0.19047619047619047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0</v>
      </c>
      <c r="D13" s="32">
        <f>+D570</f>
        <v>0</v>
      </c>
      <c r="E13" s="33">
        <f t="shared" si="0"/>
        <v>0</v>
      </c>
      <c r="F13" s="33">
        <f>D13/$D$8</f>
        <v>0</v>
      </c>
      <c r="G13" s="88" t="str">
        <f t="shared" si="1"/>
        <v xml:space="preserve"> </v>
      </c>
      <c r="H13" s="34" t="e">
        <f>+IF(OR(AND(E13=""),(G13="")),"",E13*G13)</f>
        <v>#VALUE!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</v>
      </c>
      <c r="D18" s="38">
        <f>SUM(D19:D68)</f>
        <v>0</v>
      </c>
      <c r="E18" s="39">
        <f>+IF(C18=0,"",C18/C$18)</f>
        <v>1</v>
      </c>
      <c r="F18" s="39" t="str">
        <f>+IF(D18=0,"",D18/D$18)</f>
        <v/>
      </c>
      <c r="G18" s="39" t="str">
        <f>+IF(OR(AND(D18=0),(C18=0)),"0",((D18-C18)/C18))</f>
        <v>0</v>
      </c>
      <c r="H18" s="40">
        <f>+IF(OR(AND(E18=""),(G18="")),"",E18*G18)</f>
        <v>0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0</v>
      </c>
      <c r="E26" s="25" t="str">
        <f t="shared" si="2"/>
        <v/>
      </c>
      <c r="F26" s="25" t="str">
        <f t="shared" si="3"/>
        <v/>
      </c>
      <c r="G26" s="35" t="str">
        <f t="shared" si="4"/>
        <v xml:space="preserve"> </v>
      </c>
      <c r="H26" s="25" t="str">
        <f t="shared" si="5"/>
        <v/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1</v>
      </c>
      <c r="D29" s="42">
        <v>0</v>
      </c>
      <c r="E29" s="25">
        <f t="shared" si="2"/>
        <v>1</v>
      </c>
      <c r="F29" s="25" t="str">
        <f t="shared" si="3"/>
        <v/>
      </c>
      <c r="G29" s="35">
        <f t="shared" si="4"/>
        <v>-1</v>
      </c>
      <c r="H29" s="25">
        <f t="shared" si="5"/>
        <v>-1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0</v>
      </c>
      <c r="D49" s="42">
        <v>0</v>
      </c>
      <c r="E49" s="25" t="str">
        <f t="shared" si="2"/>
        <v/>
      </c>
      <c r="F49" s="25" t="str">
        <f t="shared" si="3"/>
        <v/>
      </c>
      <c r="G49" s="35" t="str">
        <f t="shared" si="4"/>
        <v xml:space="preserve"> </v>
      </c>
      <c r="H49" s="25" t="str">
        <f t="shared" si="5"/>
        <v/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0</v>
      </c>
      <c r="E53" s="25" t="str">
        <f t="shared" si="2"/>
        <v/>
      </c>
      <c r="F53" s="25" t="str">
        <f t="shared" si="3"/>
        <v/>
      </c>
      <c r="G53" s="35" t="str">
        <f t="shared" si="4"/>
        <v xml:space="preserve"> 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0</v>
      </c>
      <c r="E66" s="25" t="str">
        <f t="shared" si="2"/>
        <v/>
      </c>
      <c r="F66" s="25" t="str">
        <f t="shared" si="3"/>
        <v/>
      </c>
      <c r="G66" s="35" t="str">
        <f t="shared" si="4"/>
        <v xml:space="preserve"> 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12</v>
      </c>
      <c r="D74" s="38">
        <f>SUM(D75:D163)</f>
        <v>5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-0.58333333333333337</v>
      </c>
      <c r="H74" s="40">
        <f>+IF(OR(AND(E74=""),(G74="")),"",E74*G74)</f>
        <v>-0.58333333333333337</v>
      </c>
      <c r="I74" s="2"/>
    </row>
    <row r="75" spans="1:9" ht="15" x14ac:dyDescent="0.25">
      <c r="B75" s="41" t="s">
        <v>421</v>
      </c>
      <c r="C75" s="42">
        <v>0</v>
      </c>
      <c r="D75" s="42">
        <v>0</v>
      </c>
      <c r="E75" s="46" t="str">
        <f>+IF(C75=0,"",C75/C$74)</f>
        <v/>
      </c>
      <c r="F75" s="46" t="str">
        <f>+IF(D75=0,"",D75/D$74)</f>
        <v/>
      </c>
      <c r="G75" s="35" t="str">
        <f t="shared" ref="G75:G138" si="16">+IF(AND(C75=0,D75=0)," ",IF(C75=0,1,IF(D75=0,-1,(D75-C75)/C75)))</f>
        <v xml:space="preserve"> </v>
      </c>
      <c r="H75" s="43" t="str">
        <f>+IF(OR(AND(E75=""),(G75="")),"",E75*G75)</f>
        <v/>
      </c>
    </row>
    <row r="76" spans="1:9" ht="15" x14ac:dyDescent="0.25">
      <c r="B76" s="5" t="s">
        <v>563</v>
      </c>
      <c r="C76" s="42">
        <v>0</v>
      </c>
      <c r="D76" s="42">
        <v>0</v>
      </c>
      <c r="E76" s="27" t="str">
        <f t="shared" ref="E76:E148" si="17">+IF(C76=0,"",C76/C$74)</f>
        <v/>
      </c>
      <c r="F76" s="27" t="str">
        <f t="shared" ref="F76:F148" si="18">+IF(D76=0,"",D76/D$74)</f>
        <v/>
      </c>
      <c r="G76" s="35" t="str">
        <f t="shared" si="16"/>
        <v xml:space="preserve"> </v>
      </c>
      <c r="H76" s="25" t="str">
        <f t="shared" ref="H76:H148" si="19">+IF(OR(AND(E76=""),(G76="")),"",E76*G76)</f>
        <v/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0</v>
      </c>
      <c r="D78" s="42">
        <v>0</v>
      </c>
      <c r="E78" s="27" t="str">
        <f t="shared" si="17"/>
        <v/>
      </c>
      <c r="F78" s="27" t="str">
        <f t="shared" si="18"/>
        <v/>
      </c>
      <c r="G78" s="35" t="str">
        <f t="shared" si="16"/>
        <v xml:space="preserve"> </v>
      </c>
      <c r="H78" s="25" t="str">
        <f t="shared" si="19"/>
        <v/>
      </c>
    </row>
    <row r="79" spans="1:9" ht="15" x14ac:dyDescent="0.25">
      <c r="B79" s="5" t="s">
        <v>175</v>
      </c>
      <c r="C79" s="42">
        <v>0</v>
      </c>
      <c r="D79" s="42">
        <v>0</v>
      </c>
      <c r="E79" s="27" t="str">
        <f t="shared" si="17"/>
        <v/>
      </c>
      <c r="F79" s="27" t="str">
        <f t="shared" si="18"/>
        <v/>
      </c>
      <c r="G79" s="35" t="str">
        <f t="shared" si="16"/>
        <v xml:space="preserve"> </v>
      </c>
      <c r="H79" s="25" t="str">
        <f t="shared" si="19"/>
        <v/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0</v>
      </c>
      <c r="E86" s="27" t="str">
        <f t="shared" si="17"/>
        <v/>
      </c>
      <c r="F86" s="27" t="str">
        <f t="shared" si="18"/>
        <v/>
      </c>
      <c r="G86" s="35" t="str">
        <f t="shared" si="16"/>
        <v xml:space="preserve"> 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0</v>
      </c>
      <c r="D88" s="42">
        <v>0</v>
      </c>
      <c r="E88" s="27" t="str">
        <f t="shared" si="17"/>
        <v/>
      </c>
      <c r="F88" s="27" t="str">
        <f t="shared" si="18"/>
        <v/>
      </c>
      <c r="G88" s="35" t="str">
        <f t="shared" si="16"/>
        <v xml:space="preserve"> 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0</v>
      </c>
      <c r="D89" s="42">
        <v>0</v>
      </c>
      <c r="E89" s="26" t="str">
        <f t="shared" ref="E89" si="26">+IF(C89=0,"",C89/C$74)</f>
        <v/>
      </c>
      <c r="F89" s="26" t="str">
        <f t="shared" ref="F89" si="27">+IF(D89=0,"",D89/D$74)</f>
        <v/>
      </c>
      <c r="G89" s="35" t="str">
        <f t="shared" si="16"/>
        <v xml:space="preserve"> 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2">
        <v>0</v>
      </c>
      <c r="D90" s="42">
        <v>0</v>
      </c>
      <c r="E90" s="27" t="str">
        <f t="shared" si="17"/>
        <v/>
      </c>
      <c r="F90" s="27" t="str">
        <f t="shared" si="18"/>
        <v/>
      </c>
      <c r="G90" s="35" t="str">
        <f t="shared" si="16"/>
        <v xml:space="preserve"> </v>
      </c>
      <c r="H90" s="25" t="str">
        <f t="shared" si="19"/>
        <v/>
      </c>
    </row>
    <row r="91" spans="1:9" ht="15" x14ac:dyDescent="0.25">
      <c r="B91" s="5" t="s">
        <v>182</v>
      </c>
      <c r="C91" s="42">
        <v>0</v>
      </c>
      <c r="D91" s="42">
        <v>0</v>
      </c>
      <c r="E91" s="27" t="str">
        <f t="shared" si="17"/>
        <v/>
      </c>
      <c r="F91" s="27" t="str">
        <f t="shared" si="18"/>
        <v/>
      </c>
      <c r="G91" s="35" t="str">
        <f t="shared" si="16"/>
        <v xml:space="preserve"> </v>
      </c>
      <c r="H91" s="25" t="str">
        <f t="shared" si="19"/>
        <v/>
      </c>
    </row>
    <row r="92" spans="1:9" ht="15" x14ac:dyDescent="0.25">
      <c r="B92" s="5" t="s">
        <v>21</v>
      </c>
      <c r="C92" s="42">
        <v>0</v>
      </c>
      <c r="D92" s="42">
        <v>0</v>
      </c>
      <c r="E92" s="27" t="str">
        <f t="shared" si="17"/>
        <v/>
      </c>
      <c r="F92" s="27" t="str">
        <f t="shared" si="18"/>
        <v/>
      </c>
      <c r="G92" s="35" t="str">
        <f t="shared" si="16"/>
        <v xml:space="preserve"> </v>
      </c>
      <c r="H92" s="25" t="str">
        <f t="shared" si="19"/>
        <v/>
      </c>
    </row>
    <row r="93" spans="1:9" ht="15" x14ac:dyDescent="0.25">
      <c r="B93" s="5" t="s">
        <v>423</v>
      </c>
      <c r="C93" s="42">
        <v>0</v>
      </c>
      <c r="D93" s="42">
        <v>0</v>
      </c>
      <c r="E93" s="27" t="str">
        <f t="shared" si="17"/>
        <v/>
      </c>
      <c r="F93" s="27" t="str">
        <f t="shared" si="18"/>
        <v/>
      </c>
      <c r="G93" s="35" t="str">
        <f t="shared" si="16"/>
        <v xml:space="preserve"> </v>
      </c>
      <c r="H93" s="25" t="str">
        <f t="shared" si="19"/>
        <v/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0</v>
      </c>
      <c r="D98" s="42">
        <v>0</v>
      </c>
      <c r="E98" s="26" t="str">
        <f t="shared" si="32"/>
        <v/>
      </c>
      <c r="F98" s="26" t="str">
        <f t="shared" si="33"/>
        <v/>
      </c>
      <c r="G98" s="35" t="str">
        <f t="shared" si="34"/>
        <v xml:space="preserve"> </v>
      </c>
      <c r="H98" s="24" t="str">
        <f t="shared" si="35"/>
        <v/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0</v>
      </c>
      <c r="D102" s="42">
        <v>0</v>
      </c>
      <c r="E102" s="27" t="str">
        <f t="shared" si="17"/>
        <v/>
      </c>
      <c r="F102" s="27" t="str">
        <f t="shared" si="18"/>
        <v/>
      </c>
      <c r="G102" s="35" t="str">
        <f t="shared" si="16"/>
        <v xml:space="preserve"> </v>
      </c>
      <c r="H102" s="25" t="str">
        <f t="shared" si="19"/>
        <v/>
      </c>
    </row>
    <row r="103" spans="1:9" ht="15" x14ac:dyDescent="0.25">
      <c r="B103" s="5" t="s">
        <v>424</v>
      </c>
      <c r="C103" s="42">
        <v>0</v>
      </c>
      <c r="D103" s="42">
        <v>0</v>
      </c>
      <c r="E103" s="27" t="str">
        <f t="shared" si="17"/>
        <v/>
      </c>
      <c r="F103" s="27" t="str">
        <f t="shared" si="18"/>
        <v/>
      </c>
      <c r="G103" s="35" t="str">
        <f t="shared" si="16"/>
        <v xml:space="preserve"> </v>
      </c>
      <c r="H103" s="25" t="str">
        <f t="shared" si="19"/>
        <v/>
      </c>
    </row>
    <row r="104" spans="1:9" ht="15" x14ac:dyDescent="0.25">
      <c r="B104" s="5" t="s">
        <v>18</v>
      </c>
      <c r="C104" s="42">
        <v>0</v>
      </c>
      <c r="D104" s="42">
        <v>0</v>
      </c>
      <c r="E104" s="27" t="str">
        <f t="shared" si="17"/>
        <v/>
      </c>
      <c r="F104" s="27" t="str">
        <f t="shared" si="18"/>
        <v/>
      </c>
      <c r="G104" s="35" t="str">
        <f t="shared" si="16"/>
        <v xml:space="preserve"> 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0</v>
      </c>
      <c r="E109" s="27" t="str">
        <f t="shared" si="17"/>
        <v/>
      </c>
      <c r="F109" s="27" t="str">
        <f t="shared" si="18"/>
        <v/>
      </c>
      <c r="G109" s="35" t="str">
        <f t="shared" si="16"/>
        <v xml:space="preserve"> 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0</v>
      </c>
      <c r="D111" s="42">
        <v>0</v>
      </c>
      <c r="E111" s="27" t="str">
        <f t="shared" si="17"/>
        <v/>
      </c>
      <c r="F111" s="27" t="str">
        <f t="shared" si="18"/>
        <v/>
      </c>
      <c r="G111" s="35" t="str">
        <f t="shared" si="16"/>
        <v xml:space="preserve"> </v>
      </c>
      <c r="H111" s="25" t="str">
        <f t="shared" si="19"/>
        <v/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0</v>
      </c>
      <c r="D113" s="42">
        <v>0</v>
      </c>
      <c r="E113" s="27" t="str">
        <f t="shared" si="17"/>
        <v/>
      </c>
      <c r="F113" s="27" t="str">
        <f t="shared" si="18"/>
        <v/>
      </c>
      <c r="G113" s="35" t="str">
        <f t="shared" si="16"/>
        <v xml:space="preserve"> </v>
      </c>
      <c r="H113" s="25" t="str">
        <f t="shared" si="19"/>
        <v/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0</v>
      </c>
      <c r="E115" s="27" t="str">
        <f t="shared" si="17"/>
        <v/>
      </c>
      <c r="F115" s="27" t="str">
        <f t="shared" si="18"/>
        <v/>
      </c>
      <c r="G115" s="35" t="str">
        <f t="shared" si="16"/>
        <v xml:space="preserve"> 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0</v>
      </c>
      <c r="D118" s="42">
        <v>0</v>
      </c>
      <c r="E118" s="27" t="str">
        <f t="shared" si="17"/>
        <v/>
      </c>
      <c r="F118" s="27" t="str">
        <f t="shared" si="18"/>
        <v/>
      </c>
      <c r="G118" s="35" t="str">
        <f t="shared" si="16"/>
        <v xml:space="preserve"> </v>
      </c>
      <c r="H118" s="25" t="str">
        <f t="shared" si="19"/>
        <v/>
      </c>
    </row>
    <row r="119" spans="2:8" ht="15" x14ac:dyDescent="0.25">
      <c r="B119" s="5" t="s">
        <v>24</v>
      </c>
      <c r="C119" s="42">
        <v>0</v>
      </c>
      <c r="D119" s="42">
        <v>3</v>
      </c>
      <c r="E119" s="27" t="str">
        <f t="shared" si="17"/>
        <v/>
      </c>
      <c r="F119" s="27">
        <f t="shared" si="18"/>
        <v>0.6</v>
      </c>
      <c r="G119" s="35">
        <f t="shared" si="16"/>
        <v>1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0</v>
      </c>
      <c r="D123" s="42">
        <v>0</v>
      </c>
      <c r="E123" s="27" t="str">
        <f t="shared" si="17"/>
        <v/>
      </c>
      <c r="F123" s="27" t="str">
        <f t="shared" si="18"/>
        <v/>
      </c>
      <c r="G123" s="35" t="str">
        <f t="shared" si="16"/>
        <v xml:space="preserve"> </v>
      </c>
      <c r="H123" s="25" t="str">
        <f t="shared" si="19"/>
        <v/>
      </c>
    </row>
    <row r="124" spans="2:8" ht="15" x14ac:dyDescent="0.25">
      <c r="B124" s="5" t="s">
        <v>195</v>
      </c>
      <c r="C124" s="42">
        <v>0</v>
      </c>
      <c r="D124" s="42">
        <v>0</v>
      </c>
      <c r="E124" s="27" t="str">
        <f t="shared" si="17"/>
        <v/>
      </c>
      <c r="F124" s="27" t="str">
        <f t="shared" si="18"/>
        <v/>
      </c>
      <c r="G124" s="35" t="str">
        <f t="shared" si="16"/>
        <v xml:space="preserve"> </v>
      </c>
      <c r="H124" s="25" t="str">
        <f t="shared" si="19"/>
        <v/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0</v>
      </c>
      <c r="E126" s="27" t="str">
        <f t="shared" si="17"/>
        <v/>
      </c>
      <c r="F126" s="27" t="str">
        <f t="shared" si="18"/>
        <v/>
      </c>
      <c r="G126" s="35" t="str">
        <f t="shared" si="16"/>
        <v xml:space="preserve"> </v>
      </c>
      <c r="H126" s="25" t="str">
        <f t="shared" si="19"/>
        <v/>
      </c>
    </row>
    <row r="127" spans="2:8" ht="15" x14ac:dyDescent="0.25">
      <c r="B127" s="5" t="s">
        <v>196</v>
      </c>
      <c r="C127" s="42">
        <v>0</v>
      </c>
      <c r="D127" s="42">
        <v>0</v>
      </c>
      <c r="E127" s="27" t="str">
        <f t="shared" si="17"/>
        <v/>
      </c>
      <c r="F127" s="27" t="str">
        <f t="shared" si="18"/>
        <v/>
      </c>
      <c r="G127" s="35" t="str">
        <f t="shared" si="16"/>
        <v xml:space="preserve"> </v>
      </c>
      <c r="H127" s="25" t="str">
        <f t="shared" si="19"/>
        <v/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10</v>
      </c>
      <c r="D129" s="42">
        <v>2</v>
      </c>
      <c r="E129" s="27">
        <f t="shared" si="17"/>
        <v>0.83333333333333337</v>
      </c>
      <c r="F129" s="27">
        <f t="shared" si="18"/>
        <v>0.4</v>
      </c>
      <c r="G129" s="35">
        <f t="shared" si="16"/>
        <v>-0.8</v>
      </c>
      <c r="H129" s="25">
        <f t="shared" si="19"/>
        <v>-0.66666666666666674</v>
      </c>
    </row>
    <row r="130" spans="1:9" ht="15" x14ac:dyDescent="0.25">
      <c r="B130" s="5" t="s">
        <v>197</v>
      </c>
      <c r="C130" s="42">
        <v>0</v>
      </c>
      <c r="D130" s="42">
        <v>0</v>
      </c>
      <c r="E130" s="27" t="str">
        <f t="shared" si="17"/>
        <v/>
      </c>
      <c r="F130" s="27" t="str">
        <f t="shared" si="18"/>
        <v/>
      </c>
      <c r="G130" s="35" t="str">
        <f t="shared" si="16"/>
        <v xml:space="preserve"> </v>
      </c>
      <c r="H130" s="25" t="str">
        <f t="shared" si="19"/>
        <v/>
      </c>
    </row>
    <row r="131" spans="1:9" ht="15" x14ac:dyDescent="0.25">
      <c r="B131" s="5" t="s">
        <v>198</v>
      </c>
      <c r="C131" s="42">
        <v>0</v>
      </c>
      <c r="D131" s="42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2">
        <v>0</v>
      </c>
      <c r="D132" s="42">
        <v>0</v>
      </c>
      <c r="E132" s="27" t="str">
        <f t="shared" si="17"/>
        <v/>
      </c>
      <c r="F132" s="27" t="str">
        <f t="shared" si="18"/>
        <v/>
      </c>
      <c r="G132" s="35" t="str">
        <f t="shared" si="16"/>
        <v xml:space="preserve"> 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0</v>
      </c>
      <c r="D135" s="42">
        <v>0</v>
      </c>
      <c r="E135" s="27" t="str">
        <f t="shared" si="17"/>
        <v/>
      </c>
      <c r="F135" s="27" t="str">
        <f t="shared" si="18"/>
        <v/>
      </c>
      <c r="G135" s="35" t="str">
        <f t="shared" si="16"/>
        <v xml:space="preserve"> </v>
      </c>
      <c r="H135" s="25" t="str">
        <f t="shared" si="19"/>
        <v/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1</v>
      </c>
      <c r="D156" s="42">
        <v>0</v>
      </c>
      <c r="E156" s="27">
        <f t="shared" si="49"/>
        <v>8.3333333333333329E-2</v>
      </c>
      <c r="F156" s="27" t="str">
        <f t="shared" si="50"/>
        <v/>
      </c>
      <c r="G156" s="35">
        <f t="shared" si="42"/>
        <v>-1</v>
      </c>
      <c r="H156" s="25">
        <f t="shared" si="51"/>
        <v>-8.3333333333333329E-2</v>
      </c>
    </row>
    <row r="157" spans="1:9" ht="15" x14ac:dyDescent="0.25">
      <c r="B157" s="5" t="s">
        <v>37</v>
      </c>
      <c r="C157" s="42">
        <v>1</v>
      </c>
      <c r="D157" s="42">
        <v>0</v>
      </c>
      <c r="E157" s="27">
        <f t="shared" si="49"/>
        <v>8.3333333333333329E-2</v>
      </c>
      <c r="F157" s="27" t="str">
        <f t="shared" si="50"/>
        <v/>
      </c>
      <c r="G157" s="35">
        <f t="shared" si="42"/>
        <v>-1</v>
      </c>
      <c r="H157" s="25">
        <f t="shared" si="51"/>
        <v>-8.3333333333333329E-2</v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0</v>
      </c>
      <c r="E160" s="26" t="str">
        <f t="shared" ref="E160:E163" si="60">+IF(C160=0,"",C160/C$74)</f>
        <v/>
      </c>
      <c r="F160" s="26" t="str">
        <f t="shared" ref="F160:F163" si="61">+IF(D160=0,"",D160/D$74)</f>
        <v/>
      </c>
      <c r="G160" s="35" t="str">
        <f t="shared" si="42"/>
        <v xml:space="preserve"> 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6" customHeight="1" thickBot="1" x14ac:dyDescent="0.25">
      <c r="A169" s="48"/>
      <c r="B169" s="36" t="s">
        <v>380</v>
      </c>
      <c r="C169" s="37">
        <f>SUM(C170:C339)</f>
        <v>5</v>
      </c>
      <c r="D169" s="38">
        <f>SUM(D170:D339)</f>
        <v>5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</v>
      </c>
      <c r="H169" s="40">
        <f>+IF(OR(AND(E169=""),(G169="")),"",E169*G169)</f>
        <v>0</v>
      </c>
      <c r="I169" s="2"/>
    </row>
    <row r="170" spans="1:9" s="54" customFormat="1" ht="15" x14ac:dyDescent="0.25">
      <c r="A170" s="48"/>
      <c r="B170" s="47" t="s">
        <v>430</v>
      </c>
      <c r="C170" s="42">
        <v>0</v>
      </c>
      <c r="D170" s="42">
        <v>0</v>
      </c>
      <c r="E170" s="46" t="str">
        <f t="shared" si="63"/>
        <v/>
      </c>
      <c r="F170" s="46" t="str">
        <f t="shared" si="64"/>
        <v/>
      </c>
      <c r="G170" s="35" t="str">
        <f t="shared" ref="G170:G236" si="65">+IF(AND(C170=0,D170=0)," ",IF(C170=0,1,IF(D170=0,-1,(D170-C170)/C170)))</f>
        <v xml:space="preserve"> </v>
      </c>
      <c r="H170" s="43" t="str">
        <f>+IF(OR(AND(E170=""),(G170="")),"",E170*G170)</f>
        <v/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0</v>
      </c>
      <c r="D172" s="42">
        <v>3</v>
      </c>
      <c r="E172" s="27" t="str">
        <f t="shared" si="63"/>
        <v/>
      </c>
      <c r="F172" s="27">
        <f t="shared" si="64"/>
        <v>0.6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0</v>
      </c>
      <c r="D174" s="42">
        <v>0</v>
      </c>
      <c r="E174" s="27" t="str">
        <f t="shared" si="63"/>
        <v/>
      </c>
      <c r="F174" s="27" t="str">
        <f t="shared" si="64"/>
        <v/>
      </c>
      <c r="G174" s="35" t="str">
        <f t="shared" si="65"/>
        <v xml:space="preserve"> 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2">
        <v>1</v>
      </c>
      <c r="D175" s="42">
        <v>0</v>
      </c>
      <c r="E175" s="27">
        <f t="shared" si="63"/>
        <v>0.2</v>
      </c>
      <c r="F175" s="27" t="str">
        <f t="shared" si="64"/>
        <v/>
      </c>
      <c r="G175" s="35">
        <f t="shared" si="65"/>
        <v>-1</v>
      </c>
      <c r="H175" s="25">
        <f t="shared" si="66"/>
        <v>-0.2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0</v>
      </c>
      <c r="E177" s="27" t="str">
        <f t="shared" si="63"/>
        <v/>
      </c>
      <c r="F177" s="27" t="str">
        <f t="shared" si="64"/>
        <v/>
      </c>
      <c r="G177" s="35" t="str">
        <f t="shared" si="65"/>
        <v xml:space="preserve"> 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3</v>
      </c>
      <c r="D183" s="42">
        <v>0</v>
      </c>
      <c r="E183" s="26">
        <f t="shared" ref="E183" si="67">+IF(C183=0,"",C183/C$169)</f>
        <v>0.6</v>
      </c>
      <c r="F183" s="26" t="str">
        <f t="shared" ref="F183" si="68">+IF(D183=0,"",D183/D$169)</f>
        <v/>
      </c>
      <c r="G183" s="35">
        <f t="shared" si="65"/>
        <v>-1</v>
      </c>
      <c r="H183" s="24">
        <f t="shared" ref="H183" si="69">+IF(OR(AND(E183=""),(G183="")),"",E183*G183)</f>
        <v>-0.6</v>
      </c>
      <c r="I183" s="2"/>
    </row>
    <row r="184" spans="1:9" s="54" customFormat="1" ht="15" x14ac:dyDescent="0.25">
      <c r="A184" s="48"/>
      <c r="B184" s="28" t="s">
        <v>433</v>
      </c>
      <c r="C184" s="42">
        <v>0</v>
      </c>
      <c r="D184" s="42">
        <v>0</v>
      </c>
      <c r="E184" s="27" t="str">
        <f t="shared" ref="E184:F187" si="70">+IF(C184=0,"",C184/C$169)</f>
        <v/>
      </c>
      <c r="F184" s="27" t="str">
        <f t="shared" si="70"/>
        <v/>
      </c>
      <c r="G184" s="35" t="str">
        <f t="shared" si="65"/>
        <v xml:space="preserve"> 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0</v>
      </c>
      <c r="E191" s="27" t="str">
        <f t="shared" ref="E191:F196" si="78">+IF(C191=0,"",C191/C$169)</f>
        <v/>
      </c>
      <c r="F191" s="27" t="str">
        <f t="shared" si="78"/>
        <v/>
      </c>
      <c r="G191" s="35" t="str">
        <f t="shared" si="65"/>
        <v xml:space="preserve"> 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0</v>
      </c>
      <c r="D196" s="42">
        <v>0</v>
      </c>
      <c r="E196" s="27" t="str">
        <f t="shared" si="78"/>
        <v/>
      </c>
      <c r="F196" s="27" t="str">
        <f t="shared" si="78"/>
        <v/>
      </c>
      <c r="G196" s="35" t="str">
        <f t="shared" si="65"/>
        <v xml:space="preserve"> 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0</v>
      </c>
      <c r="E197" s="26" t="str">
        <f t="shared" ref="E197" si="80">+IF(C197=0,"",C197/C$169)</f>
        <v/>
      </c>
      <c r="F197" s="26" t="str">
        <f t="shared" ref="F197" si="81">+IF(D197=0,"",D197/D$169)</f>
        <v/>
      </c>
      <c r="G197" s="35" t="str">
        <f t="shared" si="65"/>
        <v xml:space="preserve"> 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0</v>
      </c>
      <c r="D198" s="42">
        <v>0</v>
      </c>
      <c r="E198" s="27" t="str">
        <f t="shared" ref="E198:F204" si="83">+IF(C198=0,"",C198/C$169)</f>
        <v/>
      </c>
      <c r="F198" s="27" t="str">
        <f t="shared" si="83"/>
        <v/>
      </c>
      <c r="G198" s="35" t="str">
        <f t="shared" si="65"/>
        <v xml:space="preserve"> </v>
      </c>
      <c r="H198" s="25" t="str">
        <f t="shared" si="66"/>
        <v/>
      </c>
      <c r="I198" s="2"/>
    </row>
    <row r="199" spans="1:9" s="54" customFormat="1" ht="15" x14ac:dyDescent="0.25">
      <c r="A199" s="48"/>
      <c r="B199" s="28" t="s">
        <v>214</v>
      </c>
      <c r="C199" s="42">
        <v>0</v>
      </c>
      <c r="D199" s="42">
        <v>0</v>
      </c>
      <c r="E199" s="27" t="str">
        <f t="shared" si="83"/>
        <v/>
      </c>
      <c r="F199" s="27" t="str">
        <f t="shared" si="83"/>
        <v/>
      </c>
      <c r="G199" s="35" t="str">
        <f t="shared" si="65"/>
        <v xml:space="preserve"> </v>
      </c>
      <c r="H199" s="25" t="str">
        <f t="shared" si="66"/>
        <v/>
      </c>
      <c r="I199" s="2"/>
    </row>
    <row r="200" spans="1:9" s="54" customFormat="1" ht="15" x14ac:dyDescent="0.25">
      <c r="A200" s="48"/>
      <c r="B200" s="28" t="s">
        <v>215</v>
      </c>
      <c r="C200" s="42">
        <v>0</v>
      </c>
      <c r="D200" s="42">
        <v>0</v>
      </c>
      <c r="E200" s="27" t="str">
        <f t="shared" si="83"/>
        <v/>
      </c>
      <c r="F200" s="27" t="str">
        <f t="shared" si="83"/>
        <v/>
      </c>
      <c r="G200" s="35" t="str">
        <f t="shared" si="65"/>
        <v xml:space="preserve"> </v>
      </c>
      <c r="H200" s="25" t="str">
        <f t="shared" si="66"/>
        <v/>
      </c>
      <c r="I200" s="2"/>
    </row>
    <row r="201" spans="1:9" s="54" customFormat="1" ht="15" x14ac:dyDescent="0.25">
      <c r="A201" s="48"/>
      <c r="B201" s="28" t="s">
        <v>216</v>
      </c>
      <c r="C201" s="42">
        <v>0</v>
      </c>
      <c r="D201" s="42">
        <v>2</v>
      </c>
      <c r="E201" s="27" t="str">
        <f t="shared" si="83"/>
        <v/>
      </c>
      <c r="F201" s="27">
        <f t="shared" si="83"/>
        <v>0.4</v>
      </c>
      <c r="G201" s="35">
        <f t="shared" si="65"/>
        <v>1</v>
      </c>
      <c r="H201" s="25" t="str">
        <f t="shared" si="66"/>
        <v/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0</v>
      </c>
      <c r="E202" s="27" t="str">
        <f t="shared" si="83"/>
        <v/>
      </c>
      <c r="F202" s="27" t="str">
        <f t="shared" si="83"/>
        <v/>
      </c>
      <c r="G202" s="35" t="str">
        <f t="shared" si="65"/>
        <v xml:space="preserve"> 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0</v>
      </c>
      <c r="E203" s="27" t="str">
        <f t="shared" si="83"/>
        <v/>
      </c>
      <c r="F203" s="27" t="str">
        <f t="shared" si="83"/>
        <v/>
      </c>
      <c r="G203" s="35" t="str">
        <f t="shared" si="65"/>
        <v xml:space="preserve"> 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0</v>
      </c>
      <c r="D205" s="42">
        <v>0</v>
      </c>
      <c r="E205" s="26" t="str">
        <f t="shared" ref="E205" si="84">+IF(C205=0,"",C205/C$169)</f>
        <v/>
      </c>
      <c r="F205" s="26" t="str">
        <f t="shared" ref="F205" si="85">+IF(D205=0,"",D205/D$169)</f>
        <v/>
      </c>
      <c r="G205" s="35" t="str">
        <f t="shared" si="65"/>
        <v xml:space="preserve"> </v>
      </c>
      <c r="H205" s="24" t="str">
        <f t="shared" ref="H205" si="86">+IF(OR(AND(E205=""),(G205="")),"",E205*G205)</f>
        <v/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0</v>
      </c>
      <c r="E206" s="27" t="str">
        <f t="shared" ref="E206:F213" si="87">+IF(C206=0,"",C206/C$169)</f>
        <v/>
      </c>
      <c r="F206" s="27" t="str">
        <f t="shared" si="87"/>
        <v/>
      </c>
      <c r="G206" s="35" t="str">
        <f t="shared" si="65"/>
        <v xml:space="preserve"> 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0</v>
      </c>
      <c r="D207" s="42">
        <v>0</v>
      </c>
      <c r="E207" s="27" t="str">
        <f t="shared" si="87"/>
        <v/>
      </c>
      <c r="F207" s="27" t="str">
        <f t="shared" si="87"/>
        <v/>
      </c>
      <c r="G207" s="35" t="str">
        <f t="shared" si="65"/>
        <v xml:space="preserve"> </v>
      </c>
      <c r="H207" s="25" t="str">
        <f t="shared" si="66"/>
        <v/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0</v>
      </c>
      <c r="D210" s="42">
        <v>0</v>
      </c>
      <c r="E210" s="27" t="str">
        <f t="shared" si="87"/>
        <v/>
      </c>
      <c r="F210" s="27" t="str">
        <f t="shared" si="87"/>
        <v/>
      </c>
      <c r="G210" s="35" t="str">
        <f t="shared" si="65"/>
        <v xml:space="preserve"> </v>
      </c>
      <c r="H210" s="25" t="str">
        <f t="shared" si="66"/>
        <v/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0</v>
      </c>
      <c r="D222" s="42">
        <v>0</v>
      </c>
      <c r="E222" s="27" t="str">
        <f t="shared" si="95"/>
        <v/>
      </c>
      <c r="F222" s="27" t="str">
        <f t="shared" si="96"/>
        <v/>
      </c>
      <c r="G222" s="35" t="str">
        <f t="shared" si="65"/>
        <v xml:space="preserve"> </v>
      </c>
      <c r="H222" s="25" t="str">
        <f t="shared" si="66"/>
        <v/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0</v>
      </c>
      <c r="D236" s="42">
        <v>0</v>
      </c>
      <c r="E236" s="27" t="str">
        <f t="shared" si="95"/>
        <v/>
      </c>
      <c r="F236" s="27" t="str">
        <f t="shared" si="96"/>
        <v/>
      </c>
      <c r="G236" s="35" t="str">
        <f t="shared" si="65"/>
        <v xml:space="preserve"> </v>
      </c>
      <c r="H236" s="25" t="str">
        <f t="shared" si="66"/>
        <v/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0</v>
      </c>
      <c r="D239" s="42">
        <v>0</v>
      </c>
      <c r="E239" s="27" t="str">
        <f t="shared" si="95"/>
        <v/>
      </c>
      <c r="F239" s="27" t="str">
        <f t="shared" si="96"/>
        <v/>
      </c>
      <c r="G239" s="35" t="str">
        <f t="shared" si="102"/>
        <v xml:space="preserve"> </v>
      </c>
      <c r="H239" s="25" t="str">
        <f t="shared" si="66"/>
        <v/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1</v>
      </c>
      <c r="D263" s="42">
        <v>0</v>
      </c>
      <c r="E263" s="27">
        <f t="shared" si="107"/>
        <v>0.2</v>
      </c>
      <c r="F263" s="27" t="str">
        <f t="shared" si="107"/>
        <v/>
      </c>
      <c r="G263" s="35">
        <f t="shared" si="102"/>
        <v>-1</v>
      </c>
      <c r="H263" s="25">
        <f t="shared" si="103"/>
        <v>-0.2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0</v>
      </c>
      <c r="E274" s="26" t="str">
        <f t="shared" si="111"/>
        <v/>
      </c>
      <c r="F274" s="26" t="str">
        <f t="shared" si="112"/>
        <v/>
      </c>
      <c r="G274" s="35" t="str">
        <f t="shared" si="113"/>
        <v xml:space="preserve"> 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0</v>
      </c>
      <c r="D275" s="42">
        <v>0</v>
      </c>
      <c r="E275" s="26" t="str">
        <f t="shared" si="111"/>
        <v/>
      </c>
      <c r="F275" s="26" t="str">
        <f t="shared" si="112"/>
        <v/>
      </c>
      <c r="G275" s="35" t="str">
        <f t="shared" si="113"/>
        <v xml:space="preserve"> </v>
      </c>
      <c r="H275" s="24" t="str">
        <f t="shared" si="114"/>
        <v/>
      </c>
      <c r="I275" s="2"/>
    </row>
    <row r="276" spans="1:9" s="54" customFormat="1" ht="15" x14ac:dyDescent="0.25">
      <c r="A276" s="48"/>
      <c r="B276" s="28" t="s">
        <v>61</v>
      </c>
      <c r="C276" s="42">
        <v>0</v>
      </c>
      <c r="D276" s="42">
        <v>0</v>
      </c>
      <c r="E276" s="26" t="str">
        <f t="shared" si="111"/>
        <v/>
      </c>
      <c r="F276" s="26" t="str">
        <f t="shared" si="112"/>
        <v/>
      </c>
      <c r="G276" s="35" t="str">
        <f t="shared" si="113"/>
        <v xml:space="preserve"> 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0</v>
      </c>
      <c r="E282" s="26" t="str">
        <f t="shared" si="111"/>
        <v/>
      </c>
      <c r="F282" s="26" t="str">
        <f t="shared" si="112"/>
        <v/>
      </c>
      <c r="G282" s="35" t="str">
        <f t="shared" si="113"/>
        <v xml:space="preserve"> 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0</v>
      </c>
      <c r="E287" s="27" t="str">
        <f t="shared" si="115"/>
        <v/>
      </c>
      <c r="F287" s="27" t="str">
        <f t="shared" si="115"/>
        <v/>
      </c>
      <c r="G287" s="35" t="str">
        <f t="shared" si="102"/>
        <v xml:space="preserve"> 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0</v>
      </c>
      <c r="D291" s="42">
        <v>0</v>
      </c>
      <c r="E291" s="27" t="str">
        <f>+IF(C291=0,"",C291/C$169)</f>
        <v/>
      </c>
      <c r="F291" s="27" t="str">
        <f>+IF(D291=0,"",D291/D$169)</f>
        <v/>
      </c>
      <c r="G291" s="35" t="str">
        <f t="shared" si="102"/>
        <v xml:space="preserve"> </v>
      </c>
      <c r="H291" s="25" t="str">
        <f t="shared" si="103"/>
        <v/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0</v>
      </c>
      <c r="D299" s="42">
        <v>0</v>
      </c>
      <c r="E299" s="27" t="str">
        <f>+IF(C299=0,"",C299/C$169)</f>
        <v/>
      </c>
      <c r="F299" s="27" t="str">
        <f>+IF(D299=0,"",D299/D$169)</f>
        <v/>
      </c>
      <c r="G299" s="35" t="str">
        <f t="shared" si="102"/>
        <v xml:space="preserve"> </v>
      </c>
      <c r="H299" s="25" t="str">
        <f t="shared" si="103"/>
        <v/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0</v>
      </c>
      <c r="E304" s="27" t="str">
        <f t="shared" si="128"/>
        <v/>
      </c>
      <c r="F304" s="27" t="str">
        <f t="shared" si="129"/>
        <v/>
      </c>
      <c r="G304" s="35" t="str">
        <f t="shared" si="130"/>
        <v xml:space="preserve"> 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0</v>
      </c>
      <c r="D313" s="42">
        <v>0</v>
      </c>
      <c r="E313" s="27" t="str">
        <f t="shared" si="128"/>
        <v/>
      </c>
      <c r="F313" s="27" t="str">
        <f t="shared" si="129"/>
        <v/>
      </c>
      <c r="G313" s="35" t="str">
        <f t="shared" si="130"/>
        <v xml:space="preserve"> </v>
      </c>
      <c r="H313" s="25" t="str">
        <f t="shared" si="103"/>
        <v/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0</v>
      </c>
      <c r="D315" s="42">
        <v>0</v>
      </c>
      <c r="E315" s="27" t="str">
        <f t="shared" si="128"/>
        <v/>
      </c>
      <c r="F315" s="27" t="str">
        <f t="shared" si="129"/>
        <v/>
      </c>
      <c r="G315" s="35" t="str">
        <f t="shared" si="130"/>
        <v xml:space="preserve"> </v>
      </c>
      <c r="H315" s="25" t="str">
        <f t="shared" si="103"/>
        <v/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3</v>
      </c>
      <c r="D345" s="38">
        <f>SUM(D346:D564)</f>
        <v>7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1.3333333333333333</v>
      </c>
      <c r="H345" s="40">
        <f>+IF(OR(AND(E345=""),(G345="")),"",E345*G345)</f>
        <v>1.3333333333333333</v>
      </c>
    </row>
    <row r="346" spans="1:9" s="54" customFormat="1" ht="15" x14ac:dyDescent="0.25">
      <c r="A346" s="48"/>
      <c r="B346" s="41" t="s">
        <v>74</v>
      </c>
      <c r="C346" s="42">
        <v>0</v>
      </c>
      <c r="D346" s="42">
        <v>1</v>
      </c>
      <c r="E346" s="46" t="str">
        <f t="shared" si="141"/>
        <v/>
      </c>
      <c r="F346" s="46">
        <f t="shared" si="142"/>
        <v>0.14285714285714285</v>
      </c>
      <c r="G346" s="35">
        <f t="shared" ref="G346:G410" si="143">+IF(AND(C346=0,D346=0)," ",IF(C346=0,1,IF(D346=0,-1,(D346-C346)/C346)))</f>
        <v>1</v>
      </c>
      <c r="H346" s="43" t="str">
        <f>+IF(OR(AND(E346=""),(G346="")),"",E346*G346)</f>
        <v/>
      </c>
      <c r="I346" s="2"/>
    </row>
    <row r="347" spans="1:9" s="54" customFormat="1" ht="15" x14ac:dyDescent="0.25">
      <c r="A347" s="48"/>
      <c r="B347" s="5" t="s">
        <v>77</v>
      </c>
      <c r="C347" s="42">
        <v>0</v>
      </c>
      <c r="D347" s="42">
        <v>0</v>
      </c>
      <c r="E347" s="27" t="str">
        <f t="shared" si="141"/>
        <v/>
      </c>
      <c r="F347" s="27" t="str">
        <f t="shared" si="142"/>
        <v/>
      </c>
      <c r="G347" s="35" t="str">
        <f t="shared" si="143"/>
        <v xml:space="preserve"> </v>
      </c>
      <c r="H347" s="25" t="str">
        <f t="shared" ref="H347:H414" si="144">+IF(OR(AND(E347=""),(G347="")),"",E347*G347)</f>
        <v/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0</v>
      </c>
      <c r="D351" s="42">
        <v>0</v>
      </c>
      <c r="E351" s="27" t="str">
        <f t="shared" si="141"/>
        <v/>
      </c>
      <c r="F351" s="27" t="str">
        <f t="shared" si="142"/>
        <v/>
      </c>
      <c r="G351" s="35" t="str">
        <f t="shared" si="143"/>
        <v xml:space="preserve"> </v>
      </c>
      <c r="H351" s="25" t="str">
        <f t="shared" si="144"/>
        <v/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0</v>
      </c>
      <c r="E352" s="27" t="str">
        <f t="shared" si="141"/>
        <v/>
      </c>
      <c r="F352" s="27" t="str">
        <f t="shared" si="142"/>
        <v/>
      </c>
      <c r="G352" s="35" t="str">
        <f t="shared" si="143"/>
        <v xml:space="preserve"> 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0</v>
      </c>
      <c r="D354" s="42">
        <v>0</v>
      </c>
      <c r="E354" s="27" t="str">
        <f t="shared" si="141"/>
        <v/>
      </c>
      <c r="F354" s="27" t="str">
        <f t="shared" si="142"/>
        <v/>
      </c>
      <c r="G354" s="35" t="str">
        <f t="shared" si="143"/>
        <v xml:space="preserve"> </v>
      </c>
      <c r="H354" s="25" t="str">
        <f t="shared" si="144"/>
        <v/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0</v>
      </c>
      <c r="D357" s="42">
        <v>1</v>
      </c>
      <c r="E357" s="27" t="str">
        <f t="shared" si="141"/>
        <v/>
      </c>
      <c r="F357" s="27">
        <f t="shared" si="142"/>
        <v>0.14285714285714285</v>
      </c>
      <c r="G357" s="35">
        <f t="shared" si="143"/>
        <v>1</v>
      </c>
      <c r="H357" s="25" t="str">
        <f t="shared" si="144"/>
        <v/>
      </c>
      <c r="I357" s="2"/>
    </row>
    <row r="358" spans="1:9" s="54" customFormat="1" ht="15" x14ac:dyDescent="0.25">
      <c r="A358" s="48"/>
      <c r="B358" s="5" t="s">
        <v>577</v>
      </c>
      <c r="C358" s="42">
        <v>0</v>
      </c>
      <c r="D358" s="42">
        <v>0</v>
      </c>
      <c r="E358" s="27" t="str">
        <f t="shared" si="141"/>
        <v/>
      </c>
      <c r="F358" s="27" t="str">
        <f t="shared" si="142"/>
        <v/>
      </c>
      <c r="G358" s="35" t="str">
        <f t="shared" si="143"/>
        <v xml:space="preserve"> </v>
      </c>
      <c r="H358" s="25" t="str">
        <f t="shared" si="144"/>
        <v/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3</v>
      </c>
      <c r="D360" s="42">
        <v>0</v>
      </c>
      <c r="E360" s="27">
        <f t="shared" si="141"/>
        <v>1</v>
      </c>
      <c r="F360" s="27" t="str">
        <f t="shared" si="142"/>
        <v/>
      </c>
      <c r="G360" s="35">
        <f t="shared" si="143"/>
        <v>-1</v>
      </c>
      <c r="H360" s="25">
        <f t="shared" si="144"/>
        <v>-1</v>
      </c>
      <c r="I360" s="2"/>
    </row>
    <row r="361" spans="1:9" s="54" customFormat="1" ht="15" x14ac:dyDescent="0.25">
      <c r="A361" s="48"/>
      <c r="B361" s="5" t="s">
        <v>615</v>
      </c>
      <c r="C361" s="42">
        <v>0</v>
      </c>
      <c r="D361" s="42">
        <v>0</v>
      </c>
      <c r="E361" s="27" t="str">
        <f t="shared" si="141"/>
        <v/>
      </c>
      <c r="F361" s="27" t="str">
        <f t="shared" si="142"/>
        <v/>
      </c>
      <c r="G361" s="35" t="str">
        <f t="shared" si="143"/>
        <v xml:space="preserve"> 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0</v>
      </c>
      <c r="D365" s="42">
        <v>0</v>
      </c>
      <c r="E365" s="27" t="str">
        <f t="shared" si="141"/>
        <v/>
      </c>
      <c r="F365" s="27" t="str">
        <f t="shared" si="142"/>
        <v/>
      </c>
      <c r="G365" s="35" t="str">
        <f t="shared" si="143"/>
        <v xml:space="preserve"> </v>
      </c>
      <c r="H365" s="25" t="str">
        <f t="shared" si="144"/>
        <v/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4</v>
      </c>
      <c r="E366" s="27" t="str">
        <f t="shared" si="141"/>
        <v/>
      </c>
      <c r="F366" s="27">
        <f t="shared" si="142"/>
        <v>0.5714285714285714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0</v>
      </c>
      <c r="E368" s="27" t="str">
        <f t="shared" si="141"/>
        <v/>
      </c>
      <c r="F368" s="27" t="str">
        <f t="shared" si="142"/>
        <v/>
      </c>
      <c r="G368" s="35" t="str">
        <f t="shared" si="143"/>
        <v xml:space="preserve"> 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0</v>
      </c>
      <c r="D369" s="42">
        <v>0</v>
      </c>
      <c r="E369" s="27" t="str">
        <f t="shared" si="141"/>
        <v/>
      </c>
      <c r="F369" s="27" t="str">
        <f t="shared" si="142"/>
        <v/>
      </c>
      <c r="G369" s="35" t="str">
        <f t="shared" si="143"/>
        <v xml:space="preserve"> </v>
      </c>
      <c r="H369" s="25" t="str">
        <f t="shared" si="144"/>
        <v/>
      </c>
      <c r="I369" s="2"/>
    </row>
    <row r="370" spans="1:9" s="54" customFormat="1" ht="15" x14ac:dyDescent="0.25">
      <c r="A370" s="48"/>
      <c r="B370" s="5" t="s">
        <v>85</v>
      </c>
      <c r="C370" s="42">
        <v>0</v>
      </c>
      <c r="D370" s="42">
        <v>0</v>
      </c>
      <c r="E370" s="27" t="str">
        <f t="shared" si="141"/>
        <v/>
      </c>
      <c r="F370" s="27" t="str">
        <f t="shared" si="142"/>
        <v/>
      </c>
      <c r="G370" s="35" t="str">
        <f t="shared" si="143"/>
        <v xml:space="preserve"> </v>
      </c>
      <c r="H370" s="25" t="str">
        <f t="shared" si="144"/>
        <v/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0</v>
      </c>
      <c r="D375" s="42">
        <v>0</v>
      </c>
      <c r="E375" s="27" t="str">
        <f t="shared" si="141"/>
        <v/>
      </c>
      <c r="F375" s="27" t="str">
        <f t="shared" si="142"/>
        <v/>
      </c>
      <c r="G375" s="35" t="str">
        <f t="shared" si="143"/>
        <v xml:space="preserve"> 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0</v>
      </c>
      <c r="E378" s="26" t="str">
        <f t="shared" ref="E378:E381" si="150">+IF(C378=0,"",C378/C$345)</f>
        <v/>
      </c>
      <c r="F378" s="26" t="str">
        <f t="shared" ref="F378:F381" si="151">+IF(D378=0,"",D378/D$345)</f>
        <v/>
      </c>
      <c r="G378" s="80" t="str">
        <f t="shared" ref="G378:G381" si="152">+IF(AND(C378=0,D378=0)," ",IF(C378=0,1,IF(D378=0,-1,(D378-C378)/C378)))</f>
        <v xml:space="preserve"> 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0</v>
      </c>
      <c r="D379" s="42">
        <v>0</v>
      </c>
      <c r="E379" s="27" t="str">
        <f t="shared" si="150"/>
        <v/>
      </c>
      <c r="F379" s="27" t="str">
        <f t="shared" si="151"/>
        <v/>
      </c>
      <c r="G379" s="35" t="str">
        <f t="shared" si="152"/>
        <v xml:space="preserve"> </v>
      </c>
      <c r="H379" s="25" t="str">
        <f t="shared" si="153"/>
        <v/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0</v>
      </c>
      <c r="D383" s="42">
        <v>0</v>
      </c>
      <c r="E383" s="27" t="str">
        <f t="shared" si="154"/>
        <v/>
      </c>
      <c r="F383" s="27" t="str">
        <f t="shared" si="155"/>
        <v/>
      </c>
      <c r="G383" s="35" t="str">
        <f t="shared" si="143"/>
        <v xml:space="preserve"> </v>
      </c>
      <c r="H383" s="25" t="str">
        <f t="shared" si="144"/>
        <v/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0</v>
      </c>
      <c r="E385" s="26" t="str">
        <f t="shared" si="154"/>
        <v/>
      </c>
      <c r="F385" s="26" t="str">
        <f t="shared" si="155"/>
        <v/>
      </c>
      <c r="G385" s="35" t="str">
        <f t="shared" si="143"/>
        <v xml:space="preserve"> 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0</v>
      </c>
      <c r="D386" s="42">
        <v>0</v>
      </c>
      <c r="E386" s="27" t="str">
        <f t="shared" si="154"/>
        <v/>
      </c>
      <c r="F386" s="27" t="str">
        <f t="shared" si="155"/>
        <v/>
      </c>
      <c r="G386" s="35" t="str">
        <f t="shared" si="143"/>
        <v xml:space="preserve"> </v>
      </c>
      <c r="H386" s="25" t="str">
        <f t="shared" si="144"/>
        <v/>
      </c>
      <c r="I386" s="2"/>
    </row>
    <row r="387" spans="1:9" s="54" customFormat="1" ht="15" x14ac:dyDescent="0.25">
      <c r="A387" s="48"/>
      <c r="B387" s="5" t="s">
        <v>93</v>
      </c>
      <c r="C387" s="42">
        <v>0</v>
      </c>
      <c r="D387" s="42">
        <v>0</v>
      </c>
      <c r="E387" s="27" t="str">
        <f t="shared" si="154"/>
        <v/>
      </c>
      <c r="F387" s="27" t="str">
        <f t="shared" si="155"/>
        <v/>
      </c>
      <c r="G387" s="35" t="str">
        <f t="shared" si="143"/>
        <v xml:space="preserve"> </v>
      </c>
      <c r="H387" s="25" t="str">
        <f t="shared" si="144"/>
        <v/>
      </c>
      <c r="I387" s="2"/>
    </row>
    <row r="388" spans="1:9" s="54" customFormat="1" ht="15" x14ac:dyDescent="0.25">
      <c r="A388" s="48"/>
      <c r="B388" s="5" t="s">
        <v>86</v>
      </c>
      <c r="C388" s="42">
        <v>0</v>
      </c>
      <c r="D388" s="42">
        <v>1</v>
      </c>
      <c r="E388" s="27" t="str">
        <f t="shared" si="154"/>
        <v/>
      </c>
      <c r="F388" s="27">
        <f t="shared" si="155"/>
        <v>0.14285714285714285</v>
      </c>
      <c r="G388" s="35">
        <f t="shared" si="143"/>
        <v>1</v>
      </c>
      <c r="H388" s="25" t="str">
        <f t="shared" si="144"/>
        <v/>
      </c>
      <c r="I388" s="2"/>
    </row>
    <row r="389" spans="1:9" s="54" customFormat="1" ht="15" x14ac:dyDescent="0.25">
      <c r="A389" s="48"/>
      <c r="B389" s="5" t="s">
        <v>92</v>
      </c>
      <c r="C389" s="42">
        <v>0</v>
      </c>
      <c r="D389" s="42">
        <v>0</v>
      </c>
      <c r="E389" s="27" t="str">
        <f t="shared" si="154"/>
        <v/>
      </c>
      <c r="F389" s="27" t="str">
        <f t="shared" si="155"/>
        <v/>
      </c>
      <c r="G389" s="35" t="str">
        <f t="shared" si="143"/>
        <v xml:space="preserve"> </v>
      </c>
      <c r="H389" s="25" t="str">
        <f t="shared" si="144"/>
        <v/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0</v>
      </c>
      <c r="D393" s="42">
        <v>0</v>
      </c>
      <c r="E393" s="27" t="str">
        <f t="shared" si="154"/>
        <v/>
      </c>
      <c r="F393" s="27" t="str">
        <f t="shared" si="155"/>
        <v/>
      </c>
      <c r="G393" s="35" t="str">
        <f t="shared" si="143"/>
        <v xml:space="preserve"> </v>
      </c>
      <c r="H393" s="25" t="str">
        <f t="shared" si="144"/>
        <v/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0</v>
      </c>
      <c r="E397" s="27" t="str">
        <f t="shared" si="154"/>
        <v/>
      </c>
      <c r="F397" s="27" t="str">
        <f t="shared" si="155"/>
        <v/>
      </c>
      <c r="G397" s="35" t="str">
        <f t="shared" si="143"/>
        <v xml:space="preserve"> 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0</v>
      </c>
      <c r="D398" s="42">
        <v>0</v>
      </c>
      <c r="E398" s="27" t="str">
        <f t="shared" si="154"/>
        <v/>
      </c>
      <c r="F398" s="27" t="str">
        <f t="shared" si="155"/>
        <v/>
      </c>
      <c r="G398" s="35" t="str">
        <f t="shared" si="143"/>
        <v xml:space="preserve"> </v>
      </c>
      <c r="H398" s="25" t="str">
        <f t="shared" si="144"/>
        <v/>
      </c>
      <c r="I398" s="2"/>
    </row>
    <row r="399" spans="1:9" s="54" customFormat="1" ht="15" x14ac:dyDescent="0.25">
      <c r="A399" s="48"/>
      <c r="B399" s="5" t="s">
        <v>257</v>
      </c>
      <c r="C399" s="42">
        <v>0</v>
      </c>
      <c r="D399" s="42">
        <v>0</v>
      </c>
      <c r="E399" s="27" t="str">
        <f t="shared" si="154"/>
        <v/>
      </c>
      <c r="F399" s="27" t="str">
        <f t="shared" si="155"/>
        <v/>
      </c>
      <c r="G399" s="35" t="str">
        <f t="shared" si="143"/>
        <v xml:space="preserve"> </v>
      </c>
      <c r="H399" s="25" t="str">
        <f t="shared" si="144"/>
        <v/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0</v>
      </c>
      <c r="D401" s="42">
        <v>0</v>
      </c>
      <c r="E401" s="27" t="str">
        <f t="shared" si="154"/>
        <v/>
      </c>
      <c r="F401" s="27" t="str">
        <f t="shared" si="155"/>
        <v/>
      </c>
      <c r="G401" s="35" t="str">
        <f t="shared" si="143"/>
        <v xml:space="preserve"> </v>
      </c>
      <c r="H401" s="25" t="str">
        <f t="shared" si="144"/>
        <v/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0</v>
      </c>
      <c r="D409" s="42">
        <v>0</v>
      </c>
      <c r="E409" s="27" t="str">
        <f t="shared" si="160"/>
        <v/>
      </c>
      <c r="F409" s="27" t="str">
        <f t="shared" si="161"/>
        <v/>
      </c>
      <c r="G409" s="35" t="str">
        <f t="shared" si="143"/>
        <v xml:space="preserve"> </v>
      </c>
      <c r="H409" s="25" t="str">
        <f t="shared" si="144"/>
        <v/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0</v>
      </c>
      <c r="D413" s="42">
        <v>0</v>
      </c>
      <c r="E413" s="27" t="str">
        <f t="shared" si="160"/>
        <v/>
      </c>
      <c r="F413" s="27" t="str">
        <f t="shared" si="161"/>
        <v/>
      </c>
      <c r="G413" s="35" t="str">
        <f t="shared" si="162"/>
        <v xml:space="preserve"> </v>
      </c>
      <c r="H413" s="25" t="str">
        <f t="shared" si="144"/>
        <v/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0</v>
      </c>
      <c r="E417" s="26" t="str">
        <f t="shared" ref="E417:E419" si="166">+IF(C417=0,"",C417/C$345)</f>
        <v/>
      </c>
      <c r="F417" s="26" t="str">
        <f t="shared" ref="F417:F419" si="167">+IF(D417=0,"",D417/D$345)</f>
        <v/>
      </c>
      <c r="G417" s="35" t="str">
        <f t="shared" si="162"/>
        <v xml:space="preserve"> 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0</v>
      </c>
      <c r="D421" s="42">
        <v>0</v>
      </c>
      <c r="E421" s="27" t="str">
        <f t="shared" si="163"/>
        <v/>
      </c>
      <c r="F421" s="27" t="str">
        <f t="shared" si="164"/>
        <v/>
      </c>
      <c r="G421" s="35" t="str">
        <f t="shared" si="162"/>
        <v xml:space="preserve"> </v>
      </c>
      <c r="H421" s="25" t="str">
        <f t="shared" si="165"/>
        <v/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0</v>
      </c>
      <c r="D423" s="42">
        <v>0</v>
      </c>
      <c r="E423" s="27" t="str">
        <f t="shared" si="163"/>
        <v/>
      </c>
      <c r="F423" s="27" t="str">
        <f t="shared" si="164"/>
        <v/>
      </c>
      <c r="G423" s="35" t="str">
        <f t="shared" si="162"/>
        <v xml:space="preserve"> 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0</v>
      </c>
      <c r="D434" s="42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0</v>
      </c>
      <c r="E444" s="27" t="str">
        <f t="shared" si="163"/>
        <v/>
      </c>
      <c r="F444" s="27" t="str">
        <f t="shared" si="164"/>
        <v/>
      </c>
      <c r="G444" s="35" t="str">
        <f t="shared" si="162"/>
        <v xml:space="preserve"> 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0</v>
      </c>
      <c r="D445" s="42">
        <v>0</v>
      </c>
      <c r="E445" s="27" t="str">
        <f t="shared" si="163"/>
        <v/>
      </c>
      <c r="F445" s="27" t="str">
        <f t="shared" si="164"/>
        <v/>
      </c>
      <c r="G445" s="35" t="str">
        <f t="shared" si="162"/>
        <v xml:space="preserve"> </v>
      </c>
      <c r="H445" s="25" t="str">
        <f t="shared" si="165"/>
        <v/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0</v>
      </c>
      <c r="D454" s="42">
        <v>0</v>
      </c>
      <c r="E454" s="27" t="str">
        <f t="shared" si="163"/>
        <v/>
      </c>
      <c r="F454" s="27" t="str">
        <f t="shared" si="164"/>
        <v/>
      </c>
      <c r="G454" s="35" t="str">
        <f t="shared" si="162"/>
        <v xml:space="preserve"> </v>
      </c>
      <c r="H454" s="25" t="str">
        <f t="shared" si="165"/>
        <v/>
      </c>
      <c r="I454" s="2"/>
    </row>
    <row r="455" spans="1:9" s="54" customFormat="1" ht="15" x14ac:dyDescent="0.25">
      <c r="A455" s="48"/>
      <c r="B455" s="5" t="s">
        <v>272</v>
      </c>
      <c r="C455" s="42">
        <v>0</v>
      </c>
      <c r="D455" s="42">
        <v>0</v>
      </c>
      <c r="E455" s="27" t="str">
        <f t="shared" si="163"/>
        <v/>
      </c>
      <c r="F455" s="27" t="str">
        <f t="shared" si="164"/>
        <v/>
      </c>
      <c r="G455" s="35" t="str">
        <f t="shared" si="162"/>
        <v xml:space="preserve"> </v>
      </c>
      <c r="H455" s="25" t="str">
        <f t="shared" si="165"/>
        <v/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0</v>
      </c>
      <c r="D457" s="42">
        <v>0</v>
      </c>
      <c r="E457" s="27" t="str">
        <f t="shared" si="163"/>
        <v/>
      </c>
      <c r="F457" s="27" t="str">
        <f t="shared" si="164"/>
        <v/>
      </c>
      <c r="G457" s="35" t="str">
        <f t="shared" si="162"/>
        <v xml:space="preserve"> 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0</v>
      </c>
      <c r="D460" s="42">
        <v>0</v>
      </c>
      <c r="E460" s="27" t="str">
        <f t="shared" si="163"/>
        <v/>
      </c>
      <c r="F460" s="27" t="str">
        <f t="shared" si="164"/>
        <v/>
      </c>
      <c r="G460" s="35" t="str">
        <f t="shared" si="162"/>
        <v xml:space="preserve"> </v>
      </c>
      <c r="H460" s="25" t="str">
        <f t="shared" si="165"/>
        <v/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0</v>
      </c>
      <c r="D468" s="42">
        <v>0</v>
      </c>
      <c r="E468" s="27" t="str">
        <f t="shared" si="163"/>
        <v/>
      </c>
      <c r="F468" s="27" t="str">
        <f t="shared" si="164"/>
        <v/>
      </c>
      <c r="G468" s="35" t="str">
        <f t="shared" si="162"/>
        <v xml:space="preserve"> </v>
      </c>
      <c r="H468" s="25" t="str">
        <f t="shared" si="165"/>
        <v/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0</v>
      </c>
      <c r="E472" s="27" t="str">
        <f t="shared" si="163"/>
        <v/>
      </c>
      <c r="F472" s="27" t="str">
        <f t="shared" si="164"/>
        <v/>
      </c>
      <c r="G472" s="35" t="str">
        <f t="shared" si="162"/>
        <v xml:space="preserve"> 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0</v>
      </c>
      <c r="D473" s="42">
        <v>0</v>
      </c>
      <c r="E473" s="27" t="str">
        <f t="shared" si="163"/>
        <v/>
      </c>
      <c r="F473" s="27" t="str">
        <f t="shared" si="164"/>
        <v/>
      </c>
      <c r="G473" s="35" t="str">
        <f t="shared" si="162"/>
        <v xml:space="preserve"> </v>
      </c>
      <c r="H473" s="25" t="str">
        <f t="shared" si="165"/>
        <v/>
      </c>
      <c r="I473" s="2"/>
    </row>
    <row r="474" spans="1:9" s="54" customFormat="1" ht="15" x14ac:dyDescent="0.25">
      <c r="A474" s="48"/>
      <c r="B474" s="5" t="s">
        <v>278</v>
      </c>
      <c r="C474" s="42">
        <v>0</v>
      </c>
      <c r="D474" s="42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2">
        <v>0</v>
      </c>
      <c r="D475" s="42">
        <v>0</v>
      </c>
      <c r="E475" s="27" t="str">
        <f t="shared" si="163"/>
        <v/>
      </c>
      <c r="F475" s="27" t="str">
        <f t="shared" si="164"/>
        <v/>
      </c>
      <c r="G475" s="35" t="str">
        <f t="shared" si="162"/>
        <v xml:space="preserve"> 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0</v>
      </c>
      <c r="D478" s="42">
        <v>0</v>
      </c>
      <c r="E478" s="27" t="str">
        <f t="shared" si="163"/>
        <v/>
      </c>
      <c r="F478" s="27" t="str">
        <f t="shared" si="164"/>
        <v/>
      </c>
      <c r="G478" s="35" t="str">
        <f t="shared" ref="G478:G541" si="182">+IF(AND(C478=0,D478=0)," ",IF(C478=0,1,IF(D478=0,-1,(D478-C478)/C478)))</f>
        <v xml:space="preserve"> </v>
      </c>
      <c r="H478" s="25" t="str">
        <f t="shared" si="165"/>
        <v/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0</v>
      </c>
      <c r="E479" s="27" t="str">
        <f t="shared" si="163"/>
        <v/>
      </c>
      <c r="F479" s="27" t="str">
        <f t="shared" si="164"/>
        <v/>
      </c>
      <c r="G479" s="35" t="str">
        <f t="shared" si="182"/>
        <v xml:space="preserve"> 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0</v>
      </c>
      <c r="E499" s="27" t="str">
        <f t="shared" si="183"/>
        <v/>
      </c>
      <c r="F499" s="27" t="str">
        <f t="shared" si="184"/>
        <v/>
      </c>
      <c r="G499" s="35" t="str">
        <f t="shared" si="182"/>
        <v xml:space="preserve"> 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0</v>
      </c>
      <c r="D521" s="42">
        <v>0</v>
      </c>
      <c r="E521" s="27" t="str">
        <f t="shared" si="183"/>
        <v/>
      </c>
      <c r="F521" s="27" t="str">
        <f t="shared" si="184"/>
        <v/>
      </c>
      <c r="G521" s="35" t="str">
        <f t="shared" si="182"/>
        <v xml:space="preserve"> 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0</v>
      </c>
      <c r="D524" s="42">
        <v>0</v>
      </c>
      <c r="E524" s="27" t="str">
        <f t="shared" ref="E524:E549" si="189">+IF(C524=0,"",C524/C$345)</f>
        <v/>
      </c>
      <c r="F524" s="27" t="str">
        <f t="shared" ref="F524:F549" si="190">+IF(D524=0,"",D524/D$345)</f>
        <v/>
      </c>
      <c r="G524" s="35" t="str">
        <f t="shared" si="182"/>
        <v xml:space="preserve"> </v>
      </c>
      <c r="H524" s="25" t="str">
        <f t="shared" si="185"/>
        <v/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0</v>
      </c>
      <c r="D527" s="42">
        <v>0</v>
      </c>
      <c r="E527" s="27" t="str">
        <f t="shared" si="189"/>
        <v/>
      </c>
      <c r="F527" s="27" t="str">
        <f t="shared" si="190"/>
        <v/>
      </c>
      <c r="G527" s="35" t="str">
        <f t="shared" si="182"/>
        <v xml:space="preserve"> </v>
      </c>
      <c r="H527" s="25" t="str">
        <f t="shared" si="185"/>
        <v/>
      </c>
      <c r="I527" s="2"/>
    </row>
    <row r="528" spans="1:9" s="54" customFormat="1" ht="15" x14ac:dyDescent="0.25">
      <c r="A528" s="48"/>
      <c r="B528" s="5" t="s">
        <v>339</v>
      </c>
      <c r="C528" s="42">
        <v>0</v>
      </c>
      <c r="D528" s="42">
        <v>0</v>
      </c>
      <c r="E528" s="27" t="str">
        <f t="shared" si="189"/>
        <v/>
      </c>
      <c r="F528" s="27" t="str">
        <f t="shared" si="190"/>
        <v/>
      </c>
      <c r="G528" s="35" t="str">
        <f t="shared" si="182"/>
        <v xml:space="preserve"> </v>
      </c>
      <c r="H528" s="25" t="str">
        <f t="shared" si="185"/>
        <v/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0</v>
      </c>
      <c r="E539" s="27" t="str">
        <f t="shared" si="189"/>
        <v/>
      </c>
      <c r="F539" s="27" t="str">
        <f t="shared" si="190"/>
        <v/>
      </c>
      <c r="G539" s="35" t="str">
        <f t="shared" si="182"/>
        <v xml:space="preserve"> 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0</v>
      </c>
      <c r="D542" s="42">
        <v>0</v>
      </c>
      <c r="E542" s="27" t="str">
        <f t="shared" si="189"/>
        <v/>
      </c>
      <c r="F542" s="27" t="str">
        <f t="shared" si="190"/>
        <v/>
      </c>
      <c r="G542" s="35" t="str">
        <f t="shared" ref="G542:G564" si="191">+IF(AND(C542=0,D542=0)," ",IF(C542=0,1,IF(D542=0,-1,(D542-C542)/C542)))</f>
        <v xml:space="preserve"> </v>
      </c>
      <c r="H542" s="25" t="str">
        <f t="shared" si="185"/>
        <v/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0</v>
      </c>
      <c r="D547" s="42">
        <v>0</v>
      </c>
      <c r="E547" s="27" t="str">
        <f t="shared" si="189"/>
        <v/>
      </c>
      <c r="F547" s="27" t="str">
        <f t="shared" si="190"/>
        <v/>
      </c>
      <c r="G547" s="35" t="str">
        <f t="shared" si="191"/>
        <v xml:space="preserve"> </v>
      </c>
      <c r="H547" s="25" t="str">
        <f t="shared" si="185"/>
        <v/>
      </c>
      <c r="I547" s="2"/>
    </row>
    <row r="548" spans="1:9" s="54" customFormat="1" ht="15" x14ac:dyDescent="0.25">
      <c r="A548" s="48"/>
      <c r="B548" s="5" t="s">
        <v>142</v>
      </c>
      <c r="C548" s="42">
        <v>0</v>
      </c>
      <c r="D548" s="42">
        <v>0</v>
      </c>
      <c r="E548" s="27" t="str">
        <f t="shared" si="189"/>
        <v/>
      </c>
      <c r="F548" s="27" t="str">
        <f t="shared" si="190"/>
        <v/>
      </c>
      <c r="G548" s="35" t="str">
        <f t="shared" si="191"/>
        <v xml:space="preserve"> </v>
      </c>
      <c r="H548" s="25" t="str">
        <f t="shared" si="185"/>
        <v/>
      </c>
      <c r="I548" s="2"/>
    </row>
    <row r="549" spans="1:9" s="54" customFormat="1" ht="15" x14ac:dyDescent="0.25">
      <c r="A549" s="48"/>
      <c r="B549" s="5" t="s">
        <v>314</v>
      </c>
      <c r="C549" s="42">
        <v>0</v>
      </c>
      <c r="D549" s="42">
        <v>0</v>
      </c>
      <c r="E549" s="27" t="str">
        <f t="shared" si="189"/>
        <v/>
      </c>
      <c r="F549" s="27" t="str">
        <f t="shared" si="190"/>
        <v/>
      </c>
      <c r="G549" s="35" t="str">
        <f t="shared" si="191"/>
        <v xml:space="preserve"> </v>
      </c>
      <c r="H549" s="25" t="str">
        <f t="shared" si="185"/>
        <v/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0</v>
      </c>
      <c r="D556" s="42">
        <v>0</v>
      </c>
      <c r="E556" s="27" t="str">
        <f t="shared" si="195"/>
        <v/>
      </c>
      <c r="F556" s="27" t="str">
        <f t="shared" si="196"/>
        <v/>
      </c>
      <c r="G556" s="35" t="str">
        <f t="shared" si="191"/>
        <v xml:space="preserve"> </v>
      </c>
      <c r="H556" s="25" t="str">
        <f t="shared" si="197"/>
        <v/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0</v>
      </c>
      <c r="E557" s="27" t="str">
        <f t="shared" si="195"/>
        <v/>
      </c>
      <c r="F557" s="27" t="str">
        <f t="shared" si="196"/>
        <v/>
      </c>
      <c r="G557" s="35" t="str">
        <f t="shared" si="191"/>
        <v xml:space="preserve"> 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0</v>
      </c>
      <c r="D558" s="42">
        <v>0</v>
      </c>
      <c r="E558" s="27" t="str">
        <f t="shared" si="195"/>
        <v/>
      </c>
      <c r="F558" s="27" t="str">
        <f t="shared" si="196"/>
        <v/>
      </c>
      <c r="G558" s="35" t="str">
        <f t="shared" si="191"/>
        <v xml:space="preserve"> </v>
      </c>
      <c r="H558" s="25" t="str">
        <f t="shared" si="197"/>
        <v/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0</v>
      </c>
      <c r="D570" s="38">
        <f>SUM(D571:D596)</f>
        <v>0</v>
      </c>
      <c r="E570" s="39" t="str">
        <f t="shared" ref="E570:E580" si="198">+IF(C570=0,"",C570/C$570)</f>
        <v/>
      </c>
      <c r="F570" s="39" t="str">
        <f t="shared" ref="F570:F580" si="199">+IF(D570=0,"",D570/D$570)</f>
        <v/>
      </c>
      <c r="G570" s="39" t="str">
        <f>+IF(OR(AND(D570=0),(C570=0)),"0",((D570-C570)/C570))</f>
        <v>0</v>
      </c>
      <c r="H570" s="40" t="str">
        <f>+IF(OR(AND(E570=""),(G570="")),"",E570*G570)</f>
        <v/>
      </c>
    </row>
    <row r="571" spans="1:9" ht="15" x14ac:dyDescent="0.25">
      <c r="B571" s="41" t="s">
        <v>322</v>
      </c>
      <c r="C571" s="42">
        <v>0</v>
      </c>
      <c r="D571" s="42">
        <v>0</v>
      </c>
      <c r="E571" s="46" t="str">
        <f t="shared" si="198"/>
        <v/>
      </c>
      <c r="F571" s="46" t="str">
        <f t="shared" si="199"/>
        <v/>
      </c>
      <c r="G571" s="35" t="str">
        <f t="shared" ref="G571:G596" si="200">+IF(AND(C571=0,D571=0)," ",IF(C571=0,1,IF(D571=0,-1,(D571-C571)/C571)))</f>
        <v xml:space="preserve"> 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0</v>
      </c>
      <c r="D572" s="42">
        <v>0</v>
      </c>
      <c r="E572" s="27" t="str">
        <f t="shared" si="198"/>
        <v/>
      </c>
      <c r="F572" s="27" t="str">
        <f t="shared" si="199"/>
        <v/>
      </c>
      <c r="G572" s="35" t="str">
        <f t="shared" si="200"/>
        <v xml:space="preserve"> </v>
      </c>
      <c r="H572" s="25" t="str">
        <f t="shared" ref="H572:H596" si="201">+IF(OR(AND(E572=""),(G572="")),"",E572*G572)</f>
        <v/>
      </c>
    </row>
    <row r="573" spans="1:9" ht="15" x14ac:dyDescent="0.25">
      <c r="B573" s="5" t="s">
        <v>584</v>
      </c>
      <c r="C573" s="42">
        <v>0</v>
      </c>
      <c r="D573" s="42">
        <v>0</v>
      </c>
      <c r="E573" s="27" t="str">
        <f t="shared" si="198"/>
        <v/>
      </c>
      <c r="F573" s="27" t="str">
        <f t="shared" si="199"/>
        <v/>
      </c>
      <c r="G573" s="35" t="str">
        <f t="shared" si="200"/>
        <v xml:space="preserve"> </v>
      </c>
      <c r="H573" s="25" t="str">
        <f t="shared" si="201"/>
        <v/>
      </c>
    </row>
    <row r="574" spans="1:9" ht="15" x14ac:dyDescent="0.25">
      <c r="B574" s="5" t="s">
        <v>323</v>
      </c>
      <c r="C574" s="42">
        <v>0</v>
      </c>
      <c r="D574" s="42">
        <v>0</v>
      </c>
      <c r="E574" s="27" t="str">
        <f t="shared" si="198"/>
        <v/>
      </c>
      <c r="F574" s="27" t="str">
        <f t="shared" si="199"/>
        <v/>
      </c>
      <c r="G574" s="35" t="str">
        <f t="shared" si="200"/>
        <v xml:space="preserve"> </v>
      </c>
      <c r="H574" s="25" t="str">
        <f t="shared" si="201"/>
        <v/>
      </c>
    </row>
    <row r="575" spans="1:9" ht="15" x14ac:dyDescent="0.25">
      <c r="B575" s="5" t="s">
        <v>145</v>
      </c>
      <c r="C575" s="42">
        <v>0</v>
      </c>
      <c r="D575" s="42">
        <v>0</v>
      </c>
      <c r="E575" s="27" t="str">
        <f t="shared" si="198"/>
        <v/>
      </c>
      <c r="F575" s="27" t="str">
        <f t="shared" si="199"/>
        <v/>
      </c>
      <c r="G575" s="35" t="str">
        <f t="shared" si="200"/>
        <v xml:space="preserve"> </v>
      </c>
      <c r="H575" s="25" t="str">
        <f t="shared" si="201"/>
        <v/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0</v>
      </c>
      <c r="D581" s="42">
        <v>0</v>
      </c>
      <c r="E581" s="26" t="str">
        <f t="shared" ref="E581" si="202">+IF(C581=0,"",C581/C$570)</f>
        <v/>
      </c>
      <c r="F581" s="26" t="str">
        <f t="shared" ref="F581" si="203">+IF(D581=0,"",D581/D$570)</f>
        <v/>
      </c>
      <c r="G581" s="35" t="str">
        <f t="shared" si="200"/>
        <v xml:space="preserve"> </v>
      </c>
      <c r="H581" s="24" t="str">
        <f t="shared" ref="H581" si="204">+IF(OR(AND(E581=""),(G581="")),"",E581*G581)</f>
        <v/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0</v>
      </c>
      <c r="D584" s="42">
        <v>0</v>
      </c>
      <c r="E584" s="27" t="str">
        <f t="shared" si="208"/>
        <v/>
      </c>
      <c r="F584" s="27" t="str">
        <f t="shared" si="209"/>
        <v/>
      </c>
      <c r="G584" s="35" t="str">
        <f t="shared" si="200"/>
        <v xml:space="preserve"> </v>
      </c>
      <c r="H584" s="25" t="str">
        <f t="shared" si="201"/>
        <v/>
      </c>
    </row>
    <row r="585" spans="1:9" ht="15" x14ac:dyDescent="0.25">
      <c r="B585" s="5" t="s">
        <v>147</v>
      </c>
      <c r="C585" s="42">
        <v>0</v>
      </c>
      <c r="D585" s="42">
        <v>0</v>
      </c>
      <c r="E585" s="27" t="str">
        <f t="shared" si="208"/>
        <v/>
      </c>
      <c r="F585" s="27" t="str">
        <f t="shared" si="209"/>
        <v/>
      </c>
      <c r="G585" s="35" t="str">
        <f t="shared" si="200"/>
        <v xml:space="preserve"> </v>
      </c>
      <c r="H585" s="25" t="str">
        <f t="shared" si="201"/>
        <v/>
      </c>
    </row>
    <row r="586" spans="1:9" ht="15" x14ac:dyDescent="0.25">
      <c r="B586" s="5" t="s">
        <v>148</v>
      </c>
      <c r="C586" s="42">
        <v>0</v>
      </c>
      <c r="D586" s="42">
        <v>0</v>
      </c>
      <c r="E586" s="27" t="str">
        <f t="shared" si="208"/>
        <v/>
      </c>
      <c r="F586" s="27" t="str">
        <f t="shared" si="209"/>
        <v/>
      </c>
      <c r="G586" s="35" t="str">
        <f t="shared" si="200"/>
        <v xml:space="preserve"> </v>
      </c>
      <c r="H586" s="25" t="str">
        <f t="shared" si="201"/>
        <v/>
      </c>
    </row>
    <row r="587" spans="1:9" ht="15" x14ac:dyDescent="0.25">
      <c r="B587" s="5" t="s">
        <v>328</v>
      </c>
      <c r="C587" s="42">
        <v>0</v>
      </c>
      <c r="D587" s="42">
        <v>0</v>
      </c>
      <c r="E587" s="27" t="str">
        <f t="shared" si="208"/>
        <v/>
      </c>
      <c r="F587" s="27" t="str">
        <f t="shared" si="209"/>
        <v/>
      </c>
      <c r="G587" s="35" t="str">
        <f t="shared" si="200"/>
        <v xml:space="preserve"> </v>
      </c>
      <c r="H587" s="25" t="str">
        <f t="shared" si="201"/>
        <v/>
      </c>
    </row>
    <row r="588" spans="1:9" ht="15" x14ac:dyDescent="0.25">
      <c r="B588" s="5" t="s">
        <v>149</v>
      </c>
      <c r="C588" s="42">
        <v>0</v>
      </c>
      <c r="D588" s="42">
        <v>0</v>
      </c>
      <c r="E588" s="27" t="str">
        <f t="shared" si="208"/>
        <v/>
      </c>
      <c r="F588" s="27" t="str">
        <f t="shared" si="209"/>
        <v/>
      </c>
      <c r="G588" s="35" t="str">
        <f t="shared" si="200"/>
        <v xml:space="preserve"> </v>
      </c>
      <c r="H588" s="25" t="str">
        <f t="shared" si="201"/>
        <v/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0</v>
      </c>
      <c r="D592" s="42">
        <v>0</v>
      </c>
      <c r="E592" s="27" t="str">
        <f t="shared" si="208"/>
        <v/>
      </c>
      <c r="F592" s="27" t="str">
        <f t="shared" si="209"/>
        <v/>
      </c>
      <c r="G592" s="35" t="str">
        <f t="shared" si="200"/>
        <v xml:space="preserve"> </v>
      </c>
      <c r="H592" s="25" t="str">
        <f t="shared" si="201"/>
        <v/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0</v>
      </c>
      <c r="D595" s="42">
        <v>0</v>
      </c>
      <c r="E595" s="27" t="str">
        <f t="shared" si="208"/>
        <v/>
      </c>
      <c r="F595" s="27" t="str">
        <f t="shared" si="209"/>
        <v/>
      </c>
      <c r="G595" s="35" t="str">
        <f t="shared" si="200"/>
        <v xml:space="preserve"> </v>
      </c>
      <c r="H595" s="25" t="str">
        <f t="shared" si="201"/>
        <v/>
      </c>
    </row>
    <row r="596" spans="2:8" ht="15" x14ac:dyDescent="0.25">
      <c r="B596" s="5" t="s">
        <v>514</v>
      </c>
      <c r="C596" s="42">
        <v>0</v>
      </c>
      <c r="D596" s="42">
        <v>0</v>
      </c>
      <c r="E596" s="27" t="str">
        <f t="shared" si="208"/>
        <v/>
      </c>
      <c r="F596" s="27" t="str">
        <f t="shared" si="209"/>
        <v/>
      </c>
      <c r="G596" s="35" t="str">
        <f t="shared" si="200"/>
        <v xml:space="preserve"> </v>
      </c>
      <c r="H596" s="25" t="str">
        <f t="shared" si="201"/>
        <v/>
      </c>
    </row>
    <row r="597" spans="2:8" x14ac:dyDescent="0.2">
      <c r="B597" s="9" t="s">
        <v>383</v>
      </c>
      <c r="C597" s="8"/>
      <c r="D597" s="8"/>
    </row>
    <row r="598" spans="2:8" x14ac:dyDescent="0.2">
      <c r="C598" s="8"/>
      <c r="D598" s="8"/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416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343</v>
      </c>
      <c r="C8" s="37">
        <f>+C18+C74+C169+C345+C570</f>
        <v>68</v>
      </c>
      <c r="D8" s="38">
        <f>+D18+D74+D169+D345+D570</f>
        <v>66</v>
      </c>
      <c r="E8" s="39">
        <f>+C8/C$8</f>
        <v>1</v>
      </c>
      <c r="F8" s="39">
        <f>+D8/D$8</f>
        <v>1</v>
      </c>
      <c r="G8" s="39">
        <f>+(D8-C8)/C8</f>
        <v>-2.9411764705882353E-2</v>
      </c>
      <c r="H8" s="40">
        <f>+E8*G8</f>
        <v>-2.9411764705882353E-2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0</v>
      </c>
      <c r="D9" s="84">
        <f>+D18</f>
        <v>0</v>
      </c>
      <c r="E9" s="85">
        <f t="shared" ref="E9:E13" si="0">C9/$C$8</f>
        <v>0</v>
      </c>
      <c r="F9" s="85">
        <f>D9/$D$8</f>
        <v>0</v>
      </c>
      <c r="G9" s="86" t="str">
        <f>+IF(AND(C9=0,D9=0)," ",IF(C9=0,1,IF(D9=0,-1,(D9-C9)/C9)))</f>
        <v xml:space="preserve"> </v>
      </c>
      <c r="H9" s="87" t="e">
        <f>+IF(OR(AND(E9=""),(G9="")),"",E9*G9)</f>
        <v>#VALUE!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51</v>
      </c>
      <c r="D10" s="23">
        <f>+D74</f>
        <v>39</v>
      </c>
      <c r="E10" s="24">
        <f t="shared" si="0"/>
        <v>0.75</v>
      </c>
      <c r="F10" s="24">
        <f>D10/$D$8</f>
        <v>0.59090909090909094</v>
      </c>
      <c r="G10" s="35">
        <f t="shared" ref="G10:G13" si="1">+IF(AND(C10=0,D10=0)," ",IF(C10=0,1,IF(D10=0,-1,(D10-C10)/C10)))</f>
        <v>-0.23529411764705882</v>
      </c>
      <c r="H10" s="30">
        <f>+IF(OR(AND(E10=""),(G10="")),"",E10*G10)</f>
        <v>-0.1764705882352941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11</v>
      </c>
      <c r="D11" s="23">
        <f>+D169</f>
        <v>8</v>
      </c>
      <c r="E11" s="24">
        <f t="shared" si="0"/>
        <v>0.16176470588235295</v>
      </c>
      <c r="F11" s="24">
        <f>D11/$D$8</f>
        <v>0.12121212121212122</v>
      </c>
      <c r="G11" s="35">
        <f t="shared" si="1"/>
        <v>-0.27272727272727271</v>
      </c>
      <c r="H11" s="30">
        <f>+IF(OR(AND(E11=""),(G11="")),"",E11*G11)</f>
        <v>-4.4117647058823525E-2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5</v>
      </c>
      <c r="D12" s="23">
        <f>+D345</f>
        <v>14</v>
      </c>
      <c r="E12" s="24">
        <f t="shared" si="0"/>
        <v>7.3529411764705885E-2</v>
      </c>
      <c r="F12" s="24">
        <f>D12/$D$8</f>
        <v>0.21212121212121213</v>
      </c>
      <c r="G12" s="35">
        <f t="shared" si="1"/>
        <v>1.8</v>
      </c>
      <c r="H12" s="30">
        <f>+IF(OR(AND(E12=""),(G12="")),"",E12*G12)</f>
        <v>0.13235294117647059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1</v>
      </c>
      <c r="D13" s="32">
        <f>+D570</f>
        <v>5</v>
      </c>
      <c r="E13" s="33">
        <f t="shared" si="0"/>
        <v>1.4705882352941176E-2</v>
      </c>
      <c r="F13" s="33">
        <f>D13/$D$8</f>
        <v>7.575757575757576E-2</v>
      </c>
      <c r="G13" s="88">
        <f t="shared" si="1"/>
        <v>4</v>
      </c>
      <c r="H13" s="34">
        <f>+IF(OR(AND(E13=""),(G13="")),"",E13*G13)</f>
        <v>5.8823529411764705E-2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0</v>
      </c>
      <c r="D18" s="38">
        <f>SUM(D19:D68)</f>
        <v>0</v>
      </c>
      <c r="E18" s="39" t="str">
        <f>+IF(C18=0,"",C18/C$18)</f>
        <v/>
      </c>
      <c r="F18" s="39" t="str">
        <f>+IF(D18=0,"",D18/D$18)</f>
        <v/>
      </c>
      <c r="G18" s="39" t="str">
        <f>+IF(OR(AND(D18=0),(C18=0)),"0",((D18-C18)/C18))</f>
        <v>0</v>
      </c>
      <c r="H18" s="40" t="str">
        <f>+IF(OR(AND(E18=""),(G18="")),"",E18*G18)</f>
        <v/>
      </c>
    </row>
    <row r="19" spans="1:9" ht="15" x14ac:dyDescent="0.25">
      <c r="B19" s="41" t="s">
        <v>0</v>
      </c>
      <c r="C19" s="44">
        <v>0</v>
      </c>
      <c r="D19" s="44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4">
        <v>0</v>
      </c>
      <c r="D20" s="44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4">
        <v>0</v>
      </c>
      <c r="D21" s="44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4">
        <v>0</v>
      </c>
      <c r="D22" s="44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4">
        <v>0</v>
      </c>
      <c r="D23" s="44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4">
        <v>0</v>
      </c>
      <c r="D24" s="44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4">
        <v>0</v>
      </c>
      <c r="D25" s="44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4">
        <v>0</v>
      </c>
      <c r="D26" s="44">
        <v>0</v>
      </c>
      <c r="E26" s="25" t="str">
        <f t="shared" si="2"/>
        <v/>
      </c>
      <c r="F26" s="25" t="str">
        <f t="shared" si="3"/>
        <v/>
      </c>
      <c r="G26" s="35" t="str">
        <f t="shared" si="4"/>
        <v xml:space="preserve"> </v>
      </c>
      <c r="H26" s="25" t="str">
        <f t="shared" si="5"/>
        <v/>
      </c>
    </row>
    <row r="27" spans="1:9" ht="15" x14ac:dyDescent="0.25">
      <c r="B27" s="5" t="s">
        <v>559</v>
      </c>
      <c r="C27" s="44">
        <v>0</v>
      </c>
      <c r="D27" s="44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4">
        <v>0</v>
      </c>
      <c r="D28" s="44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4">
        <v>0</v>
      </c>
      <c r="D29" s="44">
        <v>0</v>
      </c>
      <c r="E29" s="25" t="str">
        <f t="shared" si="2"/>
        <v/>
      </c>
      <c r="F29" s="25" t="str">
        <f t="shared" si="3"/>
        <v/>
      </c>
      <c r="G29" s="35" t="str">
        <f t="shared" si="4"/>
        <v xml:space="preserve"> </v>
      </c>
      <c r="H29" s="25" t="str">
        <f t="shared" si="5"/>
        <v/>
      </c>
    </row>
    <row r="30" spans="1:9" ht="15" x14ac:dyDescent="0.25">
      <c r="B30" s="5" t="s">
        <v>155</v>
      </c>
      <c r="C30" s="44">
        <v>0</v>
      </c>
      <c r="D30" s="44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4">
        <v>0</v>
      </c>
      <c r="D31" s="44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4">
        <v>0</v>
      </c>
      <c r="D32" s="44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4">
        <v>0</v>
      </c>
      <c r="D33" s="44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4">
        <v>0</v>
      </c>
      <c r="D34" s="44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4">
        <v>0</v>
      </c>
      <c r="D35" s="44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4">
        <v>0</v>
      </c>
      <c r="D36" s="44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4">
        <v>0</v>
      </c>
      <c r="D37" s="44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4">
        <v>0</v>
      </c>
      <c r="D38" s="44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4">
        <v>0</v>
      </c>
      <c r="D39" s="44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4">
        <v>0</v>
      </c>
      <c r="D40" s="44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4">
        <v>0</v>
      </c>
      <c r="D41" s="44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4">
        <v>0</v>
      </c>
      <c r="D42" s="44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4">
        <v>0</v>
      </c>
      <c r="D43" s="44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4">
        <v>0</v>
      </c>
      <c r="D44" s="44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4">
        <v>0</v>
      </c>
      <c r="D45" s="44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4">
        <v>0</v>
      </c>
      <c r="D46" s="44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4">
        <v>0</v>
      </c>
      <c r="D47" s="44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4">
        <v>0</v>
      </c>
      <c r="D48" s="44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4">
        <v>0</v>
      </c>
      <c r="D49" s="44">
        <v>0</v>
      </c>
      <c r="E49" s="25" t="str">
        <f t="shared" si="2"/>
        <v/>
      </c>
      <c r="F49" s="25" t="str">
        <f t="shared" si="3"/>
        <v/>
      </c>
      <c r="G49" s="35" t="str">
        <f t="shared" si="4"/>
        <v xml:space="preserve"> </v>
      </c>
      <c r="H49" s="25" t="str">
        <f t="shared" si="5"/>
        <v/>
      </c>
    </row>
    <row r="50" spans="1:9" ht="15" x14ac:dyDescent="0.25">
      <c r="B50" s="5" t="s">
        <v>561</v>
      </c>
      <c r="C50" s="44">
        <v>0</v>
      </c>
      <c r="D50" s="44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4">
        <v>0</v>
      </c>
      <c r="D51" s="44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4">
        <v>0</v>
      </c>
      <c r="D52" s="44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4">
        <v>0</v>
      </c>
      <c r="D53" s="44">
        <v>0</v>
      </c>
      <c r="E53" s="25" t="str">
        <f t="shared" si="2"/>
        <v/>
      </c>
      <c r="F53" s="25" t="str">
        <f t="shared" si="3"/>
        <v/>
      </c>
      <c r="G53" s="35" t="str">
        <f t="shared" si="4"/>
        <v xml:space="preserve"> </v>
      </c>
      <c r="H53" s="25" t="str">
        <f t="shared" si="5"/>
        <v/>
      </c>
    </row>
    <row r="54" spans="1:9" ht="15" x14ac:dyDescent="0.25">
      <c r="B54" s="5" t="s">
        <v>10</v>
      </c>
      <c r="C54" s="44">
        <v>0</v>
      </c>
      <c r="D54" s="44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4">
        <v>0</v>
      </c>
      <c r="D55" s="44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4">
        <v>0</v>
      </c>
      <c r="D56" s="44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81"/>
      <c r="D57" s="81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4">
        <v>0</v>
      </c>
      <c r="D58" s="44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4">
        <v>0</v>
      </c>
      <c r="D59" s="44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4">
        <v>0</v>
      </c>
      <c r="D60" s="44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4">
        <v>0</v>
      </c>
      <c r="D61" s="44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4">
        <v>0</v>
      </c>
      <c r="D62" s="44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4">
        <v>0</v>
      </c>
      <c r="D63" s="44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4">
        <v>0</v>
      </c>
      <c r="D64" s="44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4">
        <v>0</v>
      </c>
      <c r="D65" s="44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4">
        <v>0</v>
      </c>
      <c r="D66" s="44">
        <v>0</v>
      </c>
      <c r="E66" s="25" t="str">
        <f t="shared" si="2"/>
        <v/>
      </c>
      <c r="F66" s="25" t="str">
        <f t="shared" si="3"/>
        <v/>
      </c>
      <c r="G66" s="35" t="str">
        <f t="shared" si="4"/>
        <v xml:space="preserve"> </v>
      </c>
      <c r="H66" s="25" t="str">
        <f t="shared" si="5"/>
        <v/>
      </c>
    </row>
    <row r="67" spans="1:9" ht="15" x14ac:dyDescent="0.25">
      <c r="B67" s="5" t="s">
        <v>173</v>
      </c>
      <c r="C67" s="44">
        <v>0</v>
      </c>
      <c r="D67" s="44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4">
        <v>0</v>
      </c>
      <c r="D68" s="44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51</v>
      </c>
      <c r="D74" s="38">
        <f>SUM(D75:D163)</f>
        <v>39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-0.23529411764705882</v>
      </c>
      <c r="H74" s="40">
        <f>+IF(OR(AND(E74=""),(G74="")),"",E74*G74)</f>
        <v>-0.23529411764705882</v>
      </c>
      <c r="I74" s="2"/>
    </row>
    <row r="75" spans="1:9" ht="15" x14ac:dyDescent="0.25">
      <c r="B75" s="41" t="s">
        <v>421</v>
      </c>
      <c r="C75" s="44">
        <v>0</v>
      </c>
      <c r="D75" s="44">
        <v>0</v>
      </c>
      <c r="E75" s="46" t="str">
        <f>+IF(C75=0,"",C75/C$74)</f>
        <v/>
      </c>
      <c r="F75" s="46" t="str">
        <f>+IF(D75=0,"",D75/D$74)</f>
        <v/>
      </c>
      <c r="G75" s="35" t="str">
        <f t="shared" ref="G75:G138" si="16">+IF(AND(C75=0,D75=0)," ",IF(C75=0,1,IF(D75=0,-1,(D75-C75)/C75)))</f>
        <v xml:space="preserve"> </v>
      </c>
      <c r="H75" s="43" t="str">
        <f>+IF(OR(AND(E75=""),(G75="")),"",E75*G75)</f>
        <v/>
      </c>
    </row>
    <row r="76" spans="1:9" ht="15" x14ac:dyDescent="0.25">
      <c r="B76" s="5" t="s">
        <v>563</v>
      </c>
      <c r="C76" s="44">
        <v>0</v>
      </c>
      <c r="D76" s="44">
        <v>0</v>
      </c>
      <c r="E76" s="27" t="str">
        <f t="shared" ref="E76:E148" si="17">+IF(C76=0,"",C76/C$74)</f>
        <v/>
      </c>
      <c r="F76" s="27" t="str">
        <f t="shared" ref="F76:F148" si="18">+IF(D76=0,"",D76/D$74)</f>
        <v/>
      </c>
      <c r="G76" s="35" t="str">
        <f t="shared" si="16"/>
        <v xml:space="preserve"> </v>
      </c>
      <c r="H76" s="25" t="str">
        <f t="shared" ref="H76:H148" si="19">+IF(OR(AND(E76=""),(G76="")),"",E76*G76)</f>
        <v/>
      </c>
    </row>
    <row r="77" spans="1:9" s="20" customFormat="1" ht="15" x14ac:dyDescent="0.25">
      <c r="A77" s="50"/>
      <c r="B77" s="19" t="s">
        <v>516</v>
      </c>
      <c r="C77" s="44">
        <v>0</v>
      </c>
      <c r="D77" s="44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4">
        <v>0</v>
      </c>
      <c r="D78" s="44">
        <v>0</v>
      </c>
      <c r="E78" s="27" t="str">
        <f t="shared" si="17"/>
        <v/>
      </c>
      <c r="F78" s="27" t="str">
        <f t="shared" si="18"/>
        <v/>
      </c>
      <c r="G78" s="35" t="str">
        <f t="shared" si="16"/>
        <v xml:space="preserve"> </v>
      </c>
      <c r="H78" s="25" t="str">
        <f t="shared" si="19"/>
        <v/>
      </c>
    </row>
    <row r="79" spans="1:9" ht="15" x14ac:dyDescent="0.25">
      <c r="B79" s="5" t="s">
        <v>175</v>
      </c>
      <c r="C79" s="44">
        <v>0</v>
      </c>
      <c r="D79" s="44">
        <v>0</v>
      </c>
      <c r="E79" s="27" t="str">
        <f t="shared" si="17"/>
        <v/>
      </c>
      <c r="F79" s="27" t="str">
        <f t="shared" si="18"/>
        <v/>
      </c>
      <c r="G79" s="35" t="str">
        <f t="shared" si="16"/>
        <v xml:space="preserve"> </v>
      </c>
      <c r="H79" s="25" t="str">
        <f t="shared" si="19"/>
        <v/>
      </c>
    </row>
    <row r="80" spans="1:9" ht="15" x14ac:dyDescent="0.25">
      <c r="B80" s="5" t="s">
        <v>16</v>
      </c>
      <c r="C80" s="44">
        <v>0</v>
      </c>
      <c r="D80" s="44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4">
        <v>0</v>
      </c>
      <c r="D81" s="44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4">
        <v>0</v>
      </c>
      <c r="D82" s="44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4">
        <v>0</v>
      </c>
      <c r="D83" s="44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4">
        <v>0</v>
      </c>
      <c r="D84" s="44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4">
        <v>0</v>
      </c>
      <c r="D85" s="44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4">
        <v>0</v>
      </c>
      <c r="D86" s="44">
        <v>0</v>
      </c>
      <c r="E86" s="27" t="str">
        <f t="shared" si="17"/>
        <v/>
      </c>
      <c r="F86" s="27" t="str">
        <f t="shared" si="18"/>
        <v/>
      </c>
      <c r="G86" s="35" t="str">
        <f t="shared" si="16"/>
        <v xml:space="preserve"> </v>
      </c>
      <c r="H86" s="25" t="str">
        <f t="shared" si="19"/>
        <v/>
      </c>
    </row>
    <row r="87" spans="1:9" ht="15" x14ac:dyDescent="0.25">
      <c r="B87" s="5" t="s">
        <v>17</v>
      </c>
      <c r="C87" s="44">
        <v>0</v>
      </c>
      <c r="D87" s="44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4">
        <v>0</v>
      </c>
      <c r="D88" s="44">
        <v>0</v>
      </c>
      <c r="E88" s="27" t="str">
        <f t="shared" si="17"/>
        <v/>
      </c>
      <c r="F88" s="27" t="str">
        <f t="shared" si="18"/>
        <v/>
      </c>
      <c r="G88" s="35" t="str">
        <f t="shared" si="16"/>
        <v xml:space="preserve"> 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4">
        <v>0</v>
      </c>
      <c r="D89" s="44">
        <v>0</v>
      </c>
      <c r="E89" s="26" t="str">
        <f t="shared" ref="E89" si="26">+IF(C89=0,"",C89/C$74)</f>
        <v/>
      </c>
      <c r="F89" s="26" t="str">
        <f t="shared" ref="F89" si="27">+IF(D89=0,"",D89/D$74)</f>
        <v/>
      </c>
      <c r="G89" s="35" t="str">
        <f t="shared" si="16"/>
        <v xml:space="preserve"> 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4">
        <v>0</v>
      </c>
      <c r="D90" s="44">
        <v>0</v>
      </c>
      <c r="E90" s="27" t="str">
        <f t="shared" si="17"/>
        <v/>
      </c>
      <c r="F90" s="27" t="str">
        <f t="shared" si="18"/>
        <v/>
      </c>
      <c r="G90" s="35" t="str">
        <f t="shared" si="16"/>
        <v xml:space="preserve"> </v>
      </c>
      <c r="H90" s="25" t="str">
        <f t="shared" si="19"/>
        <v/>
      </c>
    </row>
    <row r="91" spans="1:9" ht="15" x14ac:dyDescent="0.25">
      <c r="B91" s="5" t="s">
        <v>182</v>
      </c>
      <c r="C91" s="44">
        <v>0</v>
      </c>
      <c r="D91" s="44">
        <v>0</v>
      </c>
      <c r="E91" s="27" t="str">
        <f t="shared" si="17"/>
        <v/>
      </c>
      <c r="F91" s="27" t="str">
        <f t="shared" si="18"/>
        <v/>
      </c>
      <c r="G91" s="35" t="str">
        <f t="shared" si="16"/>
        <v xml:space="preserve"> </v>
      </c>
      <c r="H91" s="25" t="str">
        <f t="shared" si="19"/>
        <v/>
      </c>
    </row>
    <row r="92" spans="1:9" ht="15" x14ac:dyDescent="0.25">
      <c r="B92" s="5" t="s">
        <v>21</v>
      </c>
      <c r="C92" s="44">
        <v>0</v>
      </c>
      <c r="D92" s="44">
        <v>0</v>
      </c>
      <c r="E92" s="27" t="str">
        <f t="shared" si="17"/>
        <v/>
      </c>
      <c r="F92" s="27" t="str">
        <f t="shared" si="18"/>
        <v/>
      </c>
      <c r="G92" s="35" t="str">
        <f t="shared" si="16"/>
        <v xml:space="preserve"> </v>
      </c>
      <c r="H92" s="25" t="str">
        <f t="shared" si="19"/>
        <v/>
      </c>
    </row>
    <row r="93" spans="1:9" ht="15" x14ac:dyDescent="0.25">
      <c r="B93" s="5" t="s">
        <v>423</v>
      </c>
      <c r="C93" s="44">
        <v>0</v>
      </c>
      <c r="D93" s="44">
        <v>0</v>
      </c>
      <c r="E93" s="27" t="str">
        <f t="shared" si="17"/>
        <v/>
      </c>
      <c r="F93" s="27" t="str">
        <f t="shared" si="18"/>
        <v/>
      </c>
      <c r="G93" s="35" t="str">
        <f t="shared" si="16"/>
        <v xml:space="preserve"> </v>
      </c>
      <c r="H93" s="25" t="str">
        <f t="shared" si="19"/>
        <v/>
      </c>
    </row>
    <row r="94" spans="1:9" ht="15" x14ac:dyDescent="0.25">
      <c r="B94" s="5" t="s">
        <v>183</v>
      </c>
      <c r="C94" s="44">
        <v>0</v>
      </c>
      <c r="D94" s="44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4">
        <v>0</v>
      </c>
      <c r="D95" s="44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4">
        <v>0</v>
      </c>
      <c r="D96" s="44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81"/>
      <c r="D97" s="81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4">
        <v>0</v>
      </c>
      <c r="D98" s="44">
        <v>0</v>
      </c>
      <c r="E98" s="26" t="str">
        <f t="shared" si="32"/>
        <v/>
      </c>
      <c r="F98" s="26" t="str">
        <f t="shared" si="33"/>
        <v/>
      </c>
      <c r="G98" s="35" t="str">
        <f t="shared" si="34"/>
        <v xml:space="preserve"> </v>
      </c>
      <c r="H98" s="24" t="str">
        <f t="shared" si="35"/>
        <v/>
      </c>
    </row>
    <row r="99" spans="1:9" ht="15" x14ac:dyDescent="0.25">
      <c r="B99" s="5" t="s">
        <v>19</v>
      </c>
      <c r="C99" s="44">
        <v>0</v>
      </c>
      <c r="D99" s="44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4">
        <v>0</v>
      </c>
      <c r="D100" s="44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4">
        <v>0</v>
      </c>
      <c r="D101" s="44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4">
        <v>1</v>
      </c>
      <c r="D102" s="44">
        <v>0</v>
      </c>
      <c r="E102" s="27">
        <f t="shared" si="17"/>
        <v>1.9607843137254902E-2</v>
      </c>
      <c r="F102" s="27" t="str">
        <f t="shared" si="18"/>
        <v/>
      </c>
      <c r="G102" s="35">
        <f t="shared" si="16"/>
        <v>-1</v>
      </c>
      <c r="H102" s="25">
        <f t="shared" si="19"/>
        <v>-1.9607843137254902E-2</v>
      </c>
    </row>
    <row r="103" spans="1:9" ht="15" x14ac:dyDescent="0.25">
      <c r="B103" s="5" t="s">
        <v>424</v>
      </c>
      <c r="C103" s="44">
        <v>0</v>
      </c>
      <c r="D103" s="44">
        <v>0</v>
      </c>
      <c r="E103" s="27" t="str">
        <f t="shared" si="17"/>
        <v/>
      </c>
      <c r="F103" s="27" t="str">
        <f t="shared" si="18"/>
        <v/>
      </c>
      <c r="G103" s="35" t="str">
        <f t="shared" si="16"/>
        <v xml:space="preserve"> </v>
      </c>
      <c r="H103" s="25" t="str">
        <f t="shared" si="19"/>
        <v/>
      </c>
    </row>
    <row r="104" spans="1:9" ht="15" x14ac:dyDescent="0.25">
      <c r="B104" s="5" t="s">
        <v>18</v>
      </c>
      <c r="C104" s="44">
        <v>0</v>
      </c>
      <c r="D104" s="44">
        <v>0</v>
      </c>
      <c r="E104" s="27" t="str">
        <f t="shared" si="17"/>
        <v/>
      </c>
      <c r="F104" s="27" t="str">
        <f t="shared" si="18"/>
        <v/>
      </c>
      <c r="G104" s="35" t="str">
        <f t="shared" si="16"/>
        <v xml:space="preserve"> </v>
      </c>
      <c r="H104" s="25" t="str">
        <f t="shared" si="19"/>
        <v/>
      </c>
    </row>
    <row r="105" spans="1:9" ht="15" x14ac:dyDescent="0.25">
      <c r="B105" s="5" t="s">
        <v>20</v>
      </c>
      <c r="C105" s="44">
        <v>0</v>
      </c>
      <c r="D105" s="44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4">
        <v>0</v>
      </c>
      <c r="D106" s="44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4">
        <v>0</v>
      </c>
      <c r="D107" s="44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4">
        <v>0</v>
      </c>
      <c r="D108" s="44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4">
        <v>0</v>
      </c>
      <c r="D109" s="44">
        <v>0</v>
      </c>
      <c r="E109" s="27" t="str">
        <f t="shared" si="17"/>
        <v/>
      </c>
      <c r="F109" s="27" t="str">
        <f t="shared" si="18"/>
        <v/>
      </c>
      <c r="G109" s="35" t="str">
        <f t="shared" si="16"/>
        <v xml:space="preserve"> </v>
      </c>
      <c r="H109" s="25" t="str">
        <f t="shared" si="19"/>
        <v/>
      </c>
    </row>
    <row r="110" spans="1:9" ht="15" x14ac:dyDescent="0.25">
      <c r="B110" s="5" t="s">
        <v>603</v>
      </c>
      <c r="C110" s="44">
        <v>0</v>
      </c>
      <c r="D110" s="44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4">
        <v>0</v>
      </c>
      <c r="D111" s="44">
        <v>0</v>
      </c>
      <c r="E111" s="27" t="str">
        <f t="shared" si="17"/>
        <v/>
      </c>
      <c r="F111" s="27" t="str">
        <f t="shared" si="18"/>
        <v/>
      </c>
      <c r="G111" s="35" t="str">
        <f t="shared" si="16"/>
        <v xml:space="preserve"> </v>
      </c>
      <c r="H111" s="25" t="str">
        <f t="shared" si="19"/>
        <v/>
      </c>
    </row>
    <row r="112" spans="1:9" ht="15" x14ac:dyDescent="0.25">
      <c r="B112" s="5" t="s">
        <v>189</v>
      </c>
      <c r="C112" s="44">
        <v>0</v>
      </c>
      <c r="D112" s="44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4">
        <v>0</v>
      </c>
      <c r="D113" s="44">
        <v>2</v>
      </c>
      <c r="E113" s="27" t="str">
        <f t="shared" si="17"/>
        <v/>
      </c>
      <c r="F113" s="27">
        <f t="shared" si="18"/>
        <v>5.128205128205128E-2</v>
      </c>
      <c r="G113" s="35">
        <f t="shared" si="16"/>
        <v>1</v>
      </c>
      <c r="H113" s="25" t="str">
        <f t="shared" si="19"/>
        <v/>
      </c>
    </row>
    <row r="114" spans="2:8" ht="15" x14ac:dyDescent="0.25">
      <c r="B114" s="5" t="s">
        <v>191</v>
      </c>
      <c r="C114" s="44">
        <v>0</v>
      </c>
      <c r="D114" s="44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4">
        <v>0</v>
      </c>
      <c r="D115" s="44">
        <v>0</v>
      </c>
      <c r="E115" s="27" t="str">
        <f t="shared" si="17"/>
        <v/>
      </c>
      <c r="F115" s="27" t="str">
        <f t="shared" si="18"/>
        <v/>
      </c>
      <c r="G115" s="35" t="str">
        <f t="shared" si="16"/>
        <v xml:space="preserve"> </v>
      </c>
      <c r="H115" s="25" t="str">
        <f t="shared" si="19"/>
        <v/>
      </c>
    </row>
    <row r="116" spans="2:8" ht="15" x14ac:dyDescent="0.25">
      <c r="B116" s="5" t="s">
        <v>192</v>
      </c>
      <c r="C116" s="44">
        <v>0</v>
      </c>
      <c r="D116" s="44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4">
        <v>0</v>
      </c>
      <c r="D117" s="44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4">
        <v>0</v>
      </c>
      <c r="D118" s="44">
        <v>0</v>
      </c>
      <c r="E118" s="27" t="str">
        <f t="shared" si="17"/>
        <v/>
      </c>
      <c r="F118" s="27" t="str">
        <f t="shared" si="18"/>
        <v/>
      </c>
      <c r="G118" s="35" t="str">
        <f t="shared" si="16"/>
        <v xml:space="preserve"> </v>
      </c>
      <c r="H118" s="25" t="str">
        <f t="shared" si="19"/>
        <v/>
      </c>
    </row>
    <row r="119" spans="2:8" ht="15" x14ac:dyDescent="0.25">
      <c r="B119" s="5" t="s">
        <v>24</v>
      </c>
      <c r="C119" s="44">
        <v>0</v>
      </c>
      <c r="D119" s="44">
        <v>0</v>
      </c>
      <c r="E119" s="27" t="str">
        <f t="shared" si="17"/>
        <v/>
      </c>
      <c r="F119" s="27" t="str">
        <f t="shared" si="18"/>
        <v/>
      </c>
      <c r="G119" s="35" t="str">
        <f t="shared" si="16"/>
        <v xml:space="preserve"> </v>
      </c>
      <c r="H119" s="25" t="str">
        <f t="shared" si="19"/>
        <v/>
      </c>
    </row>
    <row r="120" spans="2:8" ht="15" x14ac:dyDescent="0.25">
      <c r="B120" s="5" t="s">
        <v>194</v>
      </c>
      <c r="C120" s="44">
        <v>0</v>
      </c>
      <c r="D120" s="44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4">
        <v>0</v>
      </c>
      <c r="D121" s="44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4">
        <v>0</v>
      </c>
      <c r="D122" s="44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4">
        <v>3</v>
      </c>
      <c r="D123" s="44">
        <v>0</v>
      </c>
      <c r="E123" s="27">
        <f t="shared" si="17"/>
        <v>5.8823529411764705E-2</v>
      </c>
      <c r="F123" s="27" t="str">
        <f t="shared" si="18"/>
        <v/>
      </c>
      <c r="G123" s="35">
        <f t="shared" si="16"/>
        <v>-1</v>
      </c>
      <c r="H123" s="25">
        <f t="shared" si="19"/>
        <v>-5.8823529411764705E-2</v>
      </c>
    </row>
    <row r="124" spans="2:8" ht="15" x14ac:dyDescent="0.25">
      <c r="B124" s="5" t="s">
        <v>195</v>
      </c>
      <c r="C124" s="44">
        <v>0</v>
      </c>
      <c r="D124" s="44">
        <v>0</v>
      </c>
      <c r="E124" s="27" t="str">
        <f t="shared" si="17"/>
        <v/>
      </c>
      <c r="F124" s="27" t="str">
        <f t="shared" si="18"/>
        <v/>
      </c>
      <c r="G124" s="35" t="str">
        <f t="shared" si="16"/>
        <v xml:space="preserve"> </v>
      </c>
      <c r="H124" s="25" t="str">
        <f t="shared" si="19"/>
        <v/>
      </c>
    </row>
    <row r="125" spans="2:8" ht="15" x14ac:dyDescent="0.25">
      <c r="B125" s="5" t="s">
        <v>31</v>
      </c>
      <c r="C125" s="44">
        <v>0</v>
      </c>
      <c r="D125" s="44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4">
        <v>0</v>
      </c>
      <c r="D126" s="44">
        <v>0</v>
      </c>
      <c r="E126" s="27" t="str">
        <f t="shared" si="17"/>
        <v/>
      </c>
      <c r="F126" s="27" t="str">
        <f t="shared" si="18"/>
        <v/>
      </c>
      <c r="G126" s="35" t="str">
        <f t="shared" si="16"/>
        <v xml:space="preserve"> </v>
      </c>
      <c r="H126" s="25" t="str">
        <f t="shared" si="19"/>
        <v/>
      </c>
    </row>
    <row r="127" spans="2:8" ht="15" x14ac:dyDescent="0.25">
      <c r="B127" s="5" t="s">
        <v>196</v>
      </c>
      <c r="C127" s="44">
        <v>0</v>
      </c>
      <c r="D127" s="44">
        <v>0</v>
      </c>
      <c r="E127" s="27" t="str">
        <f t="shared" si="17"/>
        <v/>
      </c>
      <c r="F127" s="27" t="str">
        <f t="shared" si="18"/>
        <v/>
      </c>
      <c r="G127" s="35" t="str">
        <f t="shared" si="16"/>
        <v xml:space="preserve"> </v>
      </c>
      <c r="H127" s="25" t="str">
        <f t="shared" si="19"/>
        <v/>
      </c>
    </row>
    <row r="128" spans="2:8" ht="15" x14ac:dyDescent="0.25">
      <c r="B128" s="5" t="s">
        <v>426</v>
      </c>
      <c r="C128" s="44">
        <v>0</v>
      </c>
      <c r="D128" s="44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4">
        <v>47</v>
      </c>
      <c r="D129" s="44">
        <v>18</v>
      </c>
      <c r="E129" s="27">
        <f t="shared" si="17"/>
        <v>0.92156862745098034</v>
      </c>
      <c r="F129" s="27">
        <f t="shared" si="18"/>
        <v>0.46153846153846156</v>
      </c>
      <c r="G129" s="35">
        <f t="shared" si="16"/>
        <v>-0.61702127659574468</v>
      </c>
      <c r="H129" s="25">
        <f t="shared" si="19"/>
        <v>-0.56862745098039214</v>
      </c>
    </row>
    <row r="130" spans="1:9" ht="15" x14ac:dyDescent="0.25">
      <c r="B130" s="5" t="s">
        <v>197</v>
      </c>
      <c r="C130" s="44">
        <v>0</v>
      </c>
      <c r="D130" s="44">
        <v>0</v>
      </c>
      <c r="E130" s="27" t="str">
        <f t="shared" si="17"/>
        <v/>
      </c>
      <c r="F130" s="27" t="str">
        <f t="shared" si="18"/>
        <v/>
      </c>
      <c r="G130" s="35" t="str">
        <f t="shared" si="16"/>
        <v xml:space="preserve"> </v>
      </c>
      <c r="H130" s="25" t="str">
        <f t="shared" si="19"/>
        <v/>
      </c>
    </row>
    <row r="131" spans="1:9" ht="15" x14ac:dyDescent="0.25">
      <c r="B131" s="5" t="s">
        <v>198</v>
      </c>
      <c r="C131" s="44">
        <v>0</v>
      </c>
      <c r="D131" s="44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4">
        <v>0</v>
      </c>
      <c r="D132" s="44">
        <v>0</v>
      </c>
      <c r="E132" s="27" t="str">
        <f t="shared" si="17"/>
        <v/>
      </c>
      <c r="F132" s="27" t="str">
        <f t="shared" si="18"/>
        <v/>
      </c>
      <c r="G132" s="35" t="str">
        <f t="shared" si="16"/>
        <v xml:space="preserve"> </v>
      </c>
      <c r="H132" s="25" t="str">
        <f t="shared" si="19"/>
        <v/>
      </c>
    </row>
    <row r="133" spans="1:9" ht="15" x14ac:dyDescent="0.25">
      <c r="B133" s="5" t="s">
        <v>32</v>
      </c>
      <c r="C133" s="44">
        <v>0</v>
      </c>
      <c r="D133" s="44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4">
        <v>0</v>
      </c>
      <c r="D134" s="44">
        <v>19</v>
      </c>
      <c r="E134" s="26" t="str">
        <f t="shared" ref="E134" si="39">+IF(C134=0,"",C134/C$74)</f>
        <v/>
      </c>
      <c r="F134" s="26">
        <f t="shared" ref="F134" si="40">+IF(D134=0,"",D134/D$74)</f>
        <v>0.48717948717948717</v>
      </c>
      <c r="G134" s="35">
        <f t="shared" si="16"/>
        <v>1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4">
        <v>0</v>
      </c>
      <c r="D135" s="44">
        <v>0</v>
      </c>
      <c r="E135" s="27" t="str">
        <f t="shared" si="17"/>
        <v/>
      </c>
      <c r="F135" s="27" t="str">
        <f t="shared" si="18"/>
        <v/>
      </c>
      <c r="G135" s="35" t="str">
        <f t="shared" si="16"/>
        <v xml:space="preserve"> </v>
      </c>
      <c r="H135" s="25" t="str">
        <f t="shared" si="19"/>
        <v/>
      </c>
    </row>
    <row r="136" spans="1:9" ht="15" x14ac:dyDescent="0.25">
      <c r="B136" s="5" t="s">
        <v>29</v>
      </c>
      <c r="C136" s="44">
        <v>0</v>
      </c>
      <c r="D136" s="44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4">
        <v>0</v>
      </c>
      <c r="D137" s="44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4">
        <v>0</v>
      </c>
      <c r="D138" s="44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4">
        <v>0</v>
      </c>
      <c r="D139" s="44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4">
        <v>0</v>
      </c>
      <c r="D140" s="44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4">
        <v>0</v>
      </c>
      <c r="D141" s="44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4">
        <v>0</v>
      </c>
      <c r="D142" s="44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4">
        <v>0</v>
      </c>
      <c r="D143" s="44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4">
        <v>0</v>
      </c>
      <c r="D144" s="44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4">
        <v>0</v>
      </c>
      <c r="D145" s="44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4">
        <v>0</v>
      </c>
      <c r="D146" s="44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4">
        <v>0</v>
      </c>
      <c r="D147" s="44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4">
        <v>0</v>
      </c>
      <c r="D148" s="44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4">
        <v>0</v>
      </c>
      <c r="D149" s="44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4">
        <v>0</v>
      </c>
      <c r="D150" s="44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4">
        <v>0</v>
      </c>
      <c r="D151" s="44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4">
        <v>0</v>
      </c>
      <c r="D152" s="44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81"/>
      <c r="D153" s="81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4">
        <v>0</v>
      </c>
      <c r="D154" s="44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4">
        <v>0</v>
      </c>
      <c r="D155" s="44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4">
        <v>0</v>
      </c>
      <c r="D156" s="44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4">
        <v>0</v>
      </c>
      <c r="D157" s="44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4">
        <v>0</v>
      </c>
      <c r="D158" s="44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81"/>
      <c r="D159" s="81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4">
        <v>0</v>
      </c>
      <c r="D160" s="44">
        <v>0</v>
      </c>
      <c r="E160" s="26" t="str">
        <f t="shared" ref="E160:E163" si="60">+IF(C160=0,"",C160/C$74)</f>
        <v/>
      </c>
      <c r="F160" s="26" t="str">
        <f t="shared" ref="F160:F163" si="61">+IF(D160=0,"",D160/D$74)</f>
        <v/>
      </c>
      <c r="G160" s="35" t="str">
        <f t="shared" si="42"/>
        <v xml:space="preserve"> 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4">
        <v>0</v>
      </c>
      <c r="D161" s="44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4">
        <v>0</v>
      </c>
      <c r="D162" s="44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4">
        <v>0</v>
      </c>
      <c r="D163" s="44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26.25" customHeight="1" thickBot="1" x14ac:dyDescent="0.25">
      <c r="A169" s="48"/>
      <c r="B169" s="36" t="s">
        <v>380</v>
      </c>
      <c r="C169" s="37">
        <f>SUM(C170:C339)</f>
        <v>11</v>
      </c>
      <c r="D169" s="38">
        <f>SUM(D170:D339)</f>
        <v>8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-0.27272727272727271</v>
      </c>
      <c r="H169" s="40">
        <f>+IF(OR(AND(E169=""),(G169="")),"",E169*G169)</f>
        <v>-0.27272727272727271</v>
      </c>
      <c r="I169" s="2"/>
    </row>
    <row r="170" spans="1:9" s="54" customFormat="1" ht="15" x14ac:dyDescent="0.25">
      <c r="A170" s="48"/>
      <c r="B170" s="47" t="s">
        <v>430</v>
      </c>
      <c r="C170" s="44">
        <v>1</v>
      </c>
      <c r="D170" s="44">
        <v>0</v>
      </c>
      <c r="E170" s="46">
        <f t="shared" si="63"/>
        <v>9.0909090909090912E-2</v>
      </c>
      <c r="F170" s="46" t="str">
        <f t="shared" si="64"/>
        <v/>
      </c>
      <c r="G170" s="35">
        <f t="shared" ref="G170:G236" si="65">+IF(AND(C170=0,D170=0)," ",IF(C170=0,1,IF(D170=0,-1,(D170-C170)/C170)))</f>
        <v>-1</v>
      </c>
      <c r="H170" s="43">
        <f>+IF(OR(AND(E170=""),(G170="")),"",E170*G170)</f>
        <v>-9.0909090909090912E-2</v>
      </c>
      <c r="I170" s="2"/>
    </row>
    <row r="171" spans="1:9" s="54" customFormat="1" ht="15" x14ac:dyDescent="0.25">
      <c r="A171" s="48"/>
      <c r="B171" s="28" t="s">
        <v>569</v>
      </c>
      <c r="C171" s="44">
        <v>0</v>
      </c>
      <c r="D171" s="44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4">
        <v>0</v>
      </c>
      <c r="D172" s="44">
        <v>3</v>
      </c>
      <c r="E172" s="27" t="str">
        <f t="shared" si="63"/>
        <v/>
      </c>
      <c r="F172" s="27">
        <f t="shared" si="64"/>
        <v>0.375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4">
        <v>0</v>
      </c>
      <c r="D173" s="44">
        <v>1</v>
      </c>
      <c r="E173" s="27" t="str">
        <f t="shared" si="63"/>
        <v/>
      </c>
      <c r="F173" s="27">
        <f t="shared" si="64"/>
        <v>0.125</v>
      </c>
      <c r="G173" s="35">
        <f t="shared" si="65"/>
        <v>1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4">
        <v>0</v>
      </c>
      <c r="D174" s="44">
        <v>0</v>
      </c>
      <c r="E174" s="27" t="str">
        <f t="shared" si="63"/>
        <v/>
      </c>
      <c r="F174" s="27" t="str">
        <f t="shared" si="64"/>
        <v/>
      </c>
      <c r="G174" s="35" t="str">
        <f t="shared" si="65"/>
        <v xml:space="preserve"> 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4">
        <v>2</v>
      </c>
      <c r="D175" s="44">
        <v>0</v>
      </c>
      <c r="E175" s="27">
        <f t="shared" si="63"/>
        <v>0.18181818181818182</v>
      </c>
      <c r="F175" s="27" t="str">
        <f t="shared" si="64"/>
        <v/>
      </c>
      <c r="G175" s="35">
        <f t="shared" si="65"/>
        <v>-1</v>
      </c>
      <c r="H175" s="25">
        <f t="shared" si="66"/>
        <v>-0.18181818181818182</v>
      </c>
      <c r="I175" s="2"/>
    </row>
    <row r="176" spans="1:9" s="54" customFormat="1" ht="15" x14ac:dyDescent="0.25">
      <c r="A176" s="48"/>
      <c r="B176" s="28" t="s">
        <v>571</v>
      </c>
      <c r="C176" s="44">
        <v>0</v>
      </c>
      <c r="D176" s="44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4">
        <v>0</v>
      </c>
      <c r="D177" s="44">
        <v>0</v>
      </c>
      <c r="E177" s="27" t="str">
        <f t="shared" si="63"/>
        <v/>
      </c>
      <c r="F177" s="27" t="str">
        <f t="shared" si="64"/>
        <v/>
      </c>
      <c r="G177" s="35" t="str">
        <f t="shared" si="65"/>
        <v xml:space="preserve"> 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4">
        <v>0</v>
      </c>
      <c r="D178" s="44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4">
        <v>0</v>
      </c>
      <c r="D179" s="44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4">
        <v>0</v>
      </c>
      <c r="D180" s="44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4">
        <v>0</v>
      </c>
      <c r="D181" s="44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4">
        <v>0</v>
      </c>
      <c r="D182" s="44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4">
        <v>2</v>
      </c>
      <c r="D183" s="44">
        <v>0</v>
      </c>
      <c r="E183" s="26">
        <f t="shared" ref="E183" si="67">+IF(C183=0,"",C183/C$169)</f>
        <v>0.18181818181818182</v>
      </c>
      <c r="F183" s="26" t="str">
        <f t="shared" ref="F183" si="68">+IF(D183=0,"",D183/D$169)</f>
        <v/>
      </c>
      <c r="G183" s="35">
        <f t="shared" si="65"/>
        <v>-1</v>
      </c>
      <c r="H183" s="24">
        <f t="shared" ref="H183" si="69">+IF(OR(AND(E183=""),(G183="")),"",E183*G183)</f>
        <v>-0.18181818181818182</v>
      </c>
      <c r="I183" s="2"/>
    </row>
    <row r="184" spans="1:9" s="54" customFormat="1" ht="15" x14ac:dyDescent="0.25">
      <c r="A184" s="48"/>
      <c r="B184" s="28" t="s">
        <v>433</v>
      </c>
      <c r="C184" s="44">
        <v>0</v>
      </c>
      <c r="D184" s="44">
        <v>0</v>
      </c>
      <c r="E184" s="27" t="str">
        <f t="shared" ref="E184:F187" si="70">+IF(C184=0,"",C184/C$169)</f>
        <v/>
      </c>
      <c r="F184" s="27" t="str">
        <f t="shared" si="70"/>
        <v/>
      </c>
      <c r="G184" s="35" t="str">
        <f t="shared" si="65"/>
        <v xml:space="preserve"> 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4">
        <v>0</v>
      </c>
      <c r="D185" s="44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4">
        <v>0</v>
      </c>
      <c r="D186" s="44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4">
        <v>0</v>
      </c>
      <c r="D187" s="44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4">
        <v>0</v>
      </c>
      <c r="D188" s="44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4">
        <v>0</v>
      </c>
      <c r="D189" s="44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81"/>
      <c r="D190" s="81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4">
        <v>0</v>
      </c>
      <c r="D191" s="44">
        <v>0</v>
      </c>
      <c r="E191" s="27" t="str">
        <f t="shared" ref="E191:F196" si="78">+IF(C191=0,"",C191/C$169)</f>
        <v/>
      </c>
      <c r="F191" s="27" t="str">
        <f t="shared" si="78"/>
        <v/>
      </c>
      <c r="G191" s="35" t="str">
        <f t="shared" si="65"/>
        <v xml:space="preserve"> 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4">
        <v>0</v>
      </c>
      <c r="D192" s="44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4">
        <v>0</v>
      </c>
      <c r="D193" s="44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4">
        <v>0</v>
      </c>
      <c r="D194" s="44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4">
        <v>0</v>
      </c>
      <c r="D195" s="44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4">
        <v>0</v>
      </c>
      <c r="D196" s="44">
        <v>0</v>
      </c>
      <c r="E196" s="27" t="str">
        <f t="shared" si="78"/>
        <v/>
      </c>
      <c r="F196" s="27" t="str">
        <f t="shared" si="78"/>
        <v/>
      </c>
      <c r="G196" s="35" t="str">
        <f t="shared" si="65"/>
        <v xml:space="preserve"> 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4">
        <v>0</v>
      </c>
      <c r="D197" s="44">
        <v>0</v>
      </c>
      <c r="E197" s="26" t="str">
        <f t="shared" ref="E197" si="80">+IF(C197=0,"",C197/C$169)</f>
        <v/>
      </c>
      <c r="F197" s="26" t="str">
        <f t="shared" ref="F197" si="81">+IF(D197=0,"",D197/D$169)</f>
        <v/>
      </c>
      <c r="G197" s="35" t="str">
        <f t="shared" si="65"/>
        <v xml:space="preserve"> 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4">
        <v>0</v>
      </c>
      <c r="D198" s="44">
        <v>0</v>
      </c>
      <c r="E198" s="27" t="str">
        <f t="shared" ref="E198:F204" si="83">+IF(C198=0,"",C198/C$169)</f>
        <v/>
      </c>
      <c r="F198" s="27" t="str">
        <f t="shared" si="83"/>
        <v/>
      </c>
      <c r="G198" s="35" t="str">
        <f t="shared" si="65"/>
        <v xml:space="preserve"> </v>
      </c>
      <c r="H198" s="25" t="str">
        <f t="shared" si="66"/>
        <v/>
      </c>
      <c r="I198" s="2"/>
    </row>
    <row r="199" spans="1:9" s="54" customFormat="1" ht="15" x14ac:dyDescent="0.25">
      <c r="A199" s="48"/>
      <c r="B199" s="28" t="s">
        <v>214</v>
      </c>
      <c r="C199" s="44">
        <v>1</v>
      </c>
      <c r="D199" s="44">
        <v>0</v>
      </c>
      <c r="E199" s="27">
        <f t="shared" si="83"/>
        <v>9.0909090909090912E-2</v>
      </c>
      <c r="F199" s="27" t="str">
        <f t="shared" si="83"/>
        <v/>
      </c>
      <c r="G199" s="35">
        <f t="shared" si="65"/>
        <v>-1</v>
      </c>
      <c r="H199" s="25">
        <f t="shared" si="66"/>
        <v>-9.0909090909090912E-2</v>
      </c>
      <c r="I199" s="2"/>
    </row>
    <row r="200" spans="1:9" s="54" customFormat="1" ht="15" x14ac:dyDescent="0.25">
      <c r="A200" s="48"/>
      <c r="B200" s="28" t="s">
        <v>215</v>
      </c>
      <c r="C200" s="44">
        <v>0</v>
      </c>
      <c r="D200" s="44">
        <v>0</v>
      </c>
      <c r="E200" s="27" t="str">
        <f t="shared" si="83"/>
        <v/>
      </c>
      <c r="F200" s="27" t="str">
        <f t="shared" si="83"/>
        <v/>
      </c>
      <c r="G200" s="35" t="str">
        <f t="shared" si="65"/>
        <v xml:space="preserve"> </v>
      </c>
      <c r="H200" s="25" t="str">
        <f t="shared" si="66"/>
        <v/>
      </c>
      <c r="I200" s="2"/>
    </row>
    <row r="201" spans="1:9" s="54" customFormat="1" ht="15" x14ac:dyDescent="0.25">
      <c r="A201" s="48"/>
      <c r="B201" s="28" t="s">
        <v>216</v>
      </c>
      <c r="C201" s="44">
        <v>0</v>
      </c>
      <c r="D201" s="44">
        <v>0</v>
      </c>
      <c r="E201" s="27" t="str">
        <f t="shared" si="83"/>
        <v/>
      </c>
      <c r="F201" s="27" t="str">
        <f t="shared" si="83"/>
        <v/>
      </c>
      <c r="G201" s="35" t="str">
        <f t="shared" si="65"/>
        <v xml:space="preserve"> </v>
      </c>
      <c r="H201" s="25" t="str">
        <f t="shared" si="66"/>
        <v/>
      </c>
      <c r="I201" s="2"/>
    </row>
    <row r="202" spans="1:9" s="54" customFormat="1" ht="15" x14ac:dyDescent="0.25">
      <c r="A202" s="48"/>
      <c r="B202" s="28" t="s">
        <v>435</v>
      </c>
      <c r="C202" s="44">
        <v>0</v>
      </c>
      <c r="D202" s="44">
        <v>0</v>
      </c>
      <c r="E202" s="27" t="str">
        <f t="shared" si="83"/>
        <v/>
      </c>
      <c r="F202" s="27" t="str">
        <f t="shared" si="83"/>
        <v/>
      </c>
      <c r="G202" s="35" t="str">
        <f t="shared" si="65"/>
        <v xml:space="preserve"> 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4">
        <v>0</v>
      </c>
      <c r="D203" s="44">
        <v>0</v>
      </c>
      <c r="E203" s="27" t="str">
        <f t="shared" si="83"/>
        <v/>
      </c>
      <c r="F203" s="27" t="str">
        <f t="shared" si="83"/>
        <v/>
      </c>
      <c r="G203" s="35" t="str">
        <f t="shared" si="65"/>
        <v xml:space="preserve"> 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4">
        <v>0</v>
      </c>
      <c r="D204" s="44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4">
        <v>4</v>
      </c>
      <c r="D205" s="44">
        <v>0</v>
      </c>
      <c r="E205" s="26">
        <f t="shared" ref="E205" si="84">+IF(C205=0,"",C205/C$169)</f>
        <v>0.36363636363636365</v>
      </c>
      <c r="F205" s="26" t="str">
        <f t="shared" ref="F205" si="85">+IF(D205=0,"",D205/D$169)</f>
        <v/>
      </c>
      <c r="G205" s="35">
        <f t="shared" si="65"/>
        <v>-1</v>
      </c>
      <c r="H205" s="24">
        <f t="shared" ref="H205" si="86">+IF(OR(AND(E205=""),(G205="")),"",E205*G205)</f>
        <v>-0.36363636363636365</v>
      </c>
      <c r="I205" s="2"/>
    </row>
    <row r="206" spans="1:9" s="54" customFormat="1" ht="15" x14ac:dyDescent="0.25">
      <c r="A206" s="48"/>
      <c r="B206" s="28" t="s">
        <v>218</v>
      </c>
      <c r="C206" s="44">
        <v>0</v>
      </c>
      <c r="D206" s="44">
        <v>0</v>
      </c>
      <c r="E206" s="27" t="str">
        <f t="shared" ref="E206:F213" si="87">+IF(C206=0,"",C206/C$169)</f>
        <v/>
      </c>
      <c r="F206" s="27" t="str">
        <f t="shared" si="87"/>
        <v/>
      </c>
      <c r="G206" s="35" t="str">
        <f t="shared" si="65"/>
        <v xml:space="preserve"> 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4">
        <v>0</v>
      </c>
      <c r="D207" s="44">
        <v>0</v>
      </c>
      <c r="E207" s="27" t="str">
        <f t="shared" si="87"/>
        <v/>
      </c>
      <c r="F207" s="27" t="str">
        <f t="shared" si="87"/>
        <v/>
      </c>
      <c r="G207" s="35" t="str">
        <f t="shared" si="65"/>
        <v xml:space="preserve"> </v>
      </c>
      <c r="H207" s="25" t="str">
        <f t="shared" si="66"/>
        <v/>
      </c>
      <c r="I207" s="2"/>
    </row>
    <row r="208" spans="1:9" s="54" customFormat="1" ht="15" x14ac:dyDescent="0.25">
      <c r="A208" s="48"/>
      <c r="B208" s="28" t="s">
        <v>220</v>
      </c>
      <c r="C208" s="44">
        <v>0</v>
      </c>
      <c r="D208" s="44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4">
        <v>0</v>
      </c>
      <c r="D209" s="44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4">
        <v>0</v>
      </c>
      <c r="D210" s="44">
        <v>1</v>
      </c>
      <c r="E210" s="27" t="str">
        <f t="shared" si="87"/>
        <v/>
      </c>
      <c r="F210" s="27">
        <f t="shared" si="87"/>
        <v>0.125</v>
      </c>
      <c r="G210" s="35">
        <f t="shared" si="65"/>
        <v>1</v>
      </c>
      <c r="H210" s="25" t="str">
        <f t="shared" si="66"/>
        <v/>
      </c>
      <c r="I210" s="2"/>
    </row>
    <row r="211" spans="1:9" s="54" customFormat="1" ht="15" x14ac:dyDescent="0.25">
      <c r="A211" s="48"/>
      <c r="B211" s="28" t="s">
        <v>221</v>
      </c>
      <c r="C211" s="44">
        <v>0</v>
      </c>
      <c r="D211" s="44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4">
        <v>0</v>
      </c>
      <c r="D212" s="44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4">
        <v>0</v>
      </c>
      <c r="D213" s="44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4">
        <v>0</v>
      </c>
      <c r="D214" s="44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81"/>
      <c r="D215" s="81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4">
        <v>0</v>
      </c>
      <c r="D216" s="44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4">
        <v>0</v>
      </c>
      <c r="D217" s="44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4">
        <v>0</v>
      </c>
      <c r="D218" s="44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4">
        <v>0</v>
      </c>
      <c r="D219" s="44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4">
        <v>0</v>
      </c>
      <c r="D220" s="44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4">
        <v>0</v>
      </c>
      <c r="D221" s="44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4">
        <v>0</v>
      </c>
      <c r="D222" s="44">
        <v>0</v>
      </c>
      <c r="E222" s="27" t="str">
        <f t="shared" si="95"/>
        <v/>
      </c>
      <c r="F222" s="27" t="str">
        <f t="shared" si="96"/>
        <v/>
      </c>
      <c r="G222" s="35" t="str">
        <f t="shared" si="65"/>
        <v xml:space="preserve"> </v>
      </c>
      <c r="H222" s="25" t="str">
        <f t="shared" si="66"/>
        <v/>
      </c>
      <c r="I222" s="2"/>
    </row>
    <row r="223" spans="1:9" s="54" customFormat="1" ht="15" x14ac:dyDescent="0.25">
      <c r="A223" s="48"/>
      <c r="B223" s="28" t="s">
        <v>226</v>
      </c>
      <c r="C223" s="44">
        <v>0</v>
      </c>
      <c r="D223" s="44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4">
        <v>0</v>
      </c>
      <c r="D224" s="44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4">
        <v>0</v>
      </c>
      <c r="D225" s="44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4">
        <v>0</v>
      </c>
      <c r="D226" s="44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4">
        <v>0</v>
      </c>
      <c r="D227" s="44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4">
        <v>0</v>
      </c>
      <c r="D228" s="44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81"/>
      <c r="D229" s="81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4">
        <v>0</v>
      </c>
      <c r="D230" s="44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4">
        <v>0</v>
      </c>
      <c r="D231" s="44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4">
        <v>0</v>
      </c>
      <c r="D232" s="44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4">
        <v>0</v>
      </c>
      <c r="D233" s="44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4">
        <v>0</v>
      </c>
      <c r="D234" s="44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4">
        <v>0</v>
      </c>
      <c r="D235" s="44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4">
        <v>0</v>
      </c>
      <c r="D236" s="44">
        <v>0</v>
      </c>
      <c r="E236" s="27" t="str">
        <f t="shared" si="95"/>
        <v/>
      </c>
      <c r="F236" s="27" t="str">
        <f t="shared" si="96"/>
        <v/>
      </c>
      <c r="G236" s="35" t="str">
        <f t="shared" si="65"/>
        <v xml:space="preserve"> </v>
      </c>
      <c r="H236" s="25" t="str">
        <f t="shared" si="66"/>
        <v/>
      </c>
      <c r="I236" s="2"/>
    </row>
    <row r="237" spans="1:9" s="54" customFormat="1" ht="15" x14ac:dyDescent="0.25">
      <c r="A237" s="48"/>
      <c r="B237" s="28" t="s">
        <v>55</v>
      </c>
      <c r="C237" s="44">
        <v>0</v>
      </c>
      <c r="D237" s="44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4">
        <v>0</v>
      </c>
      <c r="D238" s="44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4">
        <v>0</v>
      </c>
      <c r="D239" s="44">
        <v>2</v>
      </c>
      <c r="E239" s="27" t="str">
        <f t="shared" si="95"/>
        <v/>
      </c>
      <c r="F239" s="27">
        <f t="shared" si="96"/>
        <v>0.25</v>
      </c>
      <c r="G239" s="35">
        <f t="shared" si="102"/>
        <v>1</v>
      </c>
      <c r="H239" s="25" t="str">
        <f t="shared" si="66"/>
        <v/>
      </c>
      <c r="I239" s="2"/>
    </row>
    <row r="240" spans="1:9" s="54" customFormat="1" ht="15" x14ac:dyDescent="0.25">
      <c r="A240" s="48"/>
      <c r="B240" s="28" t="s">
        <v>52</v>
      </c>
      <c r="C240" s="44">
        <v>0</v>
      </c>
      <c r="D240" s="44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4">
        <v>0</v>
      </c>
      <c r="D241" s="44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4">
        <v>0</v>
      </c>
      <c r="D242" s="44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4">
        <v>0</v>
      </c>
      <c r="D243" s="44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4">
        <v>0</v>
      </c>
      <c r="D244" s="44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4">
        <v>0</v>
      </c>
      <c r="D245" s="44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4">
        <v>0</v>
      </c>
      <c r="D246" s="44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4">
        <v>0</v>
      </c>
      <c r="D247" s="44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4">
        <v>0</v>
      </c>
      <c r="D248" s="44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4">
        <v>0</v>
      </c>
      <c r="D249" s="44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4">
        <v>0</v>
      </c>
      <c r="D250" s="44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4">
        <v>0</v>
      </c>
      <c r="D251" s="44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4">
        <v>0</v>
      </c>
      <c r="D252" s="44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4">
        <v>0</v>
      </c>
      <c r="D253" s="44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4">
        <v>0</v>
      </c>
      <c r="D254" s="44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4">
        <v>0</v>
      </c>
      <c r="D255" s="44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4">
        <v>0</v>
      </c>
      <c r="D256" s="44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4">
        <v>0</v>
      </c>
      <c r="D257" s="44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4">
        <v>0</v>
      </c>
      <c r="D258" s="44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4">
        <v>0</v>
      </c>
      <c r="D259" s="44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4">
        <v>0</v>
      </c>
      <c r="D260" s="44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4">
        <v>0</v>
      </c>
      <c r="D261" s="44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4">
        <v>0</v>
      </c>
      <c r="D262" s="44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4">
        <v>0</v>
      </c>
      <c r="D263" s="44">
        <v>0</v>
      </c>
      <c r="E263" s="27" t="str">
        <f t="shared" si="107"/>
        <v/>
      </c>
      <c r="F263" s="27" t="str">
        <f t="shared" si="107"/>
        <v/>
      </c>
      <c r="G263" s="35" t="str">
        <f t="shared" si="102"/>
        <v xml:space="preserve"> </v>
      </c>
      <c r="H263" s="25" t="str">
        <f t="shared" si="103"/>
        <v/>
      </c>
      <c r="I263" s="2"/>
    </row>
    <row r="264" spans="1:9" s="54" customFormat="1" ht="15" x14ac:dyDescent="0.25">
      <c r="A264" s="48"/>
      <c r="B264" s="28" t="s">
        <v>610</v>
      </c>
      <c r="C264" s="44">
        <v>0</v>
      </c>
      <c r="D264" s="44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4">
        <v>0</v>
      </c>
      <c r="D265" s="44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4">
        <v>0</v>
      </c>
      <c r="D266" s="44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4">
        <v>0</v>
      </c>
      <c r="D267" s="44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4">
        <v>0</v>
      </c>
      <c r="D268" s="44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4">
        <v>0</v>
      </c>
      <c r="D269" s="44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4">
        <v>0</v>
      </c>
      <c r="D270" s="44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81"/>
      <c r="D271" s="81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81"/>
      <c r="D272" s="81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81"/>
      <c r="D273" s="81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4">
        <v>0</v>
      </c>
      <c r="D274" s="44">
        <v>0</v>
      </c>
      <c r="E274" s="26" t="str">
        <f t="shared" si="111"/>
        <v/>
      </c>
      <c r="F274" s="26" t="str">
        <f t="shared" si="112"/>
        <v/>
      </c>
      <c r="G274" s="35" t="str">
        <f t="shared" si="113"/>
        <v xml:space="preserve"> 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4">
        <v>0</v>
      </c>
      <c r="D275" s="44">
        <v>0</v>
      </c>
      <c r="E275" s="26" t="str">
        <f t="shared" si="111"/>
        <v/>
      </c>
      <c r="F275" s="26" t="str">
        <f t="shared" si="112"/>
        <v/>
      </c>
      <c r="G275" s="35" t="str">
        <f t="shared" si="113"/>
        <v xml:space="preserve"> </v>
      </c>
      <c r="H275" s="24" t="str">
        <f t="shared" si="114"/>
        <v/>
      </c>
      <c r="I275" s="2"/>
    </row>
    <row r="276" spans="1:9" s="54" customFormat="1" ht="15" x14ac:dyDescent="0.25">
      <c r="A276" s="48"/>
      <c r="B276" s="28" t="s">
        <v>61</v>
      </c>
      <c r="C276" s="44">
        <v>0</v>
      </c>
      <c r="D276" s="44">
        <v>0</v>
      </c>
      <c r="E276" s="26" t="str">
        <f t="shared" si="111"/>
        <v/>
      </c>
      <c r="F276" s="26" t="str">
        <f t="shared" si="112"/>
        <v/>
      </c>
      <c r="G276" s="35" t="str">
        <f t="shared" si="113"/>
        <v xml:space="preserve"> 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4">
        <v>0</v>
      </c>
      <c r="D277" s="44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4">
        <v>0</v>
      </c>
      <c r="D278" s="44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4">
        <v>0</v>
      </c>
      <c r="D279" s="44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4">
        <v>0</v>
      </c>
      <c r="D280" s="44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4">
        <v>0</v>
      </c>
      <c r="D281" s="44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4">
        <v>0</v>
      </c>
      <c r="D282" s="44">
        <v>0</v>
      </c>
      <c r="E282" s="26" t="str">
        <f t="shared" si="111"/>
        <v/>
      </c>
      <c r="F282" s="26" t="str">
        <f t="shared" si="112"/>
        <v/>
      </c>
      <c r="G282" s="35" t="str">
        <f t="shared" si="113"/>
        <v xml:space="preserve"> 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81"/>
      <c r="D283" s="81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81"/>
      <c r="D284" s="81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4">
        <v>0</v>
      </c>
      <c r="D285" s="44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4">
        <v>0</v>
      </c>
      <c r="D286" s="44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4">
        <v>0</v>
      </c>
      <c r="D287" s="44">
        <v>0</v>
      </c>
      <c r="E287" s="27" t="str">
        <f t="shared" si="115"/>
        <v/>
      </c>
      <c r="F287" s="27" t="str">
        <f t="shared" si="115"/>
        <v/>
      </c>
      <c r="G287" s="35" t="str">
        <f t="shared" si="102"/>
        <v xml:space="preserve"> 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4">
        <v>0</v>
      </c>
      <c r="D288" s="44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4">
        <v>0</v>
      </c>
      <c r="D289" s="44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4">
        <v>0</v>
      </c>
      <c r="D290" s="44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4">
        <v>0</v>
      </c>
      <c r="D291" s="44">
        <v>0</v>
      </c>
      <c r="E291" s="27" t="str">
        <f>+IF(C291=0,"",C291/C$169)</f>
        <v/>
      </c>
      <c r="F291" s="27" t="str">
        <f>+IF(D291=0,"",D291/D$169)</f>
        <v/>
      </c>
      <c r="G291" s="35" t="str">
        <f t="shared" si="102"/>
        <v xml:space="preserve"> </v>
      </c>
      <c r="H291" s="25" t="str">
        <f t="shared" si="103"/>
        <v/>
      </c>
      <c r="I291" s="2"/>
    </row>
    <row r="292" spans="1:9" s="54" customFormat="1" ht="15" x14ac:dyDescent="0.25">
      <c r="A292" s="48"/>
      <c r="B292" s="28" t="s">
        <v>612</v>
      </c>
      <c r="C292" s="44">
        <v>0</v>
      </c>
      <c r="D292" s="44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4">
        <v>0</v>
      </c>
      <c r="D293" s="44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4">
        <v>0</v>
      </c>
      <c r="D294" s="44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4">
        <v>0</v>
      </c>
      <c r="D295" s="44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4">
        <v>0</v>
      </c>
      <c r="D296" s="44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4">
        <v>0</v>
      </c>
      <c r="D297" s="44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4">
        <v>0</v>
      </c>
      <c r="D298" s="44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4">
        <v>0</v>
      </c>
      <c r="D299" s="44">
        <v>0</v>
      </c>
      <c r="E299" s="27" t="str">
        <f>+IF(C299=0,"",C299/C$169)</f>
        <v/>
      </c>
      <c r="F299" s="27" t="str">
        <f>+IF(D299=0,"",D299/D$169)</f>
        <v/>
      </c>
      <c r="G299" s="35" t="str">
        <f t="shared" si="102"/>
        <v xml:space="preserve"> </v>
      </c>
      <c r="H299" s="25" t="str">
        <f t="shared" si="103"/>
        <v/>
      </c>
      <c r="I299" s="2"/>
    </row>
    <row r="300" spans="1:9" s="55" customFormat="1" ht="15" x14ac:dyDescent="0.25">
      <c r="A300" s="50"/>
      <c r="B300" s="21" t="s">
        <v>613</v>
      </c>
      <c r="C300" s="44">
        <v>0</v>
      </c>
      <c r="D300" s="44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4">
        <v>0</v>
      </c>
      <c r="D301" s="44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4">
        <v>0</v>
      </c>
      <c r="D302" s="44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4">
        <v>0</v>
      </c>
      <c r="D303" s="44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4">
        <v>0</v>
      </c>
      <c r="D304" s="44">
        <v>0</v>
      </c>
      <c r="E304" s="27" t="str">
        <f t="shared" si="128"/>
        <v/>
      </c>
      <c r="F304" s="27" t="str">
        <f t="shared" si="129"/>
        <v/>
      </c>
      <c r="G304" s="35" t="str">
        <f t="shared" si="130"/>
        <v xml:space="preserve"> 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4">
        <v>0</v>
      </c>
      <c r="D305" s="44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4">
        <v>0</v>
      </c>
      <c r="D306" s="44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4">
        <v>0</v>
      </c>
      <c r="D307" s="44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4">
        <v>0</v>
      </c>
      <c r="D308" s="44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4">
        <v>0</v>
      </c>
      <c r="D309" s="44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4">
        <v>0</v>
      </c>
      <c r="D310" s="44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4">
        <v>0</v>
      </c>
      <c r="D311" s="44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4">
        <v>0</v>
      </c>
      <c r="D312" s="44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4">
        <v>0</v>
      </c>
      <c r="D313" s="44">
        <v>0</v>
      </c>
      <c r="E313" s="27" t="str">
        <f t="shared" si="128"/>
        <v/>
      </c>
      <c r="F313" s="27" t="str">
        <f t="shared" si="129"/>
        <v/>
      </c>
      <c r="G313" s="35" t="str">
        <f t="shared" si="130"/>
        <v xml:space="preserve"> </v>
      </c>
      <c r="H313" s="25" t="str">
        <f t="shared" si="103"/>
        <v/>
      </c>
      <c r="I313" s="2"/>
    </row>
    <row r="314" spans="1:9" s="54" customFormat="1" ht="15" x14ac:dyDescent="0.25">
      <c r="A314" s="48"/>
      <c r="B314" s="28" t="s">
        <v>465</v>
      </c>
      <c r="C314" s="44">
        <v>0</v>
      </c>
      <c r="D314" s="44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4">
        <v>1</v>
      </c>
      <c r="D315" s="44">
        <v>1</v>
      </c>
      <c r="E315" s="27">
        <f t="shared" si="128"/>
        <v>9.0909090909090912E-2</v>
      </c>
      <c r="F315" s="27">
        <f t="shared" si="129"/>
        <v>0.125</v>
      </c>
      <c r="G315" s="35">
        <f t="shared" si="130"/>
        <v>0</v>
      </c>
      <c r="H315" s="25">
        <f t="shared" si="103"/>
        <v>0</v>
      </c>
      <c r="I315" s="2"/>
    </row>
    <row r="316" spans="1:9" s="54" customFormat="1" ht="15" x14ac:dyDescent="0.25">
      <c r="A316" s="48"/>
      <c r="B316" s="28" t="s">
        <v>242</v>
      </c>
      <c r="C316" s="44">
        <v>0</v>
      </c>
      <c r="D316" s="44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4">
        <v>0</v>
      </c>
      <c r="D317" s="44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4">
        <v>0</v>
      </c>
      <c r="D318" s="44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4">
        <v>0</v>
      </c>
      <c r="D319" s="44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4">
        <v>0</v>
      </c>
      <c r="D320" s="44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4">
        <v>0</v>
      </c>
      <c r="D321" s="44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4">
        <v>0</v>
      </c>
      <c r="D322" s="44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4">
        <v>0</v>
      </c>
      <c r="D323" s="44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4">
        <v>0</v>
      </c>
      <c r="D324" s="44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4">
        <v>0</v>
      </c>
      <c r="D325" s="44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4">
        <v>0</v>
      </c>
      <c r="D326" s="44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4">
        <v>0</v>
      </c>
      <c r="D327" s="44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4">
        <v>0</v>
      </c>
      <c r="D328" s="44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4">
        <v>0</v>
      </c>
      <c r="D329" s="44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4">
        <v>0</v>
      </c>
      <c r="D330" s="44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4">
        <v>0</v>
      </c>
      <c r="D331" s="44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4">
        <v>0</v>
      </c>
      <c r="D332" s="44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4">
        <v>0</v>
      </c>
      <c r="D333" s="44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4">
        <v>0</v>
      </c>
      <c r="D334" s="44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4">
        <v>0</v>
      </c>
      <c r="D335" s="44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4">
        <v>0</v>
      </c>
      <c r="D336" s="44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4">
        <v>0</v>
      </c>
      <c r="D337" s="44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4">
        <v>0</v>
      </c>
      <c r="D338" s="44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4">
        <v>0</v>
      </c>
      <c r="D339" s="44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5</v>
      </c>
      <c r="D345" s="38">
        <f>SUM(D346:D564)</f>
        <v>14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1.8</v>
      </c>
      <c r="H345" s="40">
        <f>+IF(OR(AND(E345=""),(G345="")),"",E345*G345)</f>
        <v>1.8</v>
      </c>
    </row>
    <row r="346" spans="1:9" s="54" customFormat="1" ht="15" x14ac:dyDescent="0.25">
      <c r="A346" s="48"/>
      <c r="B346" s="41" t="s">
        <v>74</v>
      </c>
      <c r="C346" s="44">
        <v>0</v>
      </c>
      <c r="D346" s="44">
        <v>0</v>
      </c>
      <c r="E346" s="46" t="str">
        <f t="shared" si="141"/>
        <v/>
      </c>
      <c r="F346" s="46" t="str">
        <f t="shared" si="142"/>
        <v/>
      </c>
      <c r="G346" s="35" t="str">
        <f t="shared" ref="G346:G410" si="143">+IF(AND(C346=0,D346=0)," ",IF(C346=0,1,IF(D346=0,-1,(D346-C346)/C346)))</f>
        <v xml:space="preserve"> </v>
      </c>
      <c r="H346" s="43" t="str">
        <f>+IF(OR(AND(E346=""),(G346="")),"",E346*G346)</f>
        <v/>
      </c>
      <c r="I346" s="2"/>
    </row>
    <row r="347" spans="1:9" s="54" customFormat="1" ht="15" x14ac:dyDescent="0.25">
      <c r="A347" s="48"/>
      <c r="B347" s="5" t="s">
        <v>77</v>
      </c>
      <c r="C347" s="44">
        <v>0</v>
      </c>
      <c r="D347" s="44">
        <v>1</v>
      </c>
      <c r="E347" s="27" t="str">
        <f t="shared" si="141"/>
        <v/>
      </c>
      <c r="F347" s="27">
        <f t="shared" si="142"/>
        <v>7.1428571428571425E-2</v>
      </c>
      <c r="G347" s="35">
        <f t="shared" si="143"/>
        <v>1</v>
      </c>
      <c r="H347" s="25" t="str">
        <f t="shared" ref="H347:H414" si="144">+IF(OR(AND(E347=""),(G347="")),"",E347*G347)</f>
        <v/>
      </c>
      <c r="I347" s="2"/>
    </row>
    <row r="348" spans="1:9" s="54" customFormat="1" ht="15" x14ac:dyDescent="0.25">
      <c r="A348" s="48"/>
      <c r="B348" s="5" t="s">
        <v>70</v>
      </c>
      <c r="C348" s="44">
        <v>0</v>
      </c>
      <c r="D348" s="44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4">
        <v>0</v>
      </c>
      <c r="D349" s="44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4">
        <v>0</v>
      </c>
      <c r="D350" s="44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4">
        <v>0</v>
      </c>
      <c r="D351" s="44">
        <v>1</v>
      </c>
      <c r="E351" s="27" t="str">
        <f t="shared" si="141"/>
        <v/>
      </c>
      <c r="F351" s="27">
        <f t="shared" si="142"/>
        <v>7.1428571428571425E-2</v>
      </c>
      <c r="G351" s="35">
        <f t="shared" si="143"/>
        <v>1</v>
      </c>
      <c r="H351" s="25" t="str">
        <f t="shared" si="144"/>
        <v/>
      </c>
      <c r="I351" s="2"/>
    </row>
    <row r="352" spans="1:9" s="54" customFormat="1" ht="15" x14ac:dyDescent="0.25">
      <c r="A352" s="48"/>
      <c r="B352" s="5" t="s">
        <v>80</v>
      </c>
      <c r="C352" s="44">
        <v>0</v>
      </c>
      <c r="D352" s="44">
        <v>0</v>
      </c>
      <c r="E352" s="27" t="str">
        <f t="shared" si="141"/>
        <v/>
      </c>
      <c r="F352" s="27" t="str">
        <f t="shared" si="142"/>
        <v/>
      </c>
      <c r="G352" s="35" t="str">
        <f t="shared" si="143"/>
        <v xml:space="preserve"> 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4">
        <v>0</v>
      </c>
      <c r="D353" s="44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4">
        <v>0</v>
      </c>
      <c r="D354" s="44">
        <v>0</v>
      </c>
      <c r="E354" s="27" t="str">
        <f t="shared" si="141"/>
        <v/>
      </c>
      <c r="F354" s="27" t="str">
        <f t="shared" si="142"/>
        <v/>
      </c>
      <c r="G354" s="35" t="str">
        <f t="shared" si="143"/>
        <v xml:space="preserve"> </v>
      </c>
      <c r="H354" s="25" t="str">
        <f t="shared" si="144"/>
        <v/>
      </c>
      <c r="I354" s="2"/>
    </row>
    <row r="355" spans="1:9" s="54" customFormat="1" ht="15" x14ac:dyDescent="0.25">
      <c r="A355" s="48"/>
      <c r="B355" s="5" t="s">
        <v>247</v>
      </c>
      <c r="C355" s="44">
        <v>0</v>
      </c>
      <c r="D355" s="44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4">
        <v>0</v>
      </c>
      <c r="D356" s="44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4">
        <v>0</v>
      </c>
      <c r="D357" s="44">
        <v>1</v>
      </c>
      <c r="E357" s="27" t="str">
        <f t="shared" si="141"/>
        <v/>
      </c>
      <c r="F357" s="27">
        <f t="shared" si="142"/>
        <v>7.1428571428571425E-2</v>
      </c>
      <c r="G357" s="35">
        <f t="shared" si="143"/>
        <v>1</v>
      </c>
      <c r="H357" s="25" t="str">
        <f t="shared" si="144"/>
        <v/>
      </c>
      <c r="I357" s="2"/>
    </row>
    <row r="358" spans="1:9" s="54" customFormat="1" ht="15" x14ac:dyDescent="0.25">
      <c r="A358" s="48"/>
      <c r="B358" s="5" t="s">
        <v>577</v>
      </c>
      <c r="C358" s="44">
        <v>0</v>
      </c>
      <c r="D358" s="44">
        <v>0</v>
      </c>
      <c r="E358" s="27" t="str">
        <f t="shared" si="141"/>
        <v/>
      </c>
      <c r="F358" s="27" t="str">
        <f t="shared" si="142"/>
        <v/>
      </c>
      <c r="G358" s="35" t="str">
        <f t="shared" si="143"/>
        <v xml:space="preserve"> </v>
      </c>
      <c r="H358" s="25" t="str">
        <f t="shared" si="144"/>
        <v/>
      </c>
      <c r="I358" s="2"/>
    </row>
    <row r="359" spans="1:9" s="54" customFormat="1" ht="15" x14ac:dyDescent="0.25">
      <c r="A359" s="48"/>
      <c r="B359" s="5" t="s">
        <v>71</v>
      </c>
      <c r="C359" s="44">
        <v>0</v>
      </c>
      <c r="D359" s="44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4">
        <v>0</v>
      </c>
      <c r="D360" s="44">
        <v>0</v>
      </c>
      <c r="E360" s="27" t="str">
        <f t="shared" si="141"/>
        <v/>
      </c>
      <c r="F360" s="27" t="str">
        <f t="shared" si="142"/>
        <v/>
      </c>
      <c r="G360" s="35" t="str">
        <f t="shared" si="143"/>
        <v xml:space="preserve"> </v>
      </c>
      <c r="H360" s="25" t="str">
        <f t="shared" si="144"/>
        <v/>
      </c>
      <c r="I360" s="2"/>
    </row>
    <row r="361" spans="1:9" s="54" customFormat="1" ht="15" x14ac:dyDescent="0.25">
      <c r="A361" s="48"/>
      <c r="B361" s="5" t="s">
        <v>615</v>
      </c>
      <c r="C361" s="44">
        <v>0</v>
      </c>
      <c r="D361" s="44">
        <v>0</v>
      </c>
      <c r="E361" s="27" t="str">
        <f t="shared" si="141"/>
        <v/>
      </c>
      <c r="F361" s="27" t="str">
        <f t="shared" si="142"/>
        <v/>
      </c>
      <c r="G361" s="35" t="str">
        <f t="shared" si="143"/>
        <v xml:space="preserve"> 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4">
        <v>0</v>
      </c>
      <c r="D362" s="44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4">
        <v>0</v>
      </c>
      <c r="D363" s="44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4">
        <v>0</v>
      </c>
      <c r="D364" s="44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4">
        <v>0</v>
      </c>
      <c r="D365" s="44">
        <v>0</v>
      </c>
      <c r="E365" s="27" t="str">
        <f t="shared" si="141"/>
        <v/>
      </c>
      <c r="F365" s="27" t="str">
        <f t="shared" si="142"/>
        <v/>
      </c>
      <c r="G365" s="35" t="str">
        <f t="shared" si="143"/>
        <v xml:space="preserve"> </v>
      </c>
      <c r="H365" s="25" t="str">
        <f t="shared" si="144"/>
        <v/>
      </c>
      <c r="I365" s="2"/>
    </row>
    <row r="366" spans="1:9" s="54" customFormat="1" ht="15" x14ac:dyDescent="0.25">
      <c r="A366" s="48"/>
      <c r="B366" s="5" t="s">
        <v>250</v>
      </c>
      <c r="C366" s="44">
        <v>0</v>
      </c>
      <c r="D366" s="44">
        <v>5</v>
      </c>
      <c r="E366" s="27" t="str">
        <f t="shared" si="141"/>
        <v/>
      </c>
      <c r="F366" s="27">
        <f t="shared" si="142"/>
        <v>0.35714285714285715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4">
        <v>0</v>
      </c>
      <c r="D367" s="44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4">
        <v>0</v>
      </c>
      <c r="D368" s="44">
        <v>0</v>
      </c>
      <c r="E368" s="27" t="str">
        <f t="shared" si="141"/>
        <v/>
      </c>
      <c r="F368" s="27" t="str">
        <f t="shared" si="142"/>
        <v/>
      </c>
      <c r="G368" s="35" t="str">
        <f t="shared" si="143"/>
        <v xml:space="preserve"> 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4">
        <v>0</v>
      </c>
      <c r="D369" s="44">
        <v>0</v>
      </c>
      <c r="E369" s="27" t="str">
        <f t="shared" si="141"/>
        <v/>
      </c>
      <c r="F369" s="27" t="str">
        <f t="shared" si="142"/>
        <v/>
      </c>
      <c r="G369" s="35" t="str">
        <f t="shared" si="143"/>
        <v xml:space="preserve"> </v>
      </c>
      <c r="H369" s="25" t="str">
        <f t="shared" si="144"/>
        <v/>
      </c>
      <c r="I369" s="2"/>
    </row>
    <row r="370" spans="1:9" s="54" customFormat="1" ht="15" x14ac:dyDescent="0.25">
      <c r="A370" s="48"/>
      <c r="B370" s="5" t="s">
        <v>85</v>
      </c>
      <c r="C370" s="44">
        <v>0</v>
      </c>
      <c r="D370" s="44">
        <v>0</v>
      </c>
      <c r="E370" s="27" t="str">
        <f t="shared" si="141"/>
        <v/>
      </c>
      <c r="F370" s="27" t="str">
        <f t="shared" si="142"/>
        <v/>
      </c>
      <c r="G370" s="35" t="str">
        <f t="shared" si="143"/>
        <v xml:space="preserve"> </v>
      </c>
      <c r="H370" s="25" t="str">
        <f t="shared" si="144"/>
        <v/>
      </c>
      <c r="I370" s="2"/>
    </row>
    <row r="371" spans="1:9" s="54" customFormat="1" ht="15" x14ac:dyDescent="0.25">
      <c r="A371" s="48"/>
      <c r="B371" s="5" t="s">
        <v>84</v>
      </c>
      <c r="C371" s="44">
        <v>0</v>
      </c>
      <c r="D371" s="44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4">
        <v>0</v>
      </c>
      <c r="D372" s="44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4">
        <v>0</v>
      </c>
      <c r="D373" s="44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4">
        <v>0</v>
      </c>
      <c r="D374" s="44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4">
        <v>0</v>
      </c>
      <c r="D375" s="44">
        <v>0</v>
      </c>
      <c r="E375" s="27" t="str">
        <f t="shared" si="141"/>
        <v/>
      </c>
      <c r="F375" s="27" t="str">
        <f t="shared" si="142"/>
        <v/>
      </c>
      <c r="G375" s="35" t="str">
        <f t="shared" si="143"/>
        <v xml:space="preserve"> 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81"/>
      <c r="D376" s="81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4">
        <v>0</v>
      </c>
      <c r="D377" s="44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81"/>
      <c r="D378" s="81">
        <v>0</v>
      </c>
      <c r="E378" s="26" t="str">
        <f t="shared" ref="E378:E381" si="150">+IF(C378=0,"",C378/C$345)</f>
        <v/>
      </c>
      <c r="F378" s="26" t="str">
        <f t="shared" ref="F378:F381" si="151">+IF(D378=0,"",D378/D$345)</f>
        <v/>
      </c>
      <c r="G378" s="80" t="str">
        <f t="shared" ref="G378:G381" si="152">+IF(AND(C378=0,D378=0)," ",IF(C378=0,1,IF(D378=0,-1,(D378-C378)/C378)))</f>
        <v xml:space="preserve"> 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4">
        <v>0</v>
      </c>
      <c r="D379" s="44">
        <v>0</v>
      </c>
      <c r="E379" s="27" t="str">
        <f t="shared" si="150"/>
        <v/>
      </c>
      <c r="F379" s="27" t="str">
        <f t="shared" si="151"/>
        <v/>
      </c>
      <c r="G379" s="35" t="str">
        <f t="shared" si="152"/>
        <v xml:space="preserve"> </v>
      </c>
      <c r="H379" s="25" t="str">
        <f t="shared" si="153"/>
        <v/>
      </c>
      <c r="I379" s="2"/>
    </row>
    <row r="380" spans="1:9" s="54" customFormat="1" ht="15" x14ac:dyDescent="0.25">
      <c r="A380" s="48"/>
      <c r="B380" s="5" t="s">
        <v>483</v>
      </c>
      <c r="C380" s="44">
        <v>0</v>
      </c>
      <c r="D380" s="44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4">
        <v>0</v>
      </c>
      <c r="D381" s="44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4">
        <v>0</v>
      </c>
      <c r="D382" s="44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4">
        <v>0</v>
      </c>
      <c r="D383" s="44">
        <v>0</v>
      </c>
      <c r="E383" s="27" t="str">
        <f t="shared" si="154"/>
        <v/>
      </c>
      <c r="F383" s="27" t="str">
        <f t="shared" si="155"/>
        <v/>
      </c>
      <c r="G383" s="35" t="str">
        <f t="shared" si="143"/>
        <v xml:space="preserve"> </v>
      </c>
      <c r="H383" s="25" t="str">
        <f t="shared" si="144"/>
        <v/>
      </c>
      <c r="I383" s="2"/>
    </row>
    <row r="384" spans="1:9" s="54" customFormat="1" ht="15" x14ac:dyDescent="0.25">
      <c r="A384" s="48"/>
      <c r="B384" s="5" t="s">
        <v>485</v>
      </c>
      <c r="C384" s="44">
        <v>0</v>
      </c>
      <c r="D384" s="44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4">
        <v>0</v>
      </c>
      <c r="D385" s="44">
        <v>0</v>
      </c>
      <c r="E385" s="26" t="str">
        <f t="shared" si="154"/>
        <v/>
      </c>
      <c r="F385" s="26" t="str">
        <f t="shared" si="155"/>
        <v/>
      </c>
      <c r="G385" s="35" t="str">
        <f t="shared" si="143"/>
        <v xml:space="preserve"> 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4">
        <v>0</v>
      </c>
      <c r="D386" s="44">
        <v>0</v>
      </c>
      <c r="E386" s="27" t="str">
        <f t="shared" si="154"/>
        <v/>
      </c>
      <c r="F386" s="27" t="str">
        <f t="shared" si="155"/>
        <v/>
      </c>
      <c r="G386" s="35" t="str">
        <f t="shared" si="143"/>
        <v xml:space="preserve"> </v>
      </c>
      <c r="H386" s="25" t="str">
        <f t="shared" si="144"/>
        <v/>
      </c>
      <c r="I386" s="2"/>
    </row>
    <row r="387" spans="1:9" s="54" customFormat="1" ht="15" x14ac:dyDescent="0.25">
      <c r="A387" s="48"/>
      <c r="B387" s="5" t="s">
        <v>93</v>
      </c>
      <c r="C387" s="44">
        <v>2</v>
      </c>
      <c r="D387" s="44">
        <v>0</v>
      </c>
      <c r="E387" s="27">
        <f t="shared" si="154"/>
        <v>0.4</v>
      </c>
      <c r="F387" s="27" t="str">
        <f t="shared" si="155"/>
        <v/>
      </c>
      <c r="G387" s="35">
        <f t="shared" si="143"/>
        <v>-1</v>
      </c>
      <c r="H387" s="25">
        <f t="shared" si="144"/>
        <v>-0.4</v>
      </c>
      <c r="I387" s="2"/>
    </row>
    <row r="388" spans="1:9" s="54" customFormat="1" ht="15" x14ac:dyDescent="0.25">
      <c r="A388" s="48"/>
      <c r="B388" s="5" t="s">
        <v>86</v>
      </c>
      <c r="C388" s="44">
        <v>0</v>
      </c>
      <c r="D388" s="44">
        <v>0</v>
      </c>
      <c r="E388" s="27" t="str">
        <f t="shared" si="154"/>
        <v/>
      </c>
      <c r="F388" s="27" t="str">
        <f t="shared" si="155"/>
        <v/>
      </c>
      <c r="G388" s="35" t="str">
        <f t="shared" si="143"/>
        <v xml:space="preserve"> </v>
      </c>
      <c r="H388" s="25" t="str">
        <f t="shared" si="144"/>
        <v/>
      </c>
      <c r="I388" s="2"/>
    </row>
    <row r="389" spans="1:9" s="54" customFormat="1" ht="15" x14ac:dyDescent="0.25">
      <c r="A389" s="48"/>
      <c r="B389" s="5" t="s">
        <v>92</v>
      </c>
      <c r="C389" s="44">
        <v>1</v>
      </c>
      <c r="D389" s="44">
        <v>0</v>
      </c>
      <c r="E389" s="27">
        <f t="shared" si="154"/>
        <v>0.2</v>
      </c>
      <c r="F389" s="27" t="str">
        <f t="shared" si="155"/>
        <v/>
      </c>
      <c r="G389" s="35">
        <f t="shared" si="143"/>
        <v>-1</v>
      </c>
      <c r="H389" s="25">
        <f t="shared" si="144"/>
        <v>-0.2</v>
      </c>
      <c r="I389" s="2"/>
    </row>
    <row r="390" spans="1:9" s="54" customFormat="1" ht="15" x14ac:dyDescent="0.25">
      <c r="A390" s="48"/>
      <c r="B390" s="5" t="s">
        <v>95</v>
      </c>
      <c r="C390" s="44">
        <v>0</v>
      </c>
      <c r="D390" s="44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4">
        <v>0</v>
      </c>
      <c r="D391" s="44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4">
        <v>0</v>
      </c>
      <c r="D392" s="44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4">
        <v>0</v>
      </c>
      <c r="D393" s="44">
        <v>0</v>
      </c>
      <c r="E393" s="27" t="str">
        <f t="shared" si="154"/>
        <v/>
      </c>
      <c r="F393" s="27" t="str">
        <f t="shared" si="155"/>
        <v/>
      </c>
      <c r="G393" s="35" t="str">
        <f t="shared" si="143"/>
        <v xml:space="preserve"> </v>
      </c>
      <c r="H393" s="25" t="str">
        <f t="shared" si="144"/>
        <v/>
      </c>
      <c r="I393" s="2"/>
    </row>
    <row r="394" spans="1:9" s="54" customFormat="1" ht="15" x14ac:dyDescent="0.25">
      <c r="A394" s="48"/>
      <c r="B394" s="5" t="s">
        <v>579</v>
      </c>
      <c r="C394" s="44">
        <v>0</v>
      </c>
      <c r="D394" s="44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4">
        <v>0</v>
      </c>
      <c r="D395" s="44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4">
        <v>0</v>
      </c>
      <c r="D396" s="44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4">
        <v>0</v>
      </c>
      <c r="D397" s="44">
        <v>0</v>
      </c>
      <c r="E397" s="27" t="str">
        <f t="shared" si="154"/>
        <v/>
      </c>
      <c r="F397" s="27" t="str">
        <f t="shared" si="155"/>
        <v/>
      </c>
      <c r="G397" s="35" t="str">
        <f t="shared" si="143"/>
        <v xml:space="preserve"> 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4">
        <v>0</v>
      </c>
      <c r="D398" s="44">
        <v>0</v>
      </c>
      <c r="E398" s="27" t="str">
        <f t="shared" si="154"/>
        <v/>
      </c>
      <c r="F398" s="27" t="str">
        <f t="shared" si="155"/>
        <v/>
      </c>
      <c r="G398" s="35" t="str">
        <f t="shared" si="143"/>
        <v xml:space="preserve"> </v>
      </c>
      <c r="H398" s="25" t="str">
        <f t="shared" si="144"/>
        <v/>
      </c>
      <c r="I398" s="2"/>
    </row>
    <row r="399" spans="1:9" s="54" customFormat="1" ht="15" x14ac:dyDescent="0.25">
      <c r="A399" s="48"/>
      <c r="B399" s="5" t="s">
        <v>257</v>
      </c>
      <c r="C399" s="44">
        <v>0</v>
      </c>
      <c r="D399" s="44">
        <v>0</v>
      </c>
      <c r="E399" s="27" t="str">
        <f t="shared" si="154"/>
        <v/>
      </c>
      <c r="F399" s="27" t="str">
        <f t="shared" si="155"/>
        <v/>
      </c>
      <c r="G399" s="35" t="str">
        <f t="shared" si="143"/>
        <v xml:space="preserve"> </v>
      </c>
      <c r="H399" s="25" t="str">
        <f t="shared" si="144"/>
        <v/>
      </c>
      <c r="I399" s="2"/>
    </row>
    <row r="400" spans="1:9" s="54" customFormat="1" ht="15" x14ac:dyDescent="0.25">
      <c r="A400" s="48"/>
      <c r="B400" s="5" t="s">
        <v>581</v>
      </c>
      <c r="C400" s="44">
        <v>0</v>
      </c>
      <c r="D400" s="44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4">
        <v>0</v>
      </c>
      <c r="D401" s="44">
        <v>0</v>
      </c>
      <c r="E401" s="27" t="str">
        <f t="shared" si="154"/>
        <v/>
      </c>
      <c r="F401" s="27" t="str">
        <f t="shared" si="155"/>
        <v/>
      </c>
      <c r="G401" s="35" t="str">
        <f t="shared" si="143"/>
        <v xml:space="preserve"> </v>
      </c>
      <c r="H401" s="25" t="str">
        <f t="shared" si="144"/>
        <v/>
      </c>
      <c r="I401" s="2"/>
    </row>
    <row r="402" spans="1:9" s="55" customFormat="1" ht="15" x14ac:dyDescent="0.25">
      <c r="A402" s="50"/>
      <c r="B402" s="19" t="s">
        <v>545</v>
      </c>
      <c r="C402" s="44">
        <v>0</v>
      </c>
      <c r="D402" s="44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4">
        <v>0</v>
      </c>
      <c r="D403" s="44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4">
        <v>0</v>
      </c>
      <c r="D404" s="44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4">
        <v>0</v>
      </c>
      <c r="D405" s="44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4">
        <v>0</v>
      </c>
      <c r="D406" s="44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4">
        <v>0</v>
      </c>
      <c r="D407" s="44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4">
        <v>0</v>
      </c>
      <c r="D408" s="44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4">
        <v>0</v>
      </c>
      <c r="D409" s="44">
        <v>4</v>
      </c>
      <c r="E409" s="27" t="str">
        <f t="shared" si="160"/>
        <v/>
      </c>
      <c r="F409" s="27">
        <f t="shared" si="161"/>
        <v>0.2857142857142857</v>
      </c>
      <c r="G409" s="35">
        <f t="shared" si="143"/>
        <v>1</v>
      </c>
      <c r="H409" s="25" t="str">
        <f t="shared" si="144"/>
        <v/>
      </c>
      <c r="I409" s="2"/>
    </row>
    <row r="410" spans="1:9" s="54" customFormat="1" ht="15" x14ac:dyDescent="0.25">
      <c r="A410" s="48"/>
      <c r="B410" s="5" t="s">
        <v>488</v>
      </c>
      <c r="C410" s="44">
        <v>0</v>
      </c>
      <c r="D410" s="44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4">
        <v>0</v>
      </c>
      <c r="D411" s="44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4">
        <v>0</v>
      </c>
      <c r="D412" s="44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4">
        <v>0</v>
      </c>
      <c r="D413" s="44">
        <v>0</v>
      </c>
      <c r="E413" s="27" t="str">
        <f t="shared" si="160"/>
        <v/>
      </c>
      <c r="F413" s="27" t="str">
        <f t="shared" si="161"/>
        <v/>
      </c>
      <c r="G413" s="35" t="str">
        <f t="shared" si="162"/>
        <v xml:space="preserve"> </v>
      </c>
      <c r="H413" s="25" t="str">
        <f t="shared" si="144"/>
        <v/>
      </c>
      <c r="I413" s="2"/>
    </row>
    <row r="414" spans="1:9" s="54" customFormat="1" ht="15" x14ac:dyDescent="0.25">
      <c r="A414" s="48"/>
      <c r="B414" s="5" t="s">
        <v>89</v>
      </c>
      <c r="C414" s="44">
        <v>0</v>
      </c>
      <c r="D414" s="44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4">
        <v>0</v>
      </c>
      <c r="D415" s="44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4">
        <v>0</v>
      </c>
      <c r="D416" s="44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4">
        <v>0</v>
      </c>
      <c r="D417" s="44">
        <v>0</v>
      </c>
      <c r="E417" s="26" t="str">
        <f t="shared" ref="E417:E419" si="166">+IF(C417=0,"",C417/C$345)</f>
        <v/>
      </c>
      <c r="F417" s="26" t="str">
        <f t="shared" ref="F417:F419" si="167">+IF(D417=0,"",D417/D$345)</f>
        <v/>
      </c>
      <c r="G417" s="35" t="str">
        <f t="shared" si="162"/>
        <v xml:space="preserve"> 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4">
        <v>0</v>
      </c>
      <c r="D418" s="44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4">
        <v>0</v>
      </c>
      <c r="D419" s="44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4">
        <v>0</v>
      </c>
      <c r="D420" s="44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4">
        <v>0</v>
      </c>
      <c r="D421" s="44">
        <v>0</v>
      </c>
      <c r="E421" s="27" t="str">
        <f t="shared" si="163"/>
        <v/>
      </c>
      <c r="F421" s="27" t="str">
        <f t="shared" si="164"/>
        <v/>
      </c>
      <c r="G421" s="35" t="str">
        <f t="shared" si="162"/>
        <v xml:space="preserve"> </v>
      </c>
      <c r="H421" s="25" t="str">
        <f t="shared" si="165"/>
        <v/>
      </c>
      <c r="I421" s="2"/>
    </row>
    <row r="422" spans="1:9" s="54" customFormat="1" ht="15" x14ac:dyDescent="0.25">
      <c r="A422" s="48"/>
      <c r="B422" s="5" t="s">
        <v>490</v>
      </c>
      <c r="C422" s="44">
        <v>0</v>
      </c>
      <c r="D422" s="44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4">
        <v>0</v>
      </c>
      <c r="D423" s="44">
        <v>0</v>
      </c>
      <c r="E423" s="27" t="str">
        <f t="shared" si="163"/>
        <v/>
      </c>
      <c r="F423" s="27" t="str">
        <f t="shared" si="164"/>
        <v/>
      </c>
      <c r="G423" s="35" t="str">
        <f t="shared" si="162"/>
        <v xml:space="preserve"> </v>
      </c>
      <c r="H423" s="25" t="str">
        <f t="shared" si="165"/>
        <v/>
      </c>
      <c r="I423" s="2"/>
    </row>
    <row r="424" spans="1:9" s="54" customFormat="1" ht="15" x14ac:dyDescent="0.25">
      <c r="A424" s="48"/>
      <c r="B424" s="5" t="s">
        <v>491</v>
      </c>
      <c r="C424" s="44">
        <v>0</v>
      </c>
      <c r="D424" s="44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4">
        <v>0</v>
      </c>
      <c r="D425" s="44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81"/>
      <c r="D426" s="81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81"/>
      <c r="D427" s="81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81"/>
      <c r="D428" s="81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4">
        <v>0</v>
      </c>
      <c r="D429" s="44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4">
        <v>0</v>
      </c>
      <c r="D430" s="44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4">
        <v>0</v>
      </c>
      <c r="D431" s="44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4">
        <v>0</v>
      </c>
      <c r="D432" s="44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4">
        <v>0</v>
      </c>
      <c r="D433" s="44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4">
        <v>0</v>
      </c>
      <c r="D434" s="44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4">
        <v>0</v>
      </c>
      <c r="D435" s="44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4">
        <v>0</v>
      </c>
      <c r="D436" s="44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4">
        <v>0</v>
      </c>
      <c r="D437" s="44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4">
        <v>0</v>
      </c>
      <c r="D438" s="44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4">
        <v>0</v>
      </c>
      <c r="D439" s="44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4">
        <v>0</v>
      </c>
      <c r="D440" s="44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4">
        <v>0</v>
      </c>
      <c r="D441" s="44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4">
        <v>0</v>
      </c>
      <c r="D442" s="44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4">
        <v>0</v>
      </c>
      <c r="D443" s="44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4">
        <v>0</v>
      </c>
      <c r="D444" s="44">
        <v>0</v>
      </c>
      <c r="E444" s="27" t="str">
        <f t="shared" si="163"/>
        <v/>
      </c>
      <c r="F444" s="27" t="str">
        <f t="shared" si="164"/>
        <v/>
      </c>
      <c r="G444" s="35" t="str">
        <f t="shared" si="162"/>
        <v xml:space="preserve"> 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4">
        <v>0</v>
      </c>
      <c r="D445" s="44">
        <v>0</v>
      </c>
      <c r="E445" s="27" t="str">
        <f t="shared" si="163"/>
        <v/>
      </c>
      <c r="F445" s="27" t="str">
        <f t="shared" si="164"/>
        <v/>
      </c>
      <c r="G445" s="35" t="str">
        <f t="shared" si="162"/>
        <v xml:space="preserve"> </v>
      </c>
      <c r="H445" s="25" t="str">
        <f t="shared" si="165"/>
        <v/>
      </c>
      <c r="I445" s="2"/>
    </row>
    <row r="446" spans="1:9" s="54" customFormat="1" ht="15" x14ac:dyDescent="0.25">
      <c r="A446" s="48"/>
      <c r="B446" s="5" t="s">
        <v>271</v>
      </c>
      <c r="C446" s="44">
        <v>0</v>
      </c>
      <c r="D446" s="44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4">
        <v>0</v>
      </c>
      <c r="D447" s="44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4">
        <v>0</v>
      </c>
      <c r="D448" s="44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4">
        <v>0</v>
      </c>
      <c r="D449" s="44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4">
        <v>0</v>
      </c>
      <c r="D450" s="44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4">
        <v>0</v>
      </c>
      <c r="D451" s="44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4">
        <v>0</v>
      </c>
      <c r="D452" s="44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4">
        <v>0</v>
      </c>
      <c r="D453" s="44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4">
        <v>0</v>
      </c>
      <c r="D454" s="44">
        <v>0</v>
      </c>
      <c r="E454" s="27" t="str">
        <f t="shared" si="163"/>
        <v/>
      </c>
      <c r="F454" s="27" t="str">
        <f t="shared" si="164"/>
        <v/>
      </c>
      <c r="G454" s="35" t="str">
        <f t="shared" si="162"/>
        <v xml:space="preserve"> </v>
      </c>
      <c r="H454" s="25" t="str">
        <f t="shared" si="165"/>
        <v/>
      </c>
      <c r="I454" s="2"/>
    </row>
    <row r="455" spans="1:9" s="54" customFormat="1" ht="15" x14ac:dyDescent="0.25">
      <c r="A455" s="48"/>
      <c r="B455" s="5" t="s">
        <v>272</v>
      </c>
      <c r="C455" s="44">
        <v>0</v>
      </c>
      <c r="D455" s="44">
        <v>0</v>
      </c>
      <c r="E455" s="27" t="str">
        <f t="shared" si="163"/>
        <v/>
      </c>
      <c r="F455" s="27" t="str">
        <f t="shared" si="164"/>
        <v/>
      </c>
      <c r="G455" s="35" t="str">
        <f t="shared" si="162"/>
        <v xml:space="preserve"> </v>
      </c>
      <c r="H455" s="25" t="str">
        <f t="shared" si="165"/>
        <v/>
      </c>
      <c r="I455" s="2"/>
    </row>
    <row r="456" spans="1:9" s="54" customFormat="1" ht="15" x14ac:dyDescent="0.25">
      <c r="A456" s="48"/>
      <c r="B456" s="5" t="s">
        <v>106</v>
      </c>
      <c r="C456" s="44">
        <v>0</v>
      </c>
      <c r="D456" s="44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4">
        <v>0</v>
      </c>
      <c r="D457" s="44">
        <v>0</v>
      </c>
      <c r="E457" s="27" t="str">
        <f t="shared" si="163"/>
        <v/>
      </c>
      <c r="F457" s="27" t="str">
        <f t="shared" si="164"/>
        <v/>
      </c>
      <c r="G457" s="35" t="str">
        <f t="shared" si="162"/>
        <v xml:space="preserve"> </v>
      </c>
      <c r="H457" s="25" t="str">
        <f t="shared" si="165"/>
        <v/>
      </c>
      <c r="I457" s="2"/>
    </row>
    <row r="458" spans="1:9" s="54" customFormat="1" ht="15" x14ac:dyDescent="0.25">
      <c r="A458" s="48"/>
      <c r="B458" s="5" t="s">
        <v>116</v>
      </c>
      <c r="C458" s="44">
        <v>0</v>
      </c>
      <c r="D458" s="44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4">
        <v>0</v>
      </c>
      <c r="D459" s="44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4">
        <v>0</v>
      </c>
      <c r="D460" s="44">
        <v>0</v>
      </c>
      <c r="E460" s="27" t="str">
        <f t="shared" si="163"/>
        <v/>
      </c>
      <c r="F460" s="27" t="str">
        <f t="shared" si="164"/>
        <v/>
      </c>
      <c r="G460" s="35" t="str">
        <f t="shared" si="162"/>
        <v xml:space="preserve"> </v>
      </c>
      <c r="H460" s="25" t="str">
        <f t="shared" si="165"/>
        <v/>
      </c>
      <c r="I460" s="2"/>
    </row>
    <row r="461" spans="1:9" s="54" customFormat="1" ht="15" x14ac:dyDescent="0.25">
      <c r="A461" s="48"/>
      <c r="B461" s="5" t="s">
        <v>496</v>
      </c>
      <c r="C461" s="44">
        <v>0</v>
      </c>
      <c r="D461" s="44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4">
        <v>0</v>
      </c>
      <c r="D462" s="44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4">
        <v>0</v>
      </c>
      <c r="D463" s="44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4">
        <v>0</v>
      </c>
      <c r="D464" s="44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4">
        <v>0</v>
      </c>
      <c r="D465" s="44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4">
        <v>0</v>
      </c>
      <c r="D466" s="44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4">
        <v>0</v>
      </c>
      <c r="D467" s="44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4">
        <v>0</v>
      </c>
      <c r="D468" s="44">
        <v>0</v>
      </c>
      <c r="E468" s="27" t="str">
        <f t="shared" si="163"/>
        <v/>
      </c>
      <c r="F468" s="27" t="str">
        <f t="shared" si="164"/>
        <v/>
      </c>
      <c r="G468" s="35" t="str">
        <f t="shared" si="162"/>
        <v xml:space="preserve"> </v>
      </c>
      <c r="H468" s="25" t="str">
        <f t="shared" si="165"/>
        <v/>
      </c>
      <c r="I468" s="2"/>
    </row>
    <row r="469" spans="1:9" s="54" customFormat="1" ht="15" x14ac:dyDescent="0.25">
      <c r="A469" s="48"/>
      <c r="B469" s="5" t="s">
        <v>497</v>
      </c>
      <c r="C469" s="44">
        <v>0</v>
      </c>
      <c r="D469" s="44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4">
        <v>0</v>
      </c>
      <c r="D470" s="44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4">
        <v>0</v>
      </c>
      <c r="D471" s="44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4">
        <v>0</v>
      </c>
      <c r="D472" s="44">
        <v>0</v>
      </c>
      <c r="E472" s="27" t="str">
        <f t="shared" si="163"/>
        <v/>
      </c>
      <c r="F472" s="27" t="str">
        <f t="shared" si="164"/>
        <v/>
      </c>
      <c r="G472" s="35" t="str">
        <f t="shared" si="162"/>
        <v xml:space="preserve"> 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4">
        <v>0</v>
      </c>
      <c r="D473" s="44">
        <v>0</v>
      </c>
      <c r="E473" s="27" t="str">
        <f t="shared" si="163"/>
        <v/>
      </c>
      <c r="F473" s="27" t="str">
        <f t="shared" si="164"/>
        <v/>
      </c>
      <c r="G473" s="35" t="str">
        <f t="shared" si="162"/>
        <v xml:space="preserve"> </v>
      </c>
      <c r="H473" s="25" t="str">
        <f t="shared" si="165"/>
        <v/>
      </c>
      <c r="I473" s="2"/>
    </row>
    <row r="474" spans="1:9" s="54" customFormat="1" ht="15" x14ac:dyDescent="0.25">
      <c r="A474" s="48"/>
      <c r="B474" s="5" t="s">
        <v>278</v>
      </c>
      <c r="C474" s="44">
        <v>0</v>
      </c>
      <c r="D474" s="44">
        <v>0</v>
      </c>
      <c r="E474" s="27" t="str">
        <f t="shared" si="163"/>
        <v/>
      </c>
      <c r="F474" s="27" t="str">
        <f t="shared" si="164"/>
        <v/>
      </c>
      <c r="G474" s="35" t="str">
        <f t="shared" si="162"/>
        <v xml:space="preserve"> </v>
      </c>
      <c r="H474" s="25" t="str">
        <f t="shared" si="165"/>
        <v/>
      </c>
      <c r="I474" s="2"/>
    </row>
    <row r="475" spans="1:9" s="54" customFormat="1" ht="15" x14ac:dyDescent="0.25">
      <c r="A475" s="48"/>
      <c r="B475" s="5" t="s">
        <v>279</v>
      </c>
      <c r="C475" s="44">
        <v>0</v>
      </c>
      <c r="D475" s="44">
        <v>0</v>
      </c>
      <c r="E475" s="27" t="str">
        <f t="shared" si="163"/>
        <v/>
      </c>
      <c r="F475" s="27" t="str">
        <f t="shared" si="164"/>
        <v/>
      </c>
      <c r="G475" s="35" t="str">
        <f t="shared" si="162"/>
        <v xml:space="preserve"> </v>
      </c>
      <c r="H475" s="25" t="str">
        <f t="shared" si="165"/>
        <v/>
      </c>
      <c r="I475" s="2"/>
    </row>
    <row r="476" spans="1:9" s="54" customFormat="1" ht="15" x14ac:dyDescent="0.25">
      <c r="A476" s="48"/>
      <c r="B476" s="5" t="s">
        <v>102</v>
      </c>
      <c r="C476" s="44">
        <v>0</v>
      </c>
      <c r="D476" s="44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4">
        <v>0</v>
      </c>
      <c r="D477" s="44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4">
        <v>0</v>
      </c>
      <c r="D478" s="44">
        <v>0</v>
      </c>
      <c r="E478" s="27" t="str">
        <f t="shared" si="163"/>
        <v/>
      </c>
      <c r="F478" s="27" t="str">
        <f t="shared" si="164"/>
        <v/>
      </c>
      <c r="G478" s="35" t="str">
        <f t="shared" ref="G478:G541" si="182">+IF(AND(C478=0,D478=0)," ",IF(C478=0,1,IF(D478=0,-1,(D478-C478)/C478)))</f>
        <v xml:space="preserve"> </v>
      </c>
      <c r="H478" s="25" t="str">
        <f t="shared" si="165"/>
        <v/>
      </c>
      <c r="I478" s="2"/>
    </row>
    <row r="479" spans="1:9" s="54" customFormat="1" ht="15" x14ac:dyDescent="0.25">
      <c r="A479" s="48"/>
      <c r="B479" s="5" t="s">
        <v>499</v>
      </c>
      <c r="C479" s="44">
        <v>0</v>
      </c>
      <c r="D479" s="44">
        <v>0</v>
      </c>
      <c r="E479" s="27" t="str">
        <f t="shared" si="163"/>
        <v/>
      </c>
      <c r="F479" s="27" t="str">
        <f t="shared" si="164"/>
        <v/>
      </c>
      <c r="G479" s="35" t="str">
        <f t="shared" si="182"/>
        <v xml:space="preserve"> 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4">
        <v>0</v>
      </c>
      <c r="D480" s="44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4">
        <v>0</v>
      </c>
      <c r="D481" s="44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4">
        <v>0</v>
      </c>
      <c r="D482" s="44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4">
        <v>0</v>
      </c>
      <c r="D483" s="44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4">
        <v>0</v>
      </c>
      <c r="D484" s="44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4">
        <v>0</v>
      </c>
      <c r="D485" s="44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4">
        <v>0</v>
      </c>
      <c r="D486" s="44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4">
        <v>0</v>
      </c>
      <c r="D487" s="44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4">
        <v>0</v>
      </c>
      <c r="D488" s="44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4">
        <v>0</v>
      </c>
      <c r="D489" s="44">
        <v>0</v>
      </c>
      <c r="E489" s="27" t="str">
        <f t="shared" si="163"/>
        <v/>
      </c>
      <c r="F489" s="27" t="str">
        <f t="shared" si="164"/>
        <v/>
      </c>
      <c r="G489" s="35" t="str">
        <f t="shared" si="182"/>
        <v xml:space="preserve"> 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4">
        <v>0</v>
      </c>
      <c r="D490" s="44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4">
        <v>0</v>
      </c>
      <c r="D491" s="44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4">
        <v>0</v>
      </c>
      <c r="D492" s="44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4">
        <v>0</v>
      </c>
      <c r="D493" s="44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4">
        <v>0</v>
      </c>
      <c r="D494" s="44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4">
        <v>0</v>
      </c>
      <c r="D495" s="44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4">
        <v>0</v>
      </c>
      <c r="D496" s="44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4">
        <v>0</v>
      </c>
      <c r="D497" s="44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4">
        <v>0</v>
      </c>
      <c r="D498" s="44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4">
        <v>0</v>
      </c>
      <c r="D499" s="44">
        <v>0</v>
      </c>
      <c r="E499" s="27" t="str">
        <f t="shared" si="183"/>
        <v/>
      </c>
      <c r="F499" s="27" t="str">
        <f t="shared" si="184"/>
        <v/>
      </c>
      <c r="G499" s="35" t="str">
        <f t="shared" si="182"/>
        <v xml:space="preserve"> 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4">
        <v>0</v>
      </c>
      <c r="D500" s="44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4">
        <v>0</v>
      </c>
      <c r="D501" s="44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4">
        <v>0</v>
      </c>
      <c r="D502" s="44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4">
        <v>0</v>
      </c>
      <c r="D503" s="44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4">
        <v>0</v>
      </c>
      <c r="D504" s="44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4">
        <v>0</v>
      </c>
      <c r="D505" s="44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4">
        <v>0</v>
      </c>
      <c r="D506" s="44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4">
        <v>0</v>
      </c>
      <c r="D507" s="44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4">
        <v>0</v>
      </c>
      <c r="D508" s="44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4">
        <v>0</v>
      </c>
      <c r="D509" s="44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4">
        <v>0</v>
      </c>
      <c r="D510" s="44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4">
        <v>0</v>
      </c>
      <c r="D511" s="44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4">
        <v>0</v>
      </c>
      <c r="D512" s="44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4">
        <v>0</v>
      </c>
      <c r="D513" s="44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4">
        <v>0</v>
      </c>
      <c r="D514" s="44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4">
        <v>0</v>
      </c>
      <c r="D515" s="44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4">
        <v>0</v>
      </c>
      <c r="D516" s="44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4">
        <v>0</v>
      </c>
      <c r="D517" s="44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4">
        <v>0</v>
      </c>
      <c r="D518" s="44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4">
        <v>0</v>
      </c>
      <c r="D519" s="44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4">
        <v>0</v>
      </c>
      <c r="D520" s="44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4">
        <v>0</v>
      </c>
      <c r="D521" s="44">
        <v>0</v>
      </c>
      <c r="E521" s="27" t="str">
        <f t="shared" si="183"/>
        <v/>
      </c>
      <c r="F521" s="27" t="str">
        <f t="shared" si="184"/>
        <v/>
      </c>
      <c r="G521" s="35" t="str">
        <f t="shared" si="182"/>
        <v xml:space="preserve"> 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4">
        <v>0</v>
      </c>
      <c r="D522" s="44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4">
        <v>0</v>
      </c>
      <c r="D523" s="44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4">
        <v>0</v>
      </c>
      <c r="D524" s="44">
        <v>0</v>
      </c>
      <c r="E524" s="27" t="str">
        <f t="shared" ref="E524:E549" si="189">+IF(C524=0,"",C524/C$345)</f>
        <v/>
      </c>
      <c r="F524" s="27" t="str">
        <f t="shared" ref="F524:F549" si="190">+IF(D524=0,"",D524/D$345)</f>
        <v/>
      </c>
      <c r="G524" s="35" t="str">
        <f t="shared" si="182"/>
        <v xml:space="preserve"> </v>
      </c>
      <c r="H524" s="25" t="str">
        <f t="shared" si="185"/>
        <v/>
      </c>
      <c r="I524" s="2"/>
    </row>
    <row r="525" spans="1:9" s="54" customFormat="1" ht="15" x14ac:dyDescent="0.25">
      <c r="A525" s="48"/>
      <c r="B525" s="5" t="s">
        <v>506</v>
      </c>
      <c r="C525" s="44">
        <v>0</v>
      </c>
      <c r="D525" s="44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4">
        <v>0</v>
      </c>
      <c r="D526" s="44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4">
        <v>0</v>
      </c>
      <c r="D527" s="44">
        <v>0</v>
      </c>
      <c r="E527" s="27" t="str">
        <f t="shared" si="189"/>
        <v/>
      </c>
      <c r="F527" s="27" t="str">
        <f t="shared" si="190"/>
        <v/>
      </c>
      <c r="G527" s="35" t="str">
        <f t="shared" si="182"/>
        <v xml:space="preserve"> </v>
      </c>
      <c r="H527" s="25" t="str">
        <f t="shared" si="185"/>
        <v/>
      </c>
      <c r="I527" s="2"/>
    </row>
    <row r="528" spans="1:9" s="54" customFormat="1" ht="15" x14ac:dyDescent="0.25">
      <c r="A528" s="48"/>
      <c r="B528" s="5" t="s">
        <v>339</v>
      </c>
      <c r="C528" s="44">
        <v>0</v>
      </c>
      <c r="D528" s="44">
        <v>0</v>
      </c>
      <c r="E528" s="27" t="str">
        <f t="shared" si="189"/>
        <v/>
      </c>
      <c r="F528" s="27" t="str">
        <f t="shared" si="190"/>
        <v/>
      </c>
      <c r="G528" s="35" t="str">
        <f t="shared" si="182"/>
        <v xml:space="preserve"> </v>
      </c>
      <c r="H528" s="25" t="str">
        <f t="shared" si="185"/>
        <v/>
      </c>
      <c r="I528" s="2"/>
    </row>
    <row r="529" spans="1:9" s="54" customFormat="1" ht="15" x14ac:dyDescent="0.25">
      <c r="A529" s="48"/>
      <c r="B529" s="5" t="s">
        <v>507</v>
      </c>
      <c r="C529" s="44">
        <v>0</v>
      </c>
      <c r="D529" s="44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4">
        <v>0</v>
      </c>
      <c r="D530" s="44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4">
        <v>0</v>
      </c>
      <c r="D531" s="44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4">
        <v>0</v>
      </c>
      <c r="D532" s="44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4">
        <v>0</v>
      </c>
      <c r="D533" s="44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4">
        <v>0</v>
      </c>
      <c r="D534" s="44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4">
        <v>0</v>
      </c>
      <c r="D535" s="44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4">
        <v>0</v>
      </c>
      <c r="D536" s="44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4">
        <v>0</v>
      </c>
      <c r="D537" s="44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4">
        <v>0</v>
      </c>
      <c r="D538" s="44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4">
        <v>0</v>
      </c>
      <c r="D539" s="44">
        <v>0</v>
      </c>
      <c r="E539" s="27" t="str">
        <f t="shared" si="189"/>
        <v/>
      </c>
      <c r="F539" s="27" t="str">
        <f t="shared" si="190"/>
        <v/>
      </c>
      <c r="G539" s="35" t="str">
        <f t="shared" si="182"/>
        <v xml:space="preserve"> 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4">
        <v>0</v>
      </c>
      <c r="D540" s="44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4">
        <v>0</v>
      </c>
      <c r="D541" s="44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4">
        <v>0</v>
      </c>
      <c r="D542" s="44">
        <v>0</v>
      </c>
      <c r="E542" s="27" t="str">
        <f t="shared" si="189"/>
        <v/>
      </c>
      <c r="F542" s="27" t="str">
        <f t="shared" si="190"/>
        <v/>
      </c>
      <c r="G542" s="35" t="str">
        <f t="shared" ref="G542:G564" si="191">+IF(AND(C542=0,D542=0)," ",IF(C542=0,1,IF(D542=0,-1,(D542-C542)/C542)))</f>
        <v xml:space="preserve"> </v>
      </c>
      <c r="H542" s="25" t="str">
        <f t="shared" si="185"/>
        <v/>
      </c>
      <c r="I542" s="2"/>
    </row>
    <row r="543" spans="1:9" s="54" customFormat="1" ht="15" x14ac:dyDescent="0.25">
      <c r="A543" s="48"/>
      <c r="B543" s="5" t="s">
        <v>311</v>
      </c>
      <c r="C543" s="44">
        <v>0</v>
      </c>
      <c r="D543" s="44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4">
        <v>0</v>
      </c>
      <c r="D544" s="44">
        <v>1</v>
      </c>
      <c r="E544" s="27" t="str">
        <f t="shared" si="189"/>
        <v/>
      </c>
      <c r="F544" s="27">
        <f t="shared" si="190"/>
        <v>7.1428571428571425E-2</v>
      </c>
      <c r="G544" s="35">
        <f t="shared" si="191"/>
        <v>1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4">
        <v>0</v>
      </c>
      <c r="D545" s="44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4">
        <v>0</v>
      </c>
      <c r="D546" s="44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4">
        <v>2</v>
      </c>
      <c r="D547" s="44">
        <v>0</v>
      </c>
      <c r="E547" s="27">
        <f t="shared" si="189"/>
        <v>0.4</v>
      </c>
      <c r="F547" s="27" t="str">
        <f t="shared" si="190"/>
        <v/>
      </c>
      <c r="G547" s="35">
        <f t="shared" si="191"/>
        <v>-1</v>
      </c>
      <c r="H547" s="25">
        <f t="shared" si="185"/>
        <v>-0.4</v>
      </c>
      <c r="I547" s="2"/>
    </row>
    <row r="548" spans="1:9" s="54" customFormat="1" ht="15" x14ac:dyDescent="0.25">
      <c r="A548" s="48"/>
      <c r="B548" s="5" t="s">
        <v>142</v>
      </c>
      <c r="C548" s="44">
        <v>0</v>
      </c>
      <c r="D548" s="44">
        <v>0</v>
      </c>
      <c r="E548" s="27" t="str">
        <f t="shared" si="189"/>
        <v/>
      </c>
      <c r="F548" s="27" t="str">
        <f t="shared" si="190"/>
        <v/>
      </c>
      <c r="G548" s="35" t="str">
        <f t="shared" si="191"/>
        <v xml:space="preserve"> </v>
      </c>
      <c r="H548" s="25" t="str">
        <f t="shared" si="185"/>
        <v/>
      </c>
      <c r="I548" s="2"/>
    </row>
    <row r="549" spans="1:9" s="54" customFormat="1" ht="15" x14ac:dyDescent="0.25">
      <c r="A549" s="48"/>
      <c r="B549" s="5" t="s">
        <v>314</v>
      </c>
      <c r="C549" s="44">
        <v>0</v>
      </c>
      <c r="D549" s="44">
        <v>1</v>
      </c>
      <c r="E549" s="27" t="str">
        <f t="shared" si="189"/>
        <v/>
      </c>
      <c r="F549" s="27">
        <f t="shared" si="190"/>
        <v>7.1428571428571425E-2</v>
      </c>
      <c r="G549" s="35">
        <f t="shared" si="191"/>
        <v>1</v>
      </c>
      <c r="H549" s="25" t="str">
        <f t="shared" si="185"/>
        <v/>
      </c>
      <c r="I549" s="2"/>
    </row>
    <row r="550" spans="1:9" s="55" customFormat="1" ht="15" x14ac:dyDescent="0.25">
      <c r="A550" s="50"/>
      <c r="B550" s="19" t="s">
        <v>556</v>
      </c>
      <c r="C550" s="44">
        <v>0</v>
      </c>
      <c r="D550" s="44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4">
        <v>0</v>
      </c>
      <c r="D551" s="44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4">
        <v>0</v>
      </c>
      <c r="D552" s="44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4">
        <v>0</v>
      </c>
      <c r="D553" s="44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4">
        <v>0</v>
      </c>
      <c r="D554" s="44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4">
        <v>0</v>
      </c>
      <c r="D555" s="44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4">
        <v>0</v>
      </c>
      <c r="D556" s="44">
        <v>0</v>
      </c>
      <c r="E556" s="27" t="str">
        <f t="shared" si="195"/>
        <v/>
      </c>
      <c r="F556" s="27" t="str">
        <f t="shared" si="196"/>
        <v/>
      </c>
      <c r="G556" s="35" t="str">
        <f t="shared" si="191"/>
        <v xml:space="preserve"> </v>
      </c>
      <c r="H556" s="25" t="str">
        <f t="shared" si="197"/>
        <v/>
      </c>
      <c r="I556" s="2"/>
    </row>
    <row r="557" spans="1:9" s="54" customFormat="1" ht="15" x14ac:dyDescent="0.25">
      <c r="A557" s="48"/>
      <c r="B557" s="5" t="s">
        <v>510</v>
      </c>
      <c r="C557" s="44">
        <v>0</v>
      </c>
      <c r="D557" s="44">
        <v>0</v>
      </c>
      <c r="E557" s="27" t="str">
        <f t="shared" si="195"/>
        <v/>
      </c>
      <c r="F557" s="27" t="str">
        <f t="shared" si="196"/>
        <v/>
      </c>
      <c r="G557" s="35" t="str">
        <f t="shared" si="191"/>
        <v xml:space="preserve"> 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4">
        <v>0</v>
      </c>
      <c r="D558" s="44">
        <v>0</v>
      </c>
      <c r="E558" s="27" t="str">
        <f t="shared" si="195"/>
        <v/>
      </c>
      <c r="F558" s="27" t="str">
        <f t="shared" si="196"/>
        <v/>
      </c>
      <c r="G558" s="35" t="str">
        <f t="shared" si="191"/>
        <v xml:space="preserve"> </v>
      </c>
      <c r="H558" s="25" t="str">
        <f t="shared" si="197"/>
        <v/>
      </c>
      <c r="I558" s="2"/>
    </row>
    <row r="559" spans="1:9" s="54" customFormat="1" ht="15" x14ac:dyDescent="0.25">
      <c r="A559" s="48"/>
      <c r="B559" s="5" t="s">
        <v>318</v>
      </c>
      <c r="C559" s="44">
        <v>0</v>
      </c>
      <c r="D559" s="44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4">
        <v>0</v>
      </c>
      <c r="D560" s="44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4">
        <v>0</v>
      </c>
      <c r="D561" s="44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4">
        <v>0</v>
      </c>
      <c r="D562" s="44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4">
        <v>0</v>
      </c>
      <c r="D563" s="44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4">
        <v>0</v>
      </c>
      <c r="D564" s="44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1</v>
      </c>
      <c r="D570" s="38">
        <f>SUM(D571:D596)</f>
        <v>5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4</v>
      </c>
      <c r="H570" s="40">
        <f>+IF(OR(AND(E570=""),(G570="")),"",E570*G570)</f>
        <v>4</v>
      </c>
    </row>
    <row r="571" spans="1:9" ht="15" x14ac:dyDescent="0.25">
      <c r="B571" s="41" t="s">
        <v>322</v>
      </c>
      <c r="C571" s="44">
        <v>0</v>
      </c>
      <c r="D571" s="44">
        <v>0</v>
      </c>
      <c r="E571" s="46" t="str">
        <f t="shared" si="198"/>
        <v/>
      </c>
      <c r="F571" s="46" t="str">
        <f t="shared" si="199"/>
        <v/>
      </c>
      <c r="G571" s="35" t="str">
        <f t="shared" ref="G571:G596" si="200">+IF(AND(C571=0,D571=0)," ",IF(C571=0,1,IF(D571=0,-1,(D571-C571)/C571)))</f>
        <v xml:space="preserve"> 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4">
        <v>0</v>
      </c>
      <c r="D572" s="44">
        <v>0</v>
      </c>
      <c r="E572" s="27" t="str">
        <f t="shared" si="198"/>
        <v/>
      </c>
      <c r="F572" s="27" t="str">
        <f t="shared" si="199"/>
        <v/>
      </c>
      <c r="G572" s="35" t="str">
        <f t="shared" si="200"/>
        <v xml:space="preserve"> </v>
      </c>
      <c r="H572" s="25" t="str">
        <f t="shared" ref="H572:H596" si="201">+IF(OR(AND(E572=""),(G572="")),"",E572*G572)</f>
        <v/>
      </c>
    </row>
    <row r="573" spans="1:9" ht="15" x14ac:dyDescent="0.25">
      <c r="B573" s="5" t="s">
        <v>584</v>
      </c>
      <c r="C573" s="44">
        <v>0</v>
      </c>
      <c r="D573" s="44">
        <v>0</v>
      </c>
      <c r="E573" s="27" t="str">
        <f t="shared" si="198"/>
        <v/>
      </c>
      <c r="F573" s="27" t="str">
        <f t="shared" si="199"/>
        <v/>
      </c>
      <c r="G573" s="35" t="str">
        <f t="shared" si="200"/>
        <v xml:space="preserve"> </v>
      </c>
      <c r="H573" s="25" t="str">
        <f t="shared" si="201"/>
        <v/>
      </c>
    </row>
    <row r="574" spans="1:9" ht="15" x14ac:dyDescent="0.25">
      <c r="B574" s="5" t="s">
        <v>323</v>
      </c>
      <c r="C574" s="44">
        <v>0</v>
      </c>
      <c r="D574" s="44">
        <v>0</v>
      </c>
      <c r="E574" s="27" t="str">
        <f t="shared" si="198"/>
        <v/>
      </c>
      <c r="F574" s="27" t="str">
        <f t="shared" si="199"/>
        <v/>
      </c>
      <c r="G574" s="35" t="str">
        <f t="shared" si="200"/>
        <v xml:space="preserve"> </v>
      </c>
      <c r="H574" s="25" t="str">
        <f t="shared" si="201"/>
        <v/>
      </c>
    </row>
    <row r="575" spans="1:9" ht="15" x14ac:dyDescent="0.25">
      <c r="B575" s="5" t="s">
        <v>145</v>
      </c>
      <c r="C575" s="44">
        <v>0</v>
      </c>
      <c r="D575" s="44">
        <v>0</v>
      </c>
      <c r="E575" s="27" t="str">
        <f t="shared" si="198"/>
        <v/>
      </c>
      <c r="F575" s="27" t="str">
        <f t="shared" si="199"/>
        <v/>
      </c>
      <c r="G575" s="35" t="str">
        <f t="shared" si="200"/>
        <v xml:space="preserve"> </v>
      </c>
      <c r="H575" s="25" t="str">
        <f t="shared" si="201"/>
        <v/>
      </c>
    </row>
    <row r="576" spans="1:9" ht="15" x14ac:dyDescent="0.25">
      <c r="B576" s="5" t="s">
        <v>617</v>
      </c>
      <c r="C576" s="44">
        <v>0</v>
      </c>
      <c r="D576" s="44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4">
        <v>0</v>
      </c>
      <c r="D577" s="44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4">
        <v>0</v>
      </c>
      <c r="D578" s="44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4">
        <v>0</v>
      </c>
      <c r="D579" s="44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4">
        <v>0</v>
      </c>
      <c r="D580" s="44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4">
        <v>0</v>
      </c>
      <c r="D581" s="44">
        <v>0</v>
      </c>
      <c r="E581" s="26" t="str">
        <f t="shared" ref="E581" si="202">+IF(C581=0,"",C581/C$570)</f>
        <v/>
      </c>
      <c r="F581" s="26" t="str">
        <f t="shared" ref="F581" si="203">+IF(D581=0,"",D581/D$570)</f>
        <v/>
      </c>
      <c r="G581" s="35" t="str">
        <f t="shared" si="200"/>
        <v xml:space="preserve"> </v>
      </c>
      <c r="H581" s="24" t="str">
        <f t="shared" ref="H581" si="204">+IF(OR(AND(E581=""),(G581="")),"",E581*G581)</f>
        <v/>
      </c>
      <c r="I581" s="2"/>
    </row>
    <row r="582" spans="1:9" s="20" customFormat="1" ht="15" x14ac:dyDescent="0.25">
      <c r="A582" s="50"/>
      <c r="B582" s="19" t="s">
        <v>595</v>
      </c>
      <c r="C582" s="44">
        <v>0</v>
      </c>
      <c r="D582" s="44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4">
        <v>0</v>
      </c>
      <c r="D583" s="44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4">
        <v>0</v>
      </c>
      <c r="D584" s="44">
        <v>0</v>
      </c>
      <c r="E584" s="27" t="str">
        <f t="shared" si="208"/>
        <v/>
      </c>
      <c r="F584" s="27" t="str">
        <f t="shared" si="209"/>
        <v/>
      </c>
      <c r="G584" s="35" t="str">
        <f t="shared" si="200"/>
        <v xml:space="preserve"> </v>
      </c>
      <c r="H584" s="25" t="str">
        <f t="shared" si="201"/>
        <v/>
      </c>
    </row>
    <row r="585" spans="1:9" ht="15" x14ac:dyDescent="0.25">
      <c r="B585" s="5" t="s">
        <v>147</v>
      </c>
      <c r="C585" s="44">
        <v>0</v>
      </c>
      <c r="D585" s="44">
        <v>0</v>
      </c>
      <c r="E585" s="27" t="str">
        <f t="shared" si="208"/>
        <v/>
      </c>
      <c r="F585" s="27" t="str">
        <f t="shared" si="209"/>
        <v/>
      </c>
      <c r="G585" s="35" t="str">
        <f t="shared" si="200"/>
        <v xml:space="preserve"> </v>
      </c>
      <c r="H585" s="25" t="str">
        <f t="shared" si="201"/>
        <v/>
      </c>
    </row>
    <row r="586" spans="1:9" ht="15" x14ac:dyDescent="0.25">
      <c r="B586" s="5" t="s">
        <v>148</v>
      </c>
      <c r="C586" s="44">
        <v>0</v>
      </c>
      <c r="D586" s="44">
        <v>0</v>
      </c>
      <c r="E586" s="27" t="str">
        <f t="shared" si="208"/>
        <v/>
      </c>
      <c r="F586" s="27" t="str">
        <f t="shared" si="209"/>
        <v/>
      </c>
      <c r="G586" s="35" t="str">
        <f t="shared" si="200"/>
        <v xml:space="preserve"> </v>
      </c>
      <c r="H586" s="25" t="str">
        <f t="shared" si="201"/>
        <v/>
      </c>
    </row>
    <row r="587" spans="1:9" ht="15" x14ac:dyDescent="0.25">
      <c r="B587" s="5" t="s">
        <v>328</v>
      </c>
      <c r="C587" s="44">
        <v>1</v>
      </c>
      <c r="D587" s="44">
        <v>5</v>
      </c>
      <c r="E587" s="27">
        <f t="shared" si="208"/>
        <v>1</v>
      </c>
      <c r="F587" s="27">
        <f t="shared" si="209"/>
        <v>1</v>
      </c>
      <c r="G587" s="35">
        <f t="shared" si="200"/>
        <v>4</v>
      </c>
      <c r="H587" s="25">
        <f t="shared" si="201"/>
        <v>4</v>
      </c>
    </row>
    <row r="588" spans="1:9" ht="15" x14ac:dyDescent="0.25">
      <c r="B588" s="5" t="s">
        <v>149</v>
      </c>
      <c r="C588" s="44">
        <v>0</v>
      </c>
      <c r="D588" s="44">
        <v>0</v>
      </c>
      <c r="E588" s="27" t="str">
        <f t="shared" si="208"/>
        <v/>
      </c>
      <c r="F588" s="27" t="str">
        <f t="shared" si="209"/>
        <v/>
      </c>
      <c r="G588" s="35" t="str">
        <f t="shared" si="200"/>
        <v xml:space="preserve"> </v>
      </c>
      <c r="H588" s="25" t="str">
        <f t="shared" si="201"/>
        <v/>
      </c>
    </row>
    <row r="589" spans="1:9" ht="15" x14ac:dyDescent="0.25">
      <c r="B589" s="5" t="s">
        <v>329</v>
      </c>
      <c r="C589" s="44">
        <v>0</v>
      </c>
      <c r="D589" s="44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4">
        <v>0</v>
      </c>
      <c r="D590" s="44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4">
        <v>0</v>
      </c>
      <c r="D591" s="44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4">
        <v>0</v>
      </c>
      <c r="D592" s="44">
        <v>0</v>
      </c>
      <c r="E592" s="27" t="str">
        <f t="shared" si="208"/>
        <v/>
      </c>
      <c r="F592" s="27" t="str">
        <f t="shared" si="209"/>
        <v/>
      </c>
      <c r="G592" s="35" t="str">
        <f t="shared" si="200"/>
        <v xml:space="preserve"> </v>
      </c>
      <c r="H592" s="25" t="str">
        <f t="shared" si="201"/>
        <v/>
      </c>
    </row>
    <row r="593" spans="2:8" ht="15" x14ac:dyDescent="0.25">
      <c r="B593" s="5" t="s">
        <v>331</v>
      </c>
      <c r="C593" s="44">
        <v>0</v>
      </c>
      <c r="D593" s="44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4">
        <v>0</v>
      </c>
      <c r="D594" s="44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4">
        <v>0</v>
      </c>
      <c r="D595" s="44">
        <v>0</v>
      </c>
      <c r="E595" s="27" t="str">
        <f t="shared" si="208"/>
        <v/>
      </c>
      <c r="F595" s="27" t="str">
        <f t="shared" si="209"/>
        <v/>
      </c>
      <c r="G595" s="35" t="str">
        <f t="shared" si="200"/>
        <v xml:space="preserve"> </v>
      </c>
      <c r="H595" s="25" t="str">
        <f t="shared" si="201"/>
        <v/>
      </c>
    </row>
    <row r="596" spans="2:8" ht="15" x14ac:dyDescent="0.25">
      <c r="B596" s="5" t="s">
        <v>514</v>
      </c>
      <c r="C596" s="44">
        <v>0</v>
      </c>
      <c r="D596" s="44">
        <v>0</v>
      </c>
      <c r="E596" s="27" t="str">
        <f t="shared" si="208"/>
        <v/>
      </c>
      <c r="F596" s="27" t="str">
        <f t="shared" si="209"/>
        <v/>
      </c>
      <c r="G596" s="35" t="str">
        <f t="shared" si="200"/>
        <v xml:space="preserve"> </v>
      </c>
      <c r="H596" s="25" t="str">
        <f t="shared" si="201"/>
        <v/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387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373</v>
      </c>
      <c r="C8" s="37">
        <f>+C18+C74+C169+C345+C570</f>
        <v>825</v>
      </c>
      <c r="D8" s="38">
        <f>+D18+D74+D169+D345+D570</f>
        <v>1141</v>
      </c>
      <c r="E8" s="39">
        <f>+C8/C$8</f>
        <v>1</v>
      </c>
      <c r="F8" s="39">
        <f>+D8/D$8</f>
        <v>1</v>
      </c>
      <c r="G8" s="39">
        <f>+(D8-C8)/C8</f>
        <v>0.38303030303030305</v>
      </c>
      <c r="H8" s="40">
        <f>+E8*G8</f>
        <v>0.38303030303030305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</v>
      </c>
      <c r="D9" s="84">
        <f>+D18</f>
        <v>2</v>
      </c>
      <c r="E9" s="85">
        <f t="shared" ref="E9:E13" si="0">C9/$C$8</f>
        <v>1.2121212121212121E-3</v>
      </c>
      <c r="F9" s="85">
        <f>D9/$D$8</f>
        <v>1.7528483786152498E-3</v>
      </c>
      <c r="G9" s="86">
        <f>+IF(AND(C9=0,D9=0)," ",IF(C9=0,1,IF(D9=0,-1,(D9-C9)/C9)))</f>
        <v>1</v>
      </c>
      <c r="H9" s="87">
        <f>+IF(OR(AND(E9=""),(G9="")),"",E9*G9)</f>
        <v>1.2121212121212121E-3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123</v>
      </c>
      <c r="D10" s="23">
        <f>+D74</f>
        <v>68</v>
      </c>
      <c r="E10" s="24">
        <f t="shared" si="0"/>
        <v>0.14909090909090908</v>
      </c>
      <c r="F10" s="24">
        <f>D10/$D$8</f>
        <v>5.959684487291849E-2</v>
      </c>
      <c r="G10" s="35">
        <f t="shared" ref="G10:G13" si="1">+IF(AND(C10=0,D10=0)," ",IF(C10=0,1,IF(D10=0,-1,(D10-C10)/C10)))</f>
        <v>-0.44715447154471544</v>
      </c>
      <c r="H10" s="30">
        <f>+IF(OR(AND(E10=""),(G10="")),"",E10*G10)</f>
        <v>-6.6666666666666666E-2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64</v>
      </c>
      <c r="D11" s="23">
        <f>+D169</f>
        <v>490</v>
      </c>
      <c r="E11" s="24">
        <f t="shared" si="0"/>
        <v>7.7575757575757576E-2</v>
      </c>
      <c r="F11" s="24">
        <f>D11/$D$8</f>
        <v>0.42944785276073622</v>
      </c>
      <c r="G11" s="35">
        <f t="shared" si="1"/>
        <v>6.65625</v>
      </c>
      <c r="H11" s="30">
        <f>+IF(OR(AND(E11=""),(G11="")),"",E11*G11)</f>
        <v>0.51636363636363636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281</v>
      </c>
      <c r="D12" s="23">
        <f>+D345</f>
        <v>414</v>
      </c>
      <c r="E12" s="24">
        <f t="shared" si="0"/>
        <v>0.34060606060606058</v>
      </c>
      <c r="F12" s="24">
        <f>D12/$D$8</f>
        <v>0.36283961437335671</v>
      </c>
      <c r="G12" s="35">
        <f t="shared" si="1"/>
        <v>0.47330960854092524</v>
      </c>
      <c r="H12" s="30">
        <f>+IF(OR(AND(E12=""),(G12="")),"",E12*G12)</f>
        <v>0.1612121212121212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356</v>
      </c>
      <c r="D13" s="32">
        <f>+D570</f>
        <v>167</v>
      </c>
      <c r="E13" s="33">
        <f t="shared" si="0"/>
        <v>0.43151515151515152</v>
      </c>
      <c r="F13" s="33">
        <f>D13/$D$8</f>
        <v>0.14636283961437335</v>
      </c>
      <c r="G13" s="88">
        <f t="shared" si="1"/>
        <v>-0.5308988764044944</v>
      </c>
      <c r="H13" s="34">
        <f>+IF(OR(AND(E13=""),(G13="")),"",E13*G13)</f>
        <v>-0.2290909090909091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</v>
      </c>
      <c r="D18" s="38">
        <f>SUM(D19:D68)</f>
        <v>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1</v>
      </c>
      <c r="H18" s="40">
        <f>+IF(OR(AND(E18=""),(G18="")),"",E18*G18)</f>
        <v>1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0</v>
      </c>
      <c r="E26" s="25" t="str">
        <f t="shared" si="2"/>
        <v/>
      </c>
      <c r="F26" s="25" t="str">
        <f t="shared" si="3"/>
        <v/>
      </c>
      <c r="G26" s="35" t="str">
        <f t="shared" si="4"/>
        <v xml:space="preserve"> </v>
      </c>
      <c r="H26" s="25" t="str">
        <f t="shared" si="5"/>
        <v/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1</v>
      </c>
      <c r="D29" s="42">
        <v>0</v>
      </c>
      <c r="E29" s="25">
        <f t="shared" si="2"/>
        <v>1</v>
      </c>
      <c r="F29" s="25" t="str">
        <f t="shared" si="3"/>
        <v/>
      </c>
      <c r="G29" s="35">
        <f t="shared" si="4"/>
        <v>-1</v>
      </c>
      <c r="H29" s="25">
        <f t="shared" si="5"/>
        <v>-1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0</v>
      </c>
      <c r="D49" s="42">
        <v>0</v>
      </c>
      <c r="E49" s="25" t="str">
        <f t="shared" si="2"/>
        <v/>
      </c>
      <c r="F49" s="25" t="str">
        <f t="shared" si="3"/>
        <v/>
      </c>
      <c r="G49" s="35" t="str">
        <f t="shared" si="4"/>
        <v xml:space="preserve"> </v>
      </c>
      <c r="H49" s="25" t="str">
        <f t="shared" si="5"/>
        <v/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1</v>
      </c>
      <c r="E53" s="25" t="str">
        <f t="shared" si="2"/>
        <v/>
      </c>
      <c r="F53" s="25">
        <f t="shared" si="3"/>
        <v>0.5</v>
      </c>
      <c r="G53" s="35">
        <f t="shared" si="4"/>
        <v>1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1</v>
      </c>
      <c r="E66" s="25" t="str">
        <f t="shared" si="2"/>
        <v/>
      </c>
      <c r="F66" s="25">
        <f t="shared" si="3"/>
        <v>0.5</v>
      </c>
      <c r="G66" s="35">
        <f t="shared" si="4"/>
        <v>1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123</v>
      </c>
      <c r="D74" s="38">
        <f>SUM(D75:D163)</f>
        <v>68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-0.44715447154471544</v>
      </c>
      <c r="H74" s="40">
        <f>+IF(OR(AND(E74=""),(G74="")),"",E74*G74)</f>
        <v>-0.44715447154471544</v>
      </c>
      <c r="I74" s="2"/>
    </row>
    <row r="75" spans="1:9" ht="15" x14ac:dyDescent="0.25">
      <c r="B75" s="41" t="s">
        <v>421</v>
      </c>
      <c r="C75" s="42">
        <v>0</v>
      </c>
      <c r="D75" s="42">
        <v>1</v>
      </c>
      <c r="E75" s="46" t="str">
        <f>+IF(C75=0,"",C75/C$74)</f>
        <v/>
      </c>
      <c r="F75" s="46">
        <f>+IF(D75=0,"",D75/D$74)</f>
        <v>1.4705882352941176E-2</v>
      </c>
      <c r="G75" s="35">
        <f t="shared" ref="G75:G138" si="16">+IF(AND(C75=0,D75=0)," ",IF(C75=0,1,IF(D75=0,-1,(D75-C75)/C75)))</f>
        <v>1</v>
      </c>
      <c r="H75" s="43" t="str">
        <f>+IF(OR(AND(E75=""),(G75="")),"",E75*G75)</f>
        <v/>
      </c>
    </row>
    <row r="76" spans="1:9" ht="15" x14ac:dyDescent="0.25">
      <c r="B76" s="5" t="s">
        <v>563</v>
      </c>
      <c r="C76" s="42">
        <v>0</v>
      </c>
      <c r="D76" s="42">
        <v>0</v>
      </c>
      <c r="E76" s="27" t="str">
        <f t="shared" ref="E76:E148" si="17">+IF(C76=0,"",C76/C$74)</f>
        <v/>
      </c>
      <c r="F76" s="27" t="str">
        <f t="shared" ref="F76:F148" si="18">+IF(D76=0,"",D76/D$74)</f>
        <v/>
      </c>
      <c r="G76" s="35" t="str">
        <f t="shared" si="16"/>
        <v xml:space="preserve"> </v>
      </c>
      <c r="H76" s="25" t="str">
        <f t="shared" ref="H76:H148" si="19">+IF(OR(AND(E76=""),(G76="")),"",E76*G76)</f>
        <v/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0</v>
      </c>
      <c r="E77" s="26" t="str">
        <f t="shared" ref="E77" si="20">+IF(C77=0,"",C77/C$74)</f>
        <v/>
      </c>
      <c r="F77" s="26" t="str">
        <f t="shared" ref="F77" si="21">+IF(D77=0,"",D77/D$74)</f>
        <v/>
      </c>
      <c r="G77" s="35" t="str">
        <f t="shared" si="16"/>
        <v xml:space="preserve"> 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1</v>
      </c>
      <c r="D78" s="42">
        <v>6</v>
      </c>
      <c r="E78" s="27">
        <f t="shared" si="17"/>
        <v>8.130081300813009E-3</v>
      </c>
      <c r="F78" s="27">
        <f t="shared" si="18"/>
        <v>8.8235294117647065E-2</v>
      </c>
      <c r="G78" s="35">
        <f t="shared" si="16"/>
        <v>5</v>
      </c>
      <c r="H78" s="25">
        <f t="shared" si="19"/>
        <v>4.0650406504065047E-2</v>
      </c>
    </row>
    <row r="79" spans="1:9" ht="15" x14ac:dyDescent="0.25">
      <c r="B79" s="5" t="s">
        <v>175</v>
      </c>
      <c r="C79" s="42">
        <v>0</v>
      </c>
      <c r="D79" s="42">
        <v>0</v>
      </c>
      <c r="E79" s="27" t="str">
        <f t="shared" si="17"/>
        <v/>
      </c>
      <c r="F79" s="27" t="str">
        <f t="shared" si="18"/>
        <v/>
      </c>
      <c r="G79" s="35" t="str">
        <f t="shared" si="16"/>
        <v xml:space="preserve"> </v>
      </c>
      <c r="H79" s="25" t="str">
        <f t="shared" si="19"/>
        <v/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0</v>
      </c>
      <c r="E86" s="27" t="str">
        <f t="shared" si="17"/>
        <v/>
      </c>
      <c r="F86" s="27" t="str">
        <f t="shared" si="18"/>
        <v/>
      </c>
      <c r="G86" s="35" t="str">
        <f t="shared" si="16"/>
        <v xml:space="preserve"> 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0</v>
      </c>
      <c r="D88" s="42">
        <v>0</v>
      </c>
      <c r="E88" s="27" t="str">
        <f t="shared" si="17"/>
        <v/>
      </c>
      <c r="F88" s="27" t="str">
        <f t="shared" si="18"/>
        <v/>
      </c>
      <c r="G88" s="35" t="str">
        <f t="shared" si="16"/>
        <v xml:space="preserve"> 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0</v>
      </c>
      <c r="D89" s="42">
        <v>1</v>
      </c>
      <c r="E89" s="26" t="str">
        <f t="shared" ref="E89" si="26">+IF(C89=0,"",C89/C$74)</f>
        <v/>
      </c>
      <c r="F89" s="26">
        <f t="shared" ref="F89" si="27">+IF(D89=0,"",D89/D$74)</f>
        <v>1.4705882352941176E-2</v>
      </c>
      <c r="G89" s="35">
        <f t="shared" si="16"/>
        <v>1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2">
        <v>2</v>
      </c>
      <c r="D90" s="42">
        <v>4</v>
      </c>
      <c r="E90" s="27">
        <f t="shared" si="17"/>
        <v>1.6260162601626018E-2</v>
      </c>
      <c r="F90" s="27">
        <f t="shared" si="18"/>
        <v>5.8823529411764705E-2</v>
      </c>
      <c r="G90" s="35">
        <f t="shared" si="16"/>
        <v>1</v>
      </c>
      <c r="H90" s="25">
        <f t="shared" si="19"/>
        <v>1.6260162601626018E-2</v>
      </c>
    </row>
    <row r="91" spans="1:9" ht="15" x14ac:dyDescent="0.25">
      <c r="B91" s="5" t="s">
        <v>182</v>
      </c>
      <c r="C91" s="42">
        <v>0</v>
      </c>
      <c r="D91" s="42">
        <v>0</v>
      </c>
      <c r="E91" s="27" t="str">
        <f t="shared" si="17"/>
        <v/>
      </c>
      <c r="F91" s="27" t="str">
        <f t="shared" si="18"/>
        <v/>
      </c>
      <c r="G91" s="35" t="str">
        <f t="shared" si="16"/>
        <v xml:space="preserve"> </v>
      </c>
      <c r="H91" s="25" t="str">
        <f t="shared" si="19"/>
        <v/>
      </c>
    </row>
    <row r="92" spans="1:9" ht="15" x14ac:dyDescent="0.25">
      <c r="B92" s="5" t="s">
        <v>21</v>
      </c>
      <c r="C92" s="42">
        <v>1</v>
      </c>
      <c r="D92" s="42">
        <v>0</v>
      </c>
      <c r="E92" s="27">
        <f t="shared" si="17"/>
        <v>8.130081300813009E-3</v>
      </c>
      <c r="F92" s="27" t="str">
        <f t="shared" si="18"/>
        <v/>
      </c>
      <c r="G92" s="35">
        <f t="shared" si="16"/>
        <v>-1</v>
      </c>
      <c r="H92" s="25">
        <f t="shared" si="19"/>
        <v>-8.130081300813009E-3</v>
      </c>
    </row>
    <row r="93" spans="1:9" ht="15" x14ac:dyDescent="0.25">
      <c r="B93" s="5" t="s">
        <v>423</v>
      </c>
      <c r="C93" s="42">
        <v>1</v>
      </c>
      <c r="D93" s="42">
        <v>0</v>
      </c>
      <c r="E93" s="27">
        <f t="shared" si="17"/>
        <v>8.130081300813009E-3</v>
      </c>
      <c r="F93" s="27" t="str">
        <f t="shared" si="18"/>
        <v/>
      </c>
      <c r="G93" s="35">
        <f t="shared" si="16"/>
        <v>-1</v>
      </c>
      <c r="H93" s="25">
        <f t="shared" si="19"/>
        <v>-8.130081300813009E-3</v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0</v>
      </c>
      <c r="E96" s="26" t="str">
        <f t="shared" si="29"/>
        <v/>
      </c>
      <c r="F96" s="26" t="str">
        <f t="shared" si="30"/>
        <v/>
      </c>
      <c r="G96" s="35" t="str">
        <f t="shared" si="16"/>
        <v xml:space="preserve"> 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0</v>
      </c>
      <c r="D98" s="42">
        <v>1</v>
      </c>
      <c r="E98" s="26" t="str">
        <f t="shared" si="32"/>
        <v/>
      </c>
      <c r="F98" s="26">
        <f t="shared" si="33"/>
        <v>1.4705882352941176E-2</v>
      </c>
      <c r="G98" s="35">
        <f t="shared" si="34"/>
        <v>1</v>
      </c>
      <c r="H98" s="24" t="str">
        <f t="shared" si="35"/>
        <v/>
      </c>
    </row>
    <row r="99" spans="1:9" ht="15" x14ac:dyDescent="0.25">
      <c r="B99" s="5" t="s">
        <v>19</v>
      </c>
      <c r="C99" s="42">
        <v>0</v>
      </c>
      <c r="D99" s="42">
        <v>1</v>
      </c>
      <c r="E99" s="26" t="str">
        <f t="shared" si="32"/>
        <v/>
      </c>
      <c r="F99" s="26">
        <f t="shared" si="33"/>
        <v>1.4705882352941176E-2</v>
      </c>
      <c r="G99" s="35">
        <f t="shared" si="34"/>
        <v>1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4</v>
      </c>
      <c r="E101" s="27" t="str">
        <f t="shared" si="17"/>
        <v/>
      </c>
      <c r="F101" s="27">
        <f t="shared" si="18"/>
        <v>5.8823529411764705E-2</v>
      </c>
      <c r="G101" s="35">
        <f t="shared" si="16"/>
        <v>1</v>
      </c>
      <c r="H101" s="25" t="str">
        <f t="shared" si="19"/>
        <v/>
      </c>
    </row>
    <row r="102" spans="1:9" ht="15" x14ac:dyDescent="0.25">
      <c r="B102" s="5" t="s">
        <v>602</v>
      </c>
      <c r="C102" s="42">
        <v>0</v>
      </c>
      <c r="D102" s="42">
        <v>1</v>
      </c>
      <c r="E102" s="27" t="str">
        <f t="shared" si="17"/>
        <v/>
      </c>
      <c r="F102" s="27">
        <f t="shared" si="18"/>
        <v>1.4705882352941176E-2</v>
      </c>
      <c r="G102" s="35">
        <f t="shared" si="16"/>
        <v>1</v>
      </c>
      <c r="H102" s="25" t="str">
        <f t="shared" si="19"/>
        <v/>
      </c>
    </row>
    <row r="103" spans="1:9" ht="15" x14ac:dyDescent="0.25">
      <c r="B103" s="5" t="s">
        <v>424</v>
      </c>
      <c r="C103" s="42">
        <v>0</v>
      </c>
      <c r="D103" s="42">
        <v>0</v>
      </c>
      <c r="E103" s="27" t="str">
        <f t="shared" si="17"/>
        <v/>
      </c>
      <c r="F103" s="27" t="str">
        <f t="shared" si="18"/>
        <v/>
      </c>
      <c r="G103" s="35" t="str">
        <f t="shared" si="16"/>
        <v xml:space="preserve"> </v>
      </c>
      <c r="H103" s="25" t="str">
        <f t="shared" si="19"/>
        <v/>
      </c>
    </row>
    <row r="104" spans="1:9" ht="15" x14ac:dyDescent="0.25">
      <c r="B104" s="5" t="s">
        <v>18</v>
      </c>
      <c r="C104" s="42">
        <v>0</v>
      </c>
      <c r="D104" s="42">
        <v>0</v>
      </c>
      <c r="E104" s="27" t="str">
        <f t="shared" si="17"/>
        <v/>
      </c>
      <c r="F104" s="27" t="str">
        <f t="shared" si="18"/>
        <v/>
      </c>
      <c r="G104" s="35" t="str">
        <f t="shared" si="16"/>
        <v xml:space="preserve"> 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1</v>
      </c>
      <c r="E109" s="27" t="str">
        <f t="shared" si="17"/>
        <v/>
      </c>
      <c r="F109" s="27">
        <f t="shared" si="18"/>
        <v>1.4705882352941176E-2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0</v>
      </c>
      <c r="D110" s="42">
        <v>0</v>
      </c>
      <c r="E110" s="27" t="str">
        <f t="shared" si="17"/>
        <v/>
      </c>
      <c r="F110" s="27" t="str">
        <f t="shared" si="18"/>
        <v/>
      </c>
      <c r="G110" s="35" t="str">
        <f t="shared" si="16"/>
        <v xml:space="preserve"> </v>
      </c>
      <c r="H110" s="25" t="str">
        <f t="shared" si="19"/>
        <v/>
      </c>
    </row>
    <row r="111" spans="1:9" ht="15" x14ac:dyDescent="0.25">
      <c r="B111" s="5" t="s">
        <v>604</v>
      </c>
      <c r="C111" s="42">
        <v>1</v>
      </c>
      <c r="D111" s="42">
        <v>0</v>
      </c>
      <c r="E111" s="27">
        <f t="shared" si="17"/>
        <v>8.130081300813009E-3</v>
      </c>
      <c r="F111" s="27" t="str">
        <f t="shared" si="18"/>
        <v/>
      </c>
      <c r="G111" s="35">
        <f t="shared" si="16"/>
        <v>-1</v>
      </c>
      <c r="H111" s="25">
        <f t="shared" si="19"/>
        <v>-8.130081300813009E-3</v>
      </c>
    </row>
    <row r="112" spans="1:9" ht="15" x14ac:dyDescent="0.25">
      <c r="B112" s="5" t="s">
        <v>189</v>
      </c>
      <c r="C112" s="42">
        <v>2</v>
      </c>
      <c r="D112" s="42">
        <v>3</v>
      </c>
      <c r="E112" s="27">
        <f t="shared" si="17"/>
        <v>1.6260162601626018E-2</v>
      </c>
      <c r="F112" s="27">
        <f t="shared" si="18"/>
        <v>4.4117647058823532E-2</v>
      </c>
      <c r="G112" s="35">
        <f t="shared" si="16"/>
        <v>0.5</v>
      </c>
      <c r="H112" s="25">
        <f t="shared" si="19"/>
        <v>8.130081300813009E-3</v>
      </c>
    </row>
    <row r="113" spans="2:8" ht="15" x14ac:dyDescent="0.25">
      <c r="B113" s="5" t="s">
        <v>190</v>
      </c>
      <c r="C113" s="42">
        <v>0</v>
      </c>
      <c r="D113" s="42">
        <v>2</v>
      </c>
      <c r="E113" s="27" t="str">
        <f t="shared" si="17"/>
        <v/>
      </c>
      <c r="F113" s="27">
        <f t="shared" si="18"/>
        <v>2.9411764705882353E-2</v>
      </c>
      <c r="G113" s="35">
        <f t="shared" si="16"/>
        <v>1</v>
      </c>
      <c r="H113" s="25" t="str">
        <f t="shared" si="19"/>
        <v/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0</v>
      </c>
      <c r="E115" s="27" t="str">
        <f t="shared" si="17"/>
        <v/>
      </c>
      <c r="F115" s="27" t="str">
        <f t="shared" si="18"/>
        <v/>
      </c>
      <c r="G115" s="35" t="str">
        <f t="shared" si="16"/>
        <v xml:space="preserve"> 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0</v>
      </c>
      <c r="D118" s="42">
        <v>0</v>
      </c>
      <c r="E118" s="27" t="str">
        <f t="shared" si="17"/>
        <v/>
      </c>
      <c r="F118" s="27" t="str">
        <f t="shared" si="18"/>
        <v/>
      </c>
      <c r="G118" s="35" t="str">
        <f t="shared" si="16"/>
        <v xml:space="preserve"> </v>
      </c>
      <c r="H118" s="25" t="str">
        <f t="shared" si="19"/>
        <v/>
      </c>
    </row>
    <row r="119" spans="2:8" ht="15" x14ac:dyDescent="0.25">
      <c r="B119" s="5" t="s">
        <v>24</v>
      </c>
      <c r="C119" s="42">
        <v>2</v>
      </c>
      <c r="D119" s="42">
        <v>0</v>
      </c>
      <c r="E119" s="27">
        <f t="shared" si="17"/>
        <v>1.6260162601626018E-2</v>
      </c>
      <c r="F119" s="27" t="str">
        <f t="shared" si="18"/>
        <v/>
      </c>
      <c r="G119" s="35">
        <f t="shared" si="16"/>
        <v>-1</v>
      </c>
      <c r="H119" s="25">
        <f t="shared" si="19"/>
        <v>-1.6260162601626018E-2</v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0</v>
      </c>
      <c r="E121" s="27" t="str">
        <f t="shared" si="17"/>
        <v/>
      </c>
      <c r="F121" s="27" t="str">
        <f t="shared" si="18"/>
        <v/>
      </c>
      <c r="G121" s="35" t="str">
        <f t="shared" si="16"/>
        <v xml:space="preserve"> 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2</v>
      </c>
      <c r="D123" s="42">
        <v>9</v>
      </c>
      <c r="E123" s="27">
        <f t="shared" si="17"/>
        <v>1.6260162601626018E-2</v>
      </c>
      <c r="F123" s="27">
        <f t="shared" si="18"/>
        <v>0.13235294117647059</v>
      </c>
      <c r="G123" s="35">
        <f t="shared" si="16"/>
        <v>3.5</v>
      </c>
      <c r="H123" s="25">
        <f t="shared" si="19"/>
        <v>5.6910569105691061E-2</v>
      </c>
    </row>
    <row r="124" spans="2:8" ht="15" x14ac:dyDescent="0.25">
      <c r="B124" s="5" t="s">
        <v>195</v>
      </c>
      <c r="C124" s="42">
        <v>2</v>
      </c>
      <c r="D124" s="42">
        <v>9</v>
      </c>
      <c r="E124" s="27">
        <f t="shared" si="17"/>
        <v>1.6260162601626018E-2</v>
      </c>
      <c r="F124" s="27">
        <f t="shared" si="18"/>
        <v>0.13235294117647059</v>
      </c>
      <c r="G124" s="35">
        <f t="shared" si="16"/>
        <v>3.5</v>
      </c>
      <c r="H124" s="25">
        <f t="shared" si="19"/>
        <v>5.6910569105691061E-2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1</v>
      </c>
      <c r="E126" s="27" t="str">
        <f t="shared" si="17"/>
        <v/>
      </c>
      <c r="F126" s="27">
        <f t="shared" si="18"/>
        <v>1.4705882352941176E-2</v>
      </c>
      <c r="G126" s="35">
        <f t="shared" si="16"/>
        <v>1</v>
      </c>
      <c r="H126" s="25" t="str">
        <f t="shared" si="19"/>
        <v/>
      </c>
    </row>
    <row r="127" spans="2:8" ht="15" x14ac:dyDescent="0.25">
      <c r="B127" s="5" t="s">
        <v>196</v>
      </c>
      <c r="C127" s="42">
        <v>5</v>
      </c>
      <c r="D127" s="42">
        <v>0</v>
      </c>
      <c r="E127" s="27">
        <f t="shared" si="17"/>
        <v>4.065040650406504E-2</v>
      </c>
      <c r="F127" s="27" t="str">
        <f t="shared" si="18"/>
        <v/>
      </c>
      <c r="G127" s="35">
        <f t="shared" si="16"/>
        <v>-1</v>
      </c>
      <c r="H127" s="25">
        <f t="shared" si="19"/>
        <v>-4.065040650406504E-2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93</v>
      </c>
      <c r="D129" s="42">
        <v>5</v>
      </c>
      <c r="E129" s="27">
        <f t="shared" si="17"/>
        <v>0.75609756097560976</v>
      </c>
      <c r="F129" s="27">
        <f t="shared" si="18"/>
        <v>7.3529411764705885E-2</v>
      </c>
      <c r="G129" s="35">
        <f t="shared" si="16"/>
        <v>-0.94623655913978499</v>
      </c>
      <c r="H129" s="25">
        <f t="shared" si="19"/>
        <v>-0.71544715447154472</v>
      </c>
    </row>
    <row r="130" spans="1:9" ht="15" x14ac:dyDescent="0.25">
      <c r="B130" s="5" t="s">
        <v>197</v>
      </c>
      <c r="C130" s="42">
        <v>0</v>
      </c>
      <c r="D130" s="42">
        <v>0</v>
      </c>
      <c r="E130" s="27" t="str">
        <f t="shared" si="17"/>
        <v/>
      </c>
      <c r="F130" s="27" t="str">
        <f t="shared" si="18"/>
        <v/>
      </c>
      <c r="G130" s="35" t="str">
        <f t="shared" si="16"/>
        <v xml:space="preserve"> </v>
      </c>
      <c r="H130" s="25" t="str">
        <f t="shared" si="19"/>
        <v/>
      </c>
    </row>
    <row r="131" spans="1:9" ht="15" x14ac:dyDescent="0.25">
      <c r="B131" s="5" t="s">
        <v>198</v>
      </c>
      <c r="C131" s="42">
        <v>2</v>
      </c>
      <c r="D131" s="42">
        <v>0</v>
      </c>
      <c r="E131" s="27">
        <f t="shared" si="17"/>
        <v>1.6260162601626018E-2</v>
      </c>
      <c r="F131" s="27" t="str">
        <f t="shared" si="18"/>
        <v/>
      </c>
      <c r="G131" s="35">
        <f t="shared" si="16"/>
        <v>-1</v>
      </c>
      <c r="H131" s="25">
        <f t="shared" si="19"/>
        <v>-1.6260162601626018E-2</v>
      </c>
    </row>
    <row r="132" spans="1:9" ht="15" x14ac:dyDescent="0.25">
      <c r="B132" s="5" t="s">
        <v>28</v>
      </c>
      <c r="C132" s="42">
        <v>4</v>
      </c>
      <c r="D132" s="42">
        <v>4</v>
      </c>
      <c r="E132" s="27">
        <f t="shared" si="17"/>
        <v>3.2520325203252036E-2</v>
      </c>
      <c r="F132" s="27">
        <f t="shared" si="18"/>
        <v>5.8823529411764705E-2</v>
      </c>
      <c r="G132" s="35">
        <f t="shared" si="16"/>
        <v>0</v>
      </c>
      <c r="H132" s="25">
        <f t="shared" si="19"/>
        <v>0</v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1</v>
      </c>
      <c r="D134" s="42">
        <v>4</v>
      </c>
      <c r="E134" s="26">
        <f t="shared" ref="E134" si="39">+IF(C134=0,"",C134/C$74)</f>
        <v>8.130081300813009E-3</v>
      </c>
      <c r="F134" s="26">
        <f t="shared" ref="F134" si="40">+IF(D134=0,"",D134/D$74)</f>
        <v>5.8823529411764705E-2</v>
      </c>
      <c r="G134" s="35">
        <f t="shared" si="16"/>
        <v>3</v>
      </c>
      <c r="H134" s="24">
        <f t="shared" ref="H134" si="41">+IF(OR(AND(E134=""),(G134="")),"",E134*G134)</f>
        <v>2.4390243902439025E-2</v>
      </c>
      <c r="I134" s="2"/>
    </row>
    <row r="135" spans="1:9" ht="15" x14ac:dyDescent="0.25">
      <c r="B135" s="5" t="s">
        <v>30</v>
      </c>
      <c r="C135" s="42">
        <v>1</v>
      </c>
      <c r="D135" s="42">
        <v>11</v>
      </c>
      <c r="E135" s="27">
        <f t="shared" si="17"/>
        <v>8.130081300813009E-3</v>
      </c>
      <c r="F135" s="27">
        <f t="shared" si="18"/>
        <v>0.16176470588235295</v>
      </c>
      <c r="G135" s="35">
        <f t="shared" si="16"/>
        <v>10</v>
      </c>
      <c r="H135" s="25">
        <f t="shared" si="19"/>
        <v>8.1300813008130093E-2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1</v>
      </c>
      <c r="D141" s="42">
        <v>0</v>
      </c>
      <c r="E141" s="27">
        <f t="shared" si="17"/>
        <v>8.130081300813009E-3</v>
      </c>
      <c r="F141" s="27" t="str">
        <f t="shared" si="18"/>
        <v/>
      </c>
      <c r="G141" s="35">
        <f t="shared" si="42"/>
        <v>-1</v>
      </c>
      <c r="H141" s="25">
        <f t="shared" si="19"/>
        <v>-8.130081300813009E-3</v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0</v>
      </c>
      <c r="E152" s="27" t="str">
        <f t="shared" si="49"/>
        <v/>
      </c>
      <c r="F152" s="27" t="str">
        <f t="shared" si="50"/>
        <v/>
      </c>
      <c r="G152" s="35" t="str">
        <f t="shared" si="42"/>
        <v xml:space="preserve"> 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0</v>
      </c>
      <c r="E160" s="26" t="str">
        <f t="shared" ref="E160:E163" si="60">+IF(C160=0,"",C160/C$74)</f>
        <v/>
      </c>
      <c r="F160" s="26" t="str">
        <f t="shared" ref="F160:F163" si="61">+IF(D160=0,"",D160/D$74)</f>
        <v/>
      </c>
      <c r="G160" s="35" t="str">
        <f t="shared" si="42"/>
        <v xml:space="preserve"> 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2</v>
      </c>
      <c r="D161" s="42">
        <v>0</v>
      </c>
      <c r="E161" s="26">
        <f t="shared" si="60"/>
        <v>1.6260162601626018E-2</v>
      </c>
      <c r="F161" s="26" t="str">
        <f t="shared" si="61"/>
        <v/>
      </c>
      <c r="G161" s="35">
        <f t="shared" si="42"/>
        <v>-1</v>
      </c>
      <c r="H161" s="24">
        <f t="shared" si="62"/>
        <v>-1.6260162601626018E-2</v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6" customHeight="1" thickBot="1" x14ac:dyDescent="0.25">
      <c r="A169" s="48"/>
      <c r="B169" s="36" t="s">
        <v>380</v>
      </c>
      <c r="C169" s="37">
        <f>SUM(C170:C339)</f>
        <v>64</v>
      </c>
      <c r="D169" s="38">
        <f>SUM(D170:D339)</f>
        <v>490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6.65625</v>
      </c>
      <c r="H169" s="40">
        <f>+IF(OR(AND(E169=""),(G169="")),"",E169*G169)</f>
        <v>6.65625</v>
      </c>
      <c r="I169" s="2"/>
    </row>
    <row r="170" spans="1:9" s="54" customFormat="1" ht="15" x14ac:dyDescent="0.25">
      <c r="A170" s="48"/>
      <c r="B170" s="47" t="s">
        <v>430</v>
      </c>
      <c r="C170" s="42">
        <v>2</v>
      </c>
      <c r="D170" s="42">
        <v>0</v>
      </c>
      <c r="E170" s="46">
        <f t="shared" si="63"/>
        <v>3.125E-2</v>
      </c>
      <c r="F170" s="46" t="str">
        <f t="shared" si="64"/>
        <v/>
      </c>
      <c r="G170" s="35">
        <f t="shared" ref="G170:G236" si="65">+IF(AND(C170=0,D170=0)," ",IF(C170=0,1,IF(D170=0,-1,(D170-C170)/C170)))</f>
        <v>-1</v>
      </c>
      <c r="H170" s="43">
        <f>+IF(OR(AND(E170=""),(G170="")),"",E170*G170)</f>
        <v>-3.125E-2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1</v>
      </c>
      <c r="D172" s="42">
        <v>3</v>
      </c>
      <c r="E172" s="27">
        <f t="shared" si="63"/>
        <v>1.5625E-2</v>
      </c>
      <c r="F172" s="27">
        <f t="shared" si="64"/>
        <v>6.1224489795918364E-3</v>
      </c>
      <c r="G172" s="35">
        <f t="shared" si="65"/>
        <v>2</v>
      </c>
      <c r="H172" s="25">
        <f t="shared" si="66"/>
        <v>3.125E-2</v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0</v>
      </c>
      <c r="D174" s="42">
        <v>2</v>
      </c>
      <c r="E174" s="27" t="str">
        <f t="shared" si="63"/>
        <v/>
      </c>
      <c r="F174" s="27">
        <f t="shared" si="64"/>
        <v>4.0816326530612249E-3</v>
      </c>
      <c r="G174" s="35">
        <f t="shared" si="65"/>
        <v>1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2">
        <v>3</v>
      </c>
      <c r="D175" s="42">
        <v>32</v>
      </c>
      <c r="E175" s="27">
        <f t="shared" si="63"/>
        <v>4.6875E-2</v>
      </c>
      <c r="F175" s="27">
        <f t="shared" si="64"/>
        <v>6.5306122448979598E-2</v>
      </c>
      <c r="G175" s="35">
        <f t="shared" si="65"/>
        <v>9.6666666666666661</v>
      </c>
      <c r="H175" s="25">
        <f t="shared" si="66"/>
        <v>0.453125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0</v>
      </c>
      <c r="E177" s="27" t="str">
        <f t="shared" si="63"/>
        <v/>
      </c>
      <c r="F177" s="27" t="str">
        <f t="shared" si="64"/>
        <v/>
      </c>
      <c r="G177" s="35" t="str">
        <f t="shared" si="65"/>
        <v xml:space="preserve"> 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0</v>
      </c>
      <c r="E182" s="27" t="str">
        <f t="shared" si="63"/>
        <v/>
      </c>
      <c r="F182" s="27" t="str">
        <f t="shared" si="64"/>
        <v/>
      </c>
      <c r="G182" s="35" t="str">
        <f t="shared" si="65"/>
        <v xml:space="preserve"> 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0</v>
      </c>
      <c r="D183" s="42">
        <v>0</v>
      </c>
      <c r="E183" s="26" t="str">
        <f t="shared" ref="E183" si="67">+IF(C183=0,"",C183/C$169)</f>
        <v/>
      </c>
      <c r="F183" s="26" t="str">
        <f t="shared" ref="F183" si="68">+IF(D183=0,"",D183/D$169)</f>
        <v/>
      </c>
      <c r="G183" s="35" t="str">
        <f t="shared" si="65"/>
        <v xml:space="preserve"> </v>
      </c>
      <c r="H183" s="24" t="str">
        <f t="shared" ref="H183" si="69">+IF(OR(AND(E183=""),(G183="")),"",E183*G183)</f>
        <v/>
      </c>
      <c r="I183" s="2"/>
    </row>
    <row r="184" spans="1:9" s="54" customFormat="1" ht="15" x14ac:dyDescent="0.25">
      <c r="A184" s="48"/>
      <c r="B184" s="28" t="s">
        <v>433</v>
      </c>
      <c r="C184" s="42">
        <v>0</v>
      </c>
      <c r="D184" s="42">
        <v>1</v>
      </c>
      <c r="E184" s="27" t="str">
        <f t="shared" ref="E184:F187" si="70">+IF(C184=0,"",C184/C$169)</f>
        <v/>
      </c>
      <c r="F184" s="27">
        <f t="shared" si="70"/>
        <v>2.0408163265306124E-3</v>
      </c>
      <c r="G184" s="35">
        <f t="shared" si="65"/>
        <v>1</v>
      </c>
      <c r="H184" s="25" t="str">
        <f t="shared" si="66"/>
        <v/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1</v>
      </c>
      <c r="E186" s="27" t="str">
        <f t="shared" si="70"/>
        <v/>
      </c>
      <c r="F186" s="27">
        <f t="shared" si="70"/>
        <v>2.0408163265306124E-3</v>
      </c>
      <c r="G186" s="35">
        <f t="shared" si="65"/>
        <v>1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1</v>
      </c>
      <c r="D188" s="42">
        <v>0</v>
      </c>
      <c r="E188" s="26">
        <f t="shared" ref="E188:E189" si="71">+IF(C188=0,"",C188/C$169)</f>
        <v>1.5625E-2</v>
      </c>
      <c r="F188" s="26" t="str">
        <f t="shared" ref="F188:F189" si="72">+IF(D188=0,"",D188/D$169)</f>
        <v/>
      </c>
      <c r="G188" s="35">
        <f t="shared" si="65"/>
        <v>-1</v>
      </c>
      <c r="H188" s="24">
        <f t="shared" ref="H188:H189" si="73">+IF(OR(AND(E188=""),(G188="")),"",E188*G188)</f>
        <v>-1.5625E-2</v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1</v>
      </c>
      <c r="D191" s="42">
        <v>0</v>
      </c>
      <c r="E191" s="27">
        <f t="shared" ref="E191:F196" si="78">+IF(C191=0,"",C191/C$169)</f>
        <v>1.5625E-2</v>
      </c>
      <c r="F191" s="27" t="str">
        <f t="shared" si="78"/>
        <v/>
      </c>
      <c r="G191" s="35">
        <f t="shared" si="65"/>
        <v>-1</v>
      </c>
      <c r="H191" s="25">
        <f t="shared" si="66"/>
        <v>-1.5625E-2</v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0</v>
      </c>
      <c r="D196" s="42">
        <v>0</v>
      </c>
      <c r="E196" s="27" t="str">
        <f t="shared" si="78"/>
        <v/>
      </c>
      <c r="F196" s="27" t="str">
        <f t="shared" si="78"/>
        <v/>
      </c>
      <c r="G196" s="35" t="str">
        <f t="shared" si="65"/>
        <v xml:space="preserve"> </v>
      </c>
      <c r="H196" s="25" t="str">
        <f t="shared" si="66"/>
        <v/>
      </c>
      <c r="I196" s="2"/>
    </row>
    <row r="197" spans="1:9" s="55" customFormat="1" ht="15" x14ac:dyDescent="0.25">
      <c r="A197" s="50"/>
      <c r="B197" s="21" t="s">
        <v>526</v>
      </c>
      <c r="C197" s="42">
        <v>0</v>
      </c>
      <c r="D197" s="42">
        <v>0</v>
      </c>
      <c r="E197" s="26" t="str">
        <f t="shared" ref="E197" si="80">+IF(C197=0,"",C197/C$169)</f>
        <v/>
      </c>
      <c r="F197" s="26" t="str">
        <f t="shared" ref="F197" si="81">+IF(D197=0,"",D197/D$169)</f>
        <v/>
      </c>
      <c r="G197" s="35" t="str">
        <f t="shared" si="65"/>
        <v xml:space="preserve"> 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2">
        <v>0</v>
      </c>
      <c r="D198" s="42">
        <v>0</v>
      </c>
      <c r="E198" s="27" t="str">
        <f t="shared" ref="E198:F204" si="83">+IF(C198=0,"",C198/C$169)</f>
        <v/>
      </c>
      <c r="F198" s="27" t="str">
        <f t="shared" si="83"/>
        <v/>
      </c>
      <c r="G198" s="35" t="str">
        <f t="shared" si="65"/>
        <v xml:space="preserve"> </v>
      </c>
      <c r="H198" s="25" t="str">
        <f t="shared" si="66"/>
        <v/>
      </c>
      <c r="I198" s="2"/>
    </row>
    <row r="199" spans="1:9" s="54" customFormat="1" ht="15" x14ac:dyDescent="0.25">
      <c r="A199" s="48"/>
      <c r="B199" s="28" t="s">
        <v>214</v>
      </c>
      <c r="C199" s="42">
        <v>3</v>
      </c>
      <c r="D199" s="42">
        <v>3</v>
      </c>
      <c r="E199" s="27">
        <f t="shared" si="83"/>
        <v>4.6875E-2</v>
      </c>
      <c r="F199" s="27">
        <f t="shared" si="83"/>
        <v>6.1224489795918364E-3</v>
      </c>
      <c r="G199" s="35">
        <f t="shared" si="65"/>
        <v>0</v>
      </c>
      <c r="H199" s="25">
        <f t="shared" si="66"/>
        <v>0</v>
      </c>
      <c r="I199" s="2"/>
    </row>
    <row r="200" spans="1:9" s="54" customFormat="1" ht="15" x14ac:dyDescent="0.25">
      <c r="A200" s="48"/>
      <c r="B200" s="28" t="s">
        <v>215</v>
      </c>
      <c r="C200" s="42">
        <v>3</v>
      </c>
      <c r="D200" s="42">
        <v>0</v>
      </c>
      <c r="E200" s="27">
        <f t="shared" si="83"/>
        <v>4.6875E-2</v>
      </c>
      <c r="F200" s="27" t="str">
        <f t="shared" si="83"/>
        <v/>
      </c>
      <c r="G200" s="35">
        <f t="shared" si="65"/>
        <v>-1</v>
      </c>
      <c r="H200" s="25">
        <f t="shared" si="66"/>
        <v>-4.6875E-2</v>
      </c>
      <c r="I200" s="2"/>
    </row>
    <row r="201" spans="1:9" s="54" customFormat="1" ht="15" x14ac:dyDescent="0.25">
      <c r="A201" s="48"/>
      <c r="B201" s="28" t="s">
        <v>216</v>
      </c>
      <c r="C201" s="42">
        <v>9</v>
      </c>
      <c r="D201" s="42">
        <v>35</v>
      </c>
      <c r="E201" s="27">
        <f t="shared" si="83"/>
        <v>0.140625</v>
      </c>
      <c r="F201" s="27">
        <f t="shared" si="83"/>
        <v>7.1428571428571425E-2</v>
      </c>
      <c r="G201" s="35">
        <f t="shared" si="65"/>
        <v>2.8888888888888888</v>
      </c>
      <c r="H201" s="25">
        <f t="shared" si="66"/>
        <v>0.40625</v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0</v>
      </c>
      <c r="E202" s="27" t="str">
        <f t="shared" si="83"/>
        <v/>
      </c>
      <c r="F202" s="27" t="str">
        <f t="shared" si="83"/>
        <v/>
      </c>
      <c r="G202" s="35" t="str">
        <f t="shared" si="65"/>
        <v xml:space="preserve"> 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0</v>
      </c>
      <c r="E203" s="27" t="str">
        <f t="shared" si="83"/>
        <v/>
      </c>
      <c r="F203" s="27" t="str">
        <f t="shared" si="83"/>
        <v/>
      </c>
      <c r="G203" s="35" t="str">
        <f t="shared" si="65"/>
        <v xml:space="preserve"> 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0</v>
      </c>
      <c r="D205" s="42">
        <v>0</v>
      </c>
      <c r="E205" s="26" t="str">
        <f t="shared" ref="E205" si="84">+IF(C205=0,"",C205/C$169)</f>
        <v/>
      </c>
      <c r="F205" s="26" t="str">
        <f t="shared" ref="F205" si="85">+IF(D205=0,"",D205/D$169)</f>
        <v/>
      </c>
      <c r="G205" s="35" t="str">
        <f t="shared" si="65"/>
        <v xml:space="preserve"> </v>
      </c>
      <c r="H205" s="24" t="str">
        <f t="shared" ref="H205" si="86">+IF(OR(AND(E205=""),(G205="")),"",E205*G205)</f>
        <v/>
      </c>
      <c r="I205" s="2"/>
    </row>
    <row r="206" spans="1:9" s="54" customFormat="1" ht="15" x14ac:dyDescent="0.25">
      <c r="A206" s="48"/>
      <c r="B206" s="28" t="s">
        <v>218</v>
      </c>
      <c r="C206" s="42">
        <v>0</v>
      </c>
      <c r="D206" s="42">
        <v>1</v>
      </c>
      <c r="E206" s="27" t="str">
        <f t="shared" ref="E206:F213" si="87">+IF(C206=0,"",C206/C$169)</f>
        <v/>
      </c>
      <c r="F206" s="27">
        <f t="shared" si="87"/>
        <v>2.0408163265306124E-3</v>
      </c>
      <c r="G206" s="35">
        <f t="shared" si="65"/>
        <v>1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2">
        <v>1</v>
      </c>
      <c r="D207" s="42">
        <v>1</v>
      </c>
      <c r="E207" s="27">
        <f t="shared" si="87"/>
        <v>1.5625E-2</v>
      </c>
      <c r="F207" s="27">
        <f t="shared" si="87"/>
        <v>2.0408163265306124E-3</v>
      </c>
      <c r="G207" s="35">
        <f t="shared" si="65"/>
        <v>0</v>
      </c>
      <c r="H207" s="25">
        <f t="shared" si="66"/>
        <v>0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9</v>
      </c>
      <c r="D210" s="42">
        <v>15</v>
      </c>
      <c r="E210" s="27">
        <f t="shared" si="87"/>
        <v>0.140625</v>
      </c>
      <c r="F210" s="27">
        <f t="shared" si="87"/>
        <v>3.0612244897959183E-2</v>
      </c>
      <c r="G210" s="35">
        <f t="shared" si="65"/>
        <v>0.66666666666666663</v>
      </c>
      <c r="H210" s="25">
        <f t="shared" si="66"/>
        <v>9.375E-2</v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2</v>
      </c>
      <c r="D222" s="42">
        <v>1</v>
      </c>
      <c r="E222" s="27">
        <f t="shared" si="95"/>
        <v>3.125E-2</v>
      </c>
      <c r="F222" s="27">
        <f t="shared" si="96"/>
        <v>2.0408163265306124E-3</v>
      </c>
      <c r="G222" s="35">
        <f t="shared" si="65"/>
        <v>-0.5</v>
      </c>
      <c r="H222" s="25">
        <f t="shared" si="66"/>
        <v>-1.5625E-2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0</v>
      </c>
      <c r="D236" s="42">
        <v>8</v>
      </c>
      <c r="E236" s="27" t="str">
        <f t="shared" si="95"/>
        <v/>
      </c>
      <c r="F236" s="27">
        <f t="shared" si="96"/>
        <v>1.6326530612244899E-2</v>
      </c>
      <c r="G236" s="35">
        <f t="shared" si="65"/>
        <v>1</v>
      </c>
      <c r="H236" s="25" t="str">
        <f t="shared" si="66"/>
        <v/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6</v>
      </c>
      <c r="D239" s="42">
        <v>0</v>
      </c>
      <c r="E239" s="27">
        <f t="shared" si="95"/>
        <v>9.375E-2</v>
      </c>
      <c r="F239" s="27" t="str">
        <f t="shared" si="96"/>
        <v/>
      </c>
      <c r="G239" s="35">
        <f t="shared" si="102"/>
        <v>-1</v>
      </c>
      <c r="H239" s="25">
        <f t="shared" si="66"/>
        <v>-9.375E-2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0</v>
      </c>
      <c r="D263" s="42">
        <v>1</v>
      </c>
      <c r="E263" s="27" t="str">
        <f t="shared" si="107"/>
        <v/>
      </c>
      <c r="F263" s="27">
        <f t="shared" si="107"/>
        <v>2.0408163265306124E-3</v>
      </c>
      <c r="G263" s="35">
        <f t="shared" si="102"/>
        <v>1</v>
      </c>
      <c r="H263" s="25" t="str">
        <f t="shared" si="103"/>
        <v/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0</v>
      </c>
      <c r="D274" s="42">
        <v>1</v>
      </c>
      <c r="E274" s="26" t="str">
        <f t="shared" si="111"/>
        <v/>
      </c>
      <c r="F274" s="26">
        <f t="shared" si="112"/>
        <v>2.0408163265306124E-3</v>
      </c>
      <c r="G274" s="35">
        <f t="shared" si="113"/>
        <v>1</v>
      </c>
      <c r="H274" s="24" t="str">
        <f t="shared" si="114"/>
        <v/>
      </c>
      <c r="I274" s="2"/>
    </row>
    <row r="275" spans="1:9" s="54" customFormat="1" ht="15" x14ac:dyDescent="0.25">
      <c r="A275" s="48"/>
      <c r="B275" s="28" t="s">
        <v>64</v>
      </c>
      <c r="C275" s="42">
        <v>1</v>
      </c>
      <c r="D275" s="42">
        <v>1</v>
      </c>
      <c r="E275" s="26">
        <f t="shared" si="111"/>
        <v>1.5625E-2</v>
      </c>
      <c r="F275" s="26">
        <f t="shared" si="112"/>
        <v>2.0408163265306124E-3</v>
      </c>
      <c r="G275" s="35">
        <f t="shared" si="113"/>
        <v>0</v>
      </c>
      <c r="H275" s="24">
        <f t="shared" si="114"/>
        <v>0</v>
      </c>
      <c r="I275" s="2"/>
    </row>
    <row r="276" spans="1:9" s="54" customFormat="1" ht="15" x14ac:dyDescent="0.25">
      <c r="A276" s="48"/>
      <c r="B276" s="28" t="s">
        <v>61</v>
      </c>
      <c r="C276" s="42">
        <v>0</v>
      </c>
      <c r="D276" s="42">
        <v>1</v>
      </c>
      <c r="E276" s="26" t="str">
        <f t="shared" si="111"/>
        <v/>
      </c>
      <c r="F276" s="26">
        <f t="shared" si="112"/>
        <v>2.0408163265306124E-3</v>
      </c>
      <c r="G276" s="35">
        <f t="shared" si="113"/>
        <v>1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2</v>
      </c>
      <c r="E279" s="26" t="str">
        <f t="shared" si="111"/>
        <v/>
      </c>
      <c r="F279" s="26">
        <f t="shared" si="112"/>
        <v>4.0816326530612249E-3</v>
      </c>
      <c r="G279" s="35">
        <f t="shared" si="113"/>
        <v>1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0</v>
      </c>
      <c r="D282" s="42">
        <v>2</v>
      </c>
      <c r="E282" s="26" t="str">
        <f t="shared" si="111"/>
        <v/>
      </c>
      <c r="F282" s="26">
        <f t="shared" si="112"/>
        <v>4.0816326530612249E-3</v>
      </c>
      <c r="G282" s="35">
        <f t="shared" si="113"/>
        <v>1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0</v>
      </c>
      <c r="D287" s="42">
        <v>0</v>
      </c>
      <c r="E287" s="27" t="str">
        <f t="shared" si="115"/>
        <v/>
      </c>
      <c r="F287" s="27" t="str">
        <f t="shared" si="115"/>
        <v/>
      </c>
      <c r="G287" s="35" t="str">
        <f t="shared" si="102"/>
        <v xml:space="preserve"> </v>
      </c>
      <c r="H287" s="25" t="str">
        <f t="shared" si="103"/>
        <v/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1</v>
      </c>
      <c r="D289" s="42">
        <v>0</v>
      </c>
      <c r="E289" s="26">
        <f t="shared" ref="E289:E290" si="116">+IF(C289=0,"",C289/C$169)</f>
        <v>1.5625E-2</v>
      </c>
      <c r="F289" s="26" t="str">
        <f t="shared" ref="F289:F290" si="117">+IF(D289=0,"",D289/D$169)</f>
        <v/>
      </c>
      <c r="G289" s="35">
        <f t="shared" si="102"/>
        <v>-1</v>
      </c>
      <c r="H289" s="24">
        <f t="shared" ref="H289:H290" si="118">+IF(OR(AND(E289=""),(G289="")),"",E289*G289)</f>
        <v>-1.5625E-2</v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0</v>
      </c>
      <c r="D291" s="42">
        <v>7</v>
      </c>
      <c r="E291" s="27" t="str">
        <f>+IF(C291=0,"",C291/C$169)</f>
        <v/>
      </c>
      <c r="F291" s="27">
        <f>+IF(D291=0,"",D291/D$169)</f>
        <v>1.4285714285714285E-2</v>
      </c>
      <c r="G291" s="35">
        <f t="shared" si="102"/>
        <v>1</v>
      </c>
      <c r="H291" s="25" t="str">
        <f t="shared" si="103"/>
        <v/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340</v>
      </c>
      <c r="E298" s="27" t="str">
        <f>+IF(C298=0,"",C298/C$169)</f>
        <v/>
      </c>
      <c r="F298" s="27">
        <f>+IF(D298=0,"",D298/D$169)</f>
        <v>0.69387755102040816</v>
      </c>
      <c r="G298" s="35">
        <f t="shared" si="102"/>
        <v>1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17</v>
      </c>
      <c r="D299" s="42">
        <v>25</v>
      </c>
      <c r="E299" s="27">
        <f>+IF(C299=0,"",C299/C$169)</f>
        <v>0.265625</v>
      </c>
      <c r="F299" s="27">
        <f>+IF(D299=0,"",D299/D$169)</f>
        <v>5.1020408163265307E-2</v>
      </c>
      <c r="G299" s="35">
        <f t="shared" si="102"/>
        <v>0.47058823529411764</v>
      </c>
      <c r="H299" s="25">
        <f t="shared" si="103"/>
        <v>0.125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0</v>
      </c>
      <c r="D304" s="42">
        <v>0</v>
      </c>
      <c r="E304" s="27" t="str">
        <f t="shared" si="128"/>
        <v/>
      </c>
      <c r="F304" s="27" t="str">
        <f t="shared" si="129"/>
        <v/>
      </c>
      <c r="G304" s="35" t="str">
        <f t="shared" si="130"/>
        <v xml:space="preserve"> 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1</v>
      </c>
      <c r="D309" s="42">
        <v>0</v>
      </c>
      <c r="E309" s="27">
        <f t="shared" si="128"/>
        <v>1.5625E-2</v>
      </c>
      <c r="F309" s="27" t="str">
        <f t="shared" si="129"/>
        <v/>
      </c>
      <c r="G309" s="35">
        <f t="shared" si="130"/>
        <v>-1</v>
      </c>
      <c r="H309" s="25">
        <f t="shared" si="103"/>
        <v>-1.5625E-2</v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2</v>
      </c>
      <c r="D313" s="42">
        <v>6</v>
      </c>
      <c r="E313" s="27">
        <f t="shared" si="128"/>
        <v>3.125E-2</v>
      </c>
      <c r="F313" s="27">
        <f t="shared" si="129"/>
        <v>1.2244897959183673E-2</v>
      </c>
      <c r="G313" s="35">
        <f t="shared" si="130"/>
        <v>2</v>
      </c>
      <c r="H313" s="25">
        <f t="shared" si="103"/>
        <v>6.25E-2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1</v>
      </c>
      <c r="D315" s="42">
        <v>1</v>
      </c>
      <c r="E315" s="27">
        <f t="shared" si="128"/>
        <v>1.5625E-2</v>
      </c>
      <c r="F315" s="27">
        <f t="shared" si="129"/>
        <v>2.0408163265306124E-3</v>
      </c>
      <c r="G315" s="35">
        <f t="shared" si="130"/>
        <v>0</v>
      </c>
      <c r="H315" s="25">
        <f t="shared" si="103"/>
        <v>0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0</v>
      </c>
      <c r="D320" s="42">
        <v>0</v>
      </c>
      <c r="E320" s="27" t="str">
        <f t="shared" si="128"/>
        <v/>
      </c>
      <c r="F320" s="27" t="str">
        <f t="shared" si="129"/>
        <v/>
      </c>
      <c r="G320" s="35" t="str">
        <f t="shared" si="130"/>
        <v xml:space="preserve"> </v>
      </c>
      <c r="H320" s="25" t="str">
        <f t="shared" si="103"/>
        <v/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0</v>
      </c>
      <c r="D324" s="42">
        <v>0</v>
      </c>
      <c r="E324" s="26" t="str">
        <f t="shared" ref="E324" si="131">+IF(C324=0,"",C324/C$169)</f>
        <v/>
      </c>
      <c r="F324" s="26" t="str">
        <f t="shared" ref="F324" si="132">+IF(D324=0,"",D324/D$169)</f>
        <v/>
      </c>
      <c r="G324" s="35" t="str">
        <f t="shared" si="130"/>
        <v xml:space="preserve"> 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281</v>
      </c>
      <c r="D345" s="38">
        <f>SUM(D346:D564)</f>
        <v>414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0.47330960854092524</v>
      </c>
      <c r="H345" s="40">
        <f>+IF(OR(AND(E345=""),(G345="")),"",E345*G345)</f>
        <v>0.47330960854092524</v>
      </c>
    </row>
    <row r="346" spans="1:9" s="54" customFormat="1" ht="15" x14ac:dyDescent="0.25">
      <c r="A346" s="48"/>
      <c r="B346" s="41" t="s">
        <v>74</v>
      </c>
      <c r="C346" s="42">
        <v>1</v>
      </c>
      <c r="D346" s="42">
        <v>0</v>
      </c>
      <c r="E346" s="46">
        <f t="shared" si="141"/>
        <v>3.5587188612099642E-3</v>
      </c>
      <c r="F346" s="46" t="str">
        <f t="shared" si="142"/>
        <v/>
      </c>
      <c r="G346" s="35">
        <f t="shared" ref="G346:G410" si="143">+IF(AND(C346=0,D346=0)," ",IF(C346=0,1,IF(D346=0,-1,(D346-C346)/C346)))</f>
        <v>-1</v>
      </c>
      <c r="H346" s="43">
        <f>+IF(OR(AND(E346=""),(G346="")),"",E346*G346)</f>
        <v>-3.5587188612099642E-3</v>
      </c>
      <c r="I346" s="2"/>
    </row>
    <row r="347" spans="1:9" s="54" customFormat="1" ht="15" x14ac:dyDescent="0.25">
      <c r="A347" s="48"/>
      <c r="B347" s="5" t="s">
        <v>77</v>
      </c>
      <c r="C347" s="42">
        <v>2</v>
      </c>
      <c r="D347" s="42">
        <v>0</v>
      </c>
      <c r="E347" s="27">
        <f t="shared" si="141"/>
        <v>7.1174377224199285E-3</v>
      </c>
      <c r="F347" s="27" t="str">
        <f t="shared" si="142"/>
        <v/>
      </c>
      <c r="G347" s="35">
        <f t="shared" si="143"/>
        <v>-1</v>
      </c>
      <c r="H347" s="25">
        <f t="shared" ref="H347:H414" si="144">+IF(OR(AND(E347=""),(G347="")),"",E347*G347)</f>
        <v>-7.1174377224199285E-3</v>
      </c>
      <c r="I347" s="2"/>
    </row>
    <row r="348" spans="1:9" s="54" customFormat="1" ht="15" x14ac:dyDescent="0.25">
      <c r="A348" s="48"/>
      <c r="B348" s="5" t="s">
        <v>70</v>
      </c>
      <c r="C348" s="42">
        <v>0</v>
      </c>
      <c r="D348" s="42">
        <v>0</v>
      </c>
      <c r="E348" s="27" t="str">
        <f t="shared" si="141"/>
        <v/>
      </c>
      <c r="F348" s="27" t="str">
        <f t="shared" si="142"/>
        <v/>
      </c>
      <c r="G348" s="35" t="str">
        <f t="shared" si="143"/>
        <v xml:space="preserve"> </v>
      </c>
      <c r="H348" s="25" t="str">
        <f t="shared" si="144"/>
        <v/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6</v>
      </c>
      <c r="D351" s="42">
        <v>8</v>
      </c>
      <c r="E351" s="27">
        <f t="shared" si="141"/>
        <v>2.1352313167259787E-2</v>
      </c>
      <c r="F351" s="27">
        <f t="shared" si="142"/>
        <v>1.932367149758454E-2</v>
      </c>
      <c r="G351" s="35">
        <f t="shared" si="143"/>
        <v>0.33333333333333331</v>
      </c>
      <c r="H351" s="25">
        <f t="shared" si="144"/>
        <v>7.1174377224199285E-3</v>
      </c>
      <c r="I351" s="2"/>
    </row>
    <row r="352" spans="1:9" s="54" customFormat="1" ht="15" x14ac:dyDescent="0.25">
      <c r="A352" s="48"/>
      <c r="B352" s="5" t="s">
        <v>80</v>
      </c>
      <c r="C352" s="42">
        <v>0</v>
      </c>
      <c r="D352" s="42">
        <v>0</v>
      </c>
      <c r="E352" s="27" t="str">
        <f t="shared" si="141"/>
        <v/>
      </c>
      <c r="F352" s="27" t="str">
        <f t="shared" si="142"/>
        <v/>
      </c>
      <c r="G352" s="35" t="str">
        <f t="shared" si="143"/>
        <v xml:space="preserve"> </v>
      </c>
      <c r="H352" s="25" t="str">
        <f t="shared" si="144"/>
        <v/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0</v>
      </c>
      <c r="E353" s="27" t="str">
        <f t="shared" si="141"/>
        <v/>
      </c>
      <c r="F353" s="27" t="str">
        <f t="shared" si="142"/>
        <v/>
      </c>
      <c r="G353" s="35" t="str">
        <f t="shared" si="143"/>
        <v xml:space="preserve"> 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0</v>
      </c>
      <c r="D354" s="42">
        <v>2</v>
      </c>
      <c r="E354" s="27" t="str">
        <f t="shared" si="141"/>
        <v/>
      </c>
      <c r="F354" s="27">
        <f t="shared" si="142"/>
        <v>4.830917874396135E-3</v>
      </c>
      <c r="G354" s="35">
        <f t="shared" si="143"/>
        <v>1</v>
      </c>
      <c r="H354" s="25" t="str">
        <f t="shared" si="144"/>
        <v/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4</v>
      </c>
      <c r="D357" s="42">
        <v>5</v>
      </c>
      <c r="E357" s="27">
        <f t="shared" si="141"/>
        <v>1.4234875444839857E-2</v>
      </c>
      <c r="F357" s="27">
        <f t="shared" si="142"/>
        <v>1.2077294685990338E-2</v>
      </c>
      <c r="G357" s="35">
        <f t="shared" si="143"/>
        <v>0.25</v>
      </c>
      <c r="H357" s="25">
        <f t="shared" si="144"/>
        <v>3.5587188612099642E-3</v>
      </c>
      <c r="I357" s="2"/>
    </row>
    <row r="358" spans="1:9" s="54" customFormat="1" ht="15" x14ac:dyDescent="0.25">
      <c r="A358" s="48"/>
      <c r="B358" s="5" t="s">
        <v>577</v>
      </c>
      <c r="C358" s="42">
        <v>1</v>
      </c>
      <c r="D358" s="42">
        <v>0</v>
      </c>
      <c r="E358" s="27">
        <f t="shared" si="141"/>
        <v>3.5587188612099642E-3</v>
      </c>
      <c r="F358" s="27" t="str">
        <f t="shared" si="142"/>
        <v/>
      </c>
      <c r="G358" s="35">
        <f t="shared" si="143"/>
        <v>-1</v>
      </c>
      <c r="H358" s="25">
        <f t="shared" si="144"/>
        <v>-3.5587188612099642E-3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0</v>
      </c>
      <c r="D360" s="42">
        <v>2</v>
      </c>
      <c r="E360" s="27" t="str">
        <f t="shared" si="141"/>
        <v/>
      </c>
      <c r="F360" s="27">
        <f t="shared" si="142"/>
        <v>4.830917874396135E-3</v>
      </c>
      <c r="G360" s="35">
        <f t="shared" si="143"/>
        <v>1</v>
      </c>
      <c r="H360" s="25" t="str">
        <f t="shared" si="144"/>
        <v/>
      </c>
      <c r="I360" s="2"/>
    </row>
    <row r="361" spans="1:9" s="54" customFormat="1" ht="15" x14ac:dyDescent="0.25">
      <c r="A361" s="48"/>
      <c r="B361" s="5" t="s">
        <v>615</v>
      </c>
      <c r="C361" s="42">
        <v>0</v>
      </c>
      <c r="D361" s="42">
        <v>0</v>
      </c>
      <c r="E361" s="27" t="str">
        <f t="shared" si="141"/>
        <v/>
      </c>
      <c r="F361" s="27" t="str">
        <f t="shared" si="142"/>
        <v/>
      </c>
      <c r="G361" s="35" t="str">
        <f t="shared" si="143"/>
        <v xml:space="preserve"> </v>
      </c>
      <c r="H361" s="25" t="str">
        <f t="shared" si="144"/>
        <v/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7</v>
      </c>
      <c r="D365" s="42">
        <v>0</v>
      </c>
      <c r="E365" s="27">
        <f t="shared" si="141"/>
        <v>2.491103202846975E-2</v>
      </c>
      <c r="F365" s="27" t="str">
        <f t="shared" si="142"/>
        <v/>
      </c>
      <c r="G365" s="35">
        <f t="shared" si="143"/>
        <v>-1</v>
      </c>
      <c r="H365" s="25">
        <f t="shared" si="144"/>
        <v>-2.491103202846975E-2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7</v>
      </c>
      <c r="E366" s="27" t="str">
        <f t="shared" si="141"/>
        <v/>
      </c>
      <c r="F366" s="27">
        <f t="shared" si="142"/>
        <v>1.6908212560386472E-2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0</v>
      </c>
      <c r="D368" s="42">
        <v>2</v>
      </c>
      <c r="E368" s="27" t="str">
        <f t="shared" si="141"/>
        <v/>
      </c>
      <c r="F368" s="27">
        <f t="shared" si="142"/>
        <v>4.830917874396135E-3</v>
      </c>
      <c r="G368" s="35">
        <f t="shared" si="143"/>
        <v>1</v>
      </c>
      <c r="H368" s="25" t="str">
        <f t="shared" si="144"/>
        <v/>
      </c>
      <c r="I368" s="2"/>
    </row>
    <row r="369" spans="1:9" s="54" customFormat="1" ht="15" x14ac:dyDescent="0.25">
      <c r="A369" s="48"/>
      <c r="B369" s="5" t="s">
        <v>578</v>
      </c>
      <c r="C369" s="42">
        <v>2</v>
      </c>
      <c r="D369" s="42">
        <v>3</v>
      </c>
      <c r="E369" s="27">
        <f t="shared" si="141"/>
        <v>7.1174377224199285E-3</v>
      </c>
      <c r="F369" s="27">
        <f t="shared" si="142"/>
        <v>7.246376811594203E-3</v>
      </c>
      <c r="G369" s="35">
        <f t="shared" si="143"/>
        <v>0.5</v>
      </c>
      <c r="H369" s="25">
        <f t="shared" si="144"/>
        <v>3.5587188612099642E-3</v>
      </c>
      <c r="I369" s="2"/>
    </row>
    <row r="370" spans="1:9" s="54" customFormat="1" ht="15" x14ac:dyDescent="0.25">
      <c r="A370" s="48"/>
      <c r="B370" s="5" t="s">
        <v>85</v>
      </c>
      <c r="C370" s="42">
        <v>0</v>
      </c>
      <c r="D370" s="42">
        <v>0</v>
      </c>
      <c r="E370" s="27" t="str">
        <f t="shared" si="141"/>
        <v/>
      </c>
      <c r="F370" s="27" t="str">
        <f t="shared" si="142"/>
        <v/>
      </c>
      <c r="G370" s="35" t="str">
        <f t="shared" si="143"/>
        <v xml:space="preserve"> </v>
      </c>
      <c r="H370" s="25" t="str">
        <f t="shared" si="144"/>
        <v/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1</v>
      </c>
      <c r="E371" s="27" t="str">
        <f t="shared" si="141"/>
        <v/>
      </c>
      <c r="F371" s="27">
        <f t="shared" si="142"/>
        <v>2.4154589371980675E-3</v>
      </c>
      <c r="G371" s="35">
        <f t="shared" si="143"/>
        <v>1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1</v>
      </c>
      <c r="D374" s="42">
        <v>0</v>
      </c>
      <c r="E374" s="27">
        <f t="shared" si="141"/>
        <v>3.5587188612099642E-3</v>
      </c>
      <c r="F374" s="27" t="str">
        <f t="shared" si="142"/>
        <v/>
      </c>
      <c r="G374" s="35">
        <f t="shared" si="143"/>
        <v>-1</v>
      </c>
      <c r="H374" s="25">
        <f t="shared" si="144"/>
        <v>-3.5587188612099642E-3</v>
      </c>
      <c r="I374" s="2"/>
    </row>
    <row r="375" spans="1:9" s="54" customFormat="1" ht="15" x14ac:dyDescent="0.25">
      <c r="A375" s="48"/>
      <c r="B375" s="5" t="s">
        <v>336</v>
      </c>
      <c r="C375" s="42">
        <v>1</v>
      </c>
      <c r="D375" s="42">
        <v>0</v>
      </c>
      <c r="E375" s="27">
        <f t="shared" si="141"/>
        <v>3.5587188612099642E-3</v>
      </c>
      <c r="F375" s="27" t="str">
        <f t="shared" si="142"/>
        <v/>
      </c>
      <c r="G375" s="35">
        <f t="shared" si="143"/>
        <v>-1</v>
      </c>
      <c r="H375" s="25">
        <f t="shared" si="144"/>
        <v>-3.5587188612099642E-3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0</v>
      </c>
      <c r="D377" s="42">
        <v>0</v>
      </c>
      <c r="E377" s="27" t="str">
        <f t="shared" si="141"/>
        <v/>
      </c>
      <c r="F377" s="27" t="str">
        <f t="shared" si="142"/>
        <v/>
      </c>
      <c r="G377" s="35" t="str">
        <f t="shared" si="143"/>
        <v xml:space="preserve"> </v>
      </c>
      <c r="H377" s="25" t="str">
        <f t="shared" si="144"/>
        <v/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</v>
      </c>
      <c r="E378" s="26" t="str">
        <f t="shared" ref="E378:E381" si="150">+IF(C378=0,"",C378/C$345)</f>
        <v/>
      </c>
      <c r="F378" s="26">
        <f t="shared" ref="F378:F381" si="151">+IF(D378=0,"",D378/D$345)</f>
        <v>2.4154589371980675E-3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9</v>
      </c>
      <c r="D379" s="42">
        <v>4</v>
      </c>
      <c r="E379" s="27">
        <f t="shared" si="150"/>
        <v>3.2028469750889681E-2</v>
      </c>
      <c r="F379" s="27">
        <f t="shared" si="151"/>
        <v>9.6618357487922701E-3</v>
      </c>
      <c r="G379" s="35">
        <f t="shared" si="152"/>
        <v>-0.55555555555555558</v>
      </c>
      <c r="H379" s="25">
        <f t="shared" si="153"/>
        <v>-1.7793594306049824E-2</v>
      </c>
      <c r="I379" s="2"/>
    </row>
    <row r="380" spans="1:9" s="54" customFormat="1" ht="15" x14ac:dyDescent="0.25">
      <c r="A380" s="48"/>
      <c r="B380" s="5" t="s">
        <v>483</v>
      </c>
      <c r="C380" s="42">
        <v>1</v>
      </c>
      <c r="D380" s="42">
        <v>0</v>
      </c>
      <c r="E380" s="27">
        <f t="shared" si="150"/>
        <v>3.5587188612099642E-3</v>
      </c>
      <c r="F380" s="27" t="str">
        <f t="shared" si="151"/>
        <v/>
      </c>
      <c r="G380" s="35">
        <f t="shared" si="152"/>
        <v>-1</v>
      </c>
      <c r="H380" s="25">
        <f t="shared" si="153"/>
        <v>-3.5587188612099642E-3</v>
      </c>
      <c r="I380" s="2"/>
    </row>
    <row r="381" spans="1:9" s="54" customFormat="1" ht="15" x14ac:dyDescent="0.25">
      <c r="A381" s="48"/>
      <c r="B381" s="5" t="s">
        <v>484</v>
      </c>
      <c r="C381" s="42">
        <v>1</v>
      </c>
      <c r="D381" s="42">
        <v>0</v>
      </c>
      <c r="E381" s="27">
        <f t="shared" si="150"/>
        <v>3.5587188612099642E-3</v>
      </c>
      <c r="F381" s="27" t="str">
        <f t="shared" si="151"/>
        <v/>
      </c>
      <c r="G381" s="35">
        <f t="shared" si="152"/>
        <v>-1</v>
      </c>
      <c r="H381" s="25">
        <f t="shared" si="153"/>
        <v>-3.5587188612099642E-3</v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0</v>
      </c>
      <c r="D383" s="42">
        <v>4</v>
      </c>
      <c r="E383" s="27" t="str">
        <f t="shared" si="154"/>
        <v/>
      </c>
      <c r="F383" s="27">
        <f t="shared" si="155"/>
        <v>9.6618357487922701E-3</v>
      </c>
      <c r="G383" s="35">
        <f t="shared" si="143"/>
        <v>1</v>
      </c>
      <c r="H383" s="25" t="str">
        <f t="shared" si="144"/>
        <v/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5</v>
      </c>
      <c r="D385" s="42">
        <v>0</v>
      </c>
      <c r="E385" s="26">
        <f t="shared" si="154"/>
        <v>1.7793594306049824E-2</v>
      </c>
      <c r="F385" s="26" t="str">
        <f t="shared" si="155"/>
        <v/>
      </c>
      <c r="G385" s="35">
        <f t="shared" si="143"/>
        <v>-1</v>
      </c>
      <c r="H385" s="24">
        <f t="shared" ref="H385" si="156">+IF(OR(AND(E385=""),(G385="")),"",E385*G385)</f>
        <v>-1.7793594306049824E-2</v>
      </c>
      <c r="I385" s="2"/>
    </row>
    <row r="386" spans="1:9" s="54" customFormat="1" ht="15" x14ac:dyDescent="0.25">
      <c r="A386" s="48"/>
      <c r="B386" s="5" t="s">
        <v>486</v>
      </c>
      <c r="C386" s="42">
        <v>9</v>
      </c>
      <c r="D386" s="42">
        <v>70</v>
      </c>
      <c r="E386" s="27">
        <f t="shared" si="154"/>
        <v>3.2028469750889681E-2</v>
      </c>
      <c r="F386" s="27">
        <f t="shared" si="155"/>
        <v>0.16908212560386474</v>
      </c>
      <c r="G386" s="35">
        <f t="shared" si="143"/>
        <v>6.7777777777777777</v>
      </c>
      <c r="H386" s="25">
        <f t="shared" si="144"/>
        <v>0.21708185053380782</v>
      </c>
      <c r="I386" s="2"/>
    </row>
    <row r="387" spans="1:9" s="54" customFormat="1" ht="15" x14ac:dyDescent="0.25">
      <c r="A387" s="48"/>
      <c r="B387" s="5" t="s">
        <v>93</v>
      </c>
      <c r="C387" s="42">
        <v>0</v>
      </c>
      <c r="D387" s="42">
        <v>1</v>
      </c>
      <c r="E387" s="27" t="str">
        <f t="shared" si="154"/>
        <v/>
      </c>
      <c r="F387" s="27">
        <f t="shared" si="155"/>
        <v>2.4154589371980675E-3</v>
      </c>
      <c r="G387" s="35">
        <f t="shared" si="143"/>
        <v>1</v>
      </c>
      <c r="H387" s="25" t="str">
        <f t="shared" si="144"/>
        <v/>
      </c>
      <c r="I387" s="2"/>
    </row>
    <row r="388" spans="1:9" s="54" customFormat="1" ht="15" x14ac:dyDescent="0.25">
      <c r="A388" s="48"/>
      <c r="B388" s="5" t="s">
        <v>86</v>
      </c>
      <c r="C388" s="42">
        <v>2</v>
      </c>
      <c r="D388" s="42">
        <v>21</v>
      </c>
      <c r="E388" s="27">
        <f t="shared" si="154"/>
        <v>7.1174377224199285E-3</v>
      </c>
      <c r="F388" s="27">
        <f t="shared" si="155"/>
        <v>5.0724637681159424E-2</v>
      </c>
      <c r="G388" s="35">
        <f t="shared" si="143"/>
        <v>9.5</v>
      </c>
      <c r="H388" s="25">
        <f t="shared" si="144"/>
        <v>6.7615658362989314E-2</v>
      </c>
      <c r="I388" s="2"/>
    </row>
    <row r="389" spans="1:9" s="54" customFormat="1" ht="15" x14ac:dyDescent="0.25">
      <c r="A389" s="48"/>
      <c r="B389" s="5" t="s">
        <v>92</v>
      </c>
      <c r="C389" s="42">
        <v>0</v>
      </c>
      <c r="D389" s="42">
        <v>0</v>
      </c>
      <c r="E389" s="27" t="str">
        <f t="shared" si="154"/>
        <v/>
      </c>
      <c r="F389" s="27" t="str">
        <f t="shared" si="155"/>
        <v/>
      </c>
      <c r="G389" s="35" t="str">
        <f t="shared" si="143"/>
        <v xml:space="preserve"> </v>
      </c>
      <c r="H389" s="25" t="str">
        <f t="shared" si="144"/>
        <v/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0</v>
      </c>
      <c r="D393" s="42">
        <v>2</v>
      </c>
      <c r="E393" s="27" t="str">
        <f t="shared" si="154"/>
        <v/>
      </c>
      <c r="F393" s="27">
        <f t="shared" si="155"/>
        <v>4.830917874396135E-3</v>
      </c>
      <c r="G393" s="35">
        <f t="shared" si="143"/>
        <v>1</v>
      </c>
      <c r="H393" s="25" t="str">
        <f t="shared" si="144"/>
        <v/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0</v>
      </c>
      <c r="E397" s="27" t="str">
        <f t="shared" si="154"/>
        <v/>
      </c>
      <c r="F397" s="27" t="str">
        <f t="shared" si="155"/>
        <v/>
      </c>
      <c r="G397" s="35" t="str">
        <f t="shared" si="143"/>
        <v xml:space="preserve"> 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1</v>
      </c>
      <c r="D398" s="42">
        <v>0</v>
      </c>
      <c r="E398" s="27">
        <f t="shared" si="154"/>
        <v>3.5587188612099642E-3</v>
      </c>
      <c r="F398" s="27" t="str">
        <f t="shared" si="155"/>
        <v/>
      </c>
      <c r="G398" s="35">
        <f t="shared" si="143"/>
        <v>-1</v>
      </c>
      <c r="H398" s="25">
        <f t="shared" si="144"/>
        <v>-3.5587188612099642E-3</v>
      </c>
      <c r="I398" s="2"/>
    </row>
    <row r="399" spans="1:9" s="54" customFormat="1" ht="15" x14ac:dyDescent="0.25">
      <c r="A399" s="48"/>
      <c r="B399" s="5" t="s">
        <v>257</v>
      </c>
      <c r="C399" s="42">
        <v>3</v>
      </c>
      <c r="D399" s="42">
        <v>0</v>
      </c>
      <c r="E399" s="27">
        <f t="shared" si="154"/>
        <v>1.0676156583629894E-2</v>
      </c>
      <c r="F399" s="27" t="str">
        <f t="shared" si="155"/>
        <v/>
      </c>
      <c r="G399" s="35">
        <f t="shared" si="143"/>
        <v>-1</v>
      </c>
      <c r="H399" s="25">
        <f t="shared" si="144"/>
        <v>-1.0676156583629894E-2</v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0</v>
      </c>
      <c r="D401" s="42">
        <v>30</v>
      </c>
      <c r="E401" s="27" t="str">
        <f t="shared" si="154"/>
        <v/>
      </c>
      <c r="F401" s="27">
        <f t="shared" si="155"/>
        <v>7.2463768115942032E-2</v>
      </c>
      <c r="G401" s="35">
        <f t="shared" si="143"/>
        <v>1</v>
      </c>
      <c r="H401" s="25" t="str">
        <f t="shared" si="144"/>
        <v/>
      </c>
      <c r="I401" s="2"/>
    </row>
    <row r="402" spans="1:9" s="55" customFormat="1" ht="15" x14ac:dyDescent="0.25">
      <c r="A402" s="50"/>
      <c r="B402" s="19" t="s">
        <v>545</v>
      </c>
      <c r="C402" s="42">
        <v>0</v>
      </c>
      <c r="D402" s="42">
        <v>0</v>
      </c>
      <c r="E402" s="26" t="str">
        <f t="shared" ref="E402" si="157">+IF(C402=0,"",C402/C$345)</f>
        <v/>
      </c>
      <c r="F402" s="26" t="str">
        <f t="shared" ref="F402" si="158">+IF(D402=0,"",D402/D$345)</f>
        <v/>
      </c>
      <c r="G402" s="35" t="str">
        <f t="shared" si="143"/>
        <v xml:space="preserve"> </v>
      </c>
      <c r="H402" s="24" t="str">
        <f t="shared" ref="H402" si="159">+IF(OR(AND(E402=""),(G402="")),"",E402*G402)</f>
        <v/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56</v>
      </c>
      <c r="D409" s="42">
        <v>3</v>
      </c>
      <c r="E409" s="27">
        <f t="shared" si="160"/>
        <v>0.199288256227758</v>
      </c>
      <c r="F409" s="27">
        <f t="shared" si="161"/>
        <v>7.246376811594203E-3</v>
      </c>
      <c r="G409" s="35">
        <f t="shared" si="143"/>
        <v>-0.9464285714285714</v>
      </c>
      <c r="H409" s="25">
        <f t="shared" si="144"/>
        <v>-0.18861209964412812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0</v>
      </c>
      <c r="D413" s="42">
        <v>0</v>
      </c>
      <c r="E413" s="27" t="str">
        <f t="shared" si="160"/>
        <v/>
      </c>
      <c r="F413" s="27" t="str">
        <f t="shared" si="161"/>
        <v/>
      </c>
      <c r="G413" s="35" t="str">
        <f t="shared" si="162"/>
        <v xml:space="preserve"> </v>
      </c>
      <c r="H413" s="25" t="str">
        <f t="shared" si="144"/>
        <v/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4</v>
      </c>
      <c r="E414" s="27" t="str">
        <f t="shared" si="160"/>
        <v/>
      </c>
      <c r="F414" s="27">
        <f t="shared" si="161"/>
        <v>9.6618357487922701E-3</v>
      </c>
      <c r="G414" s="35">
        <f t="shared" si="162"/>
        <v>1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0</v>
      </c>
      <c r="E417" s="26" t="str">
        <f t="shared" ref="E417:E419" si="166">+IF(C417=0,"",C417/C$345)</f>
        <v/>
      </c>
      <c r="F417" s="26" t="str">
        <f t="shared" ref="F417:F419" si="167">+IF(D417=0,"",D417/D$345)</f>
        <v/>
      </c>
      <c r="G417" s="35" t="str">
        <f t="shared" si="162"/>
        <v xml:space="preserve"> 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15</v>
      </c>
      <c r="D420" s="42">
        <v>0</v>
      </c>
      <c r="E420" s="27">
        <f t="shared" si="163"/>
        <v>5.3380782918149468E-2</v>
      </c>
      <c r="F420" s="27" t="str">
        <f t="shared" si="164"/>
        <v/>
      </c>
      <c r="G420" s="35">
        <f t="shared" si="162"/>
        <v>-1</v>
      </c>
      <c r="H420" s="25">
        <f t="shared" si="165"/>
        <v>-5.3380782918149468E-2</v>
      </c>
      <c r="I420" s="2"/>
    </row>
    <row r="421" spans="1:9" s="54" customFormat="1" ht="15" x14ac:dyDescent="0.25">
      <c r="A421" s="48"/>
      <c r="B421" s="5" t="s">
        <v>265</v>
      </c>
      <c r="C421" s="42">
        <v>33</v>
      </c>
      <c r="D421" s="42">
        <v>137</v>
      </c>
      <c r="E421" s="27">
        <f t="shared" si="163"/>
        <v>0.11743772241992882</v>
      </c>
      <c r="F421" s="27">
        <f t="shared" si="164"/>
        <v>0.33091787439613529</v>
      </c>
      <c r="G421" s="35">
        <f t="shared" si="162"/>
        <v>3.1515151515151514</v>
      </c>
      <c r="H421" s="25">
        <f t="shared" si="165"/>
        <v>0.37010676156583627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19</v>
      </c>
      <c r="D423" s="42">
        <v>22</v>
      </c>
      <c r="E423" s="27">
        <f t="shared" si="163"/>
        <v>6.7615658362989328E-2</v>
      </c>
      <c r="F423" s="27">
        <f t="shared" si="164"/>
        <v>5.3140096618357488E-2</v>
      </c>
      <c r="G423" s="35">
        <f t="shared" si="162"/>
        <v>0.15789473684210525</v>
      </c>
      <c r="H423" s="25">
        <f t="shared" si="165"/>
        <v>1.0676156583629894E-2</v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3</v>
      </c>
      <c r="D431" s="42">
        <v>0</v>
      </c>
      <c r="E431" s="27">
        <f t="shared" si="163"/>
        <v>1.0676156583629894E-2</v>
      </c>
      <c r="F431" s="27" t="str">
        <f t="shared" si="164"/>
        <v/>
      </c>
      <c r="G431" s="35">
        <f t="shared" si="162"/>
        <v>-1</v>
      </c>
      <c r="H431" s="25">
        <f t="shared" si="165"/>
        <v>-1.0676156583629894E-2</v>
      </c>
      <c r="I431" s="2"/>
    </row>
    <row r="432" spans="1:9" s="54" customFormat="1" ht="15" x14ac:dyDescent="0.25">
      <c r="A432" s="48"/>
      <c r="B432" s="5" t="s">
        <v>98</v>
      </c>
      <c r="C432" s="42">
        <v>6</v>
      </c>
      <c r="D432" s="42">
        <v>0</v>
      </c>
      <c r="E432" s="27">
        <f t="shared" si="163"/>
        <v>2.1352313167259787E-2</v>
      </c>
      <c r="F432" s="27" t="str">
        <f t="shared" si="164"/>
        <v/>
      </c>
      <c r="G432" s="35">
        <f t="shared" si="162"/>
        <v>-1</v>
      </c>
      <c r="H432" s="25">
        <f t="shared" si="165"/>
        <v>-2.1352313167259787E-2</v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3</v>
      </c>
      <c r="D434" s="42">
        <v>0</v>
      </c>
      <c r="E434" s="27">
        <f t="shared" si="163"/>
        <v>1.0676156583629894E-2</v>
      </c>
      <c r="F434" s="27" t="str">
        <f t="shared" si="164"/>
        <v/>
      </c>
      <c r="G434" s="35">
        <f t="shared" si="162"/>
        <v>-1</v>
      </c>
      <c r="H434" s="25">
        <f t="shared" si="165"/>
        <v>-1.0676156583629894E-2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0</v>
      </c>
      <c r="E442" s="27" t="str">
        <f t="shared" si="163"/>
        <v/>
      </c>
      <c r="F442" s="27" t="str">
        <f t="shared" si="164"/>
        <v/>
      </c>
      <c r="G442" s="35" t="str">
        <f t="shared" si="162"/>
        <v xml:space="preserve"> 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0</v>
      </c>
      <c r="D444" s="42">
        <v>1</v>
      </c>
      <c r="E444" s="27" t="str">
        <f t="shared" si="163"/>
        <v/>
      </c>
      <c r="F444" s="27">
        <f t="shared" si="164"/>
        <v>2.4154589371980675E-3</v>
      </c>
      <c r="G444" s="35">
        <f t="shared" si="162"/>
        <v>1</v>
      </c>
      <c r="H444" s="25" t="str">
        <f t="shared" si="165"/>
        <v/>
      </c>
      <c r="I444" s="2"/>
    </row>
    <row r="445" spans="1:9" s="54" customFormat="1" ht="15" x14ac:dyDescent="0.25">
      <c r="A445" s="48"/>
      <c r="B445" s="5" t="s">
        <v>112</v>
      </c>
      <c r="C445" s="42">
        <v>2</v>
      </c>
      <c r="D445" s="42">
        <v>6</v>
      </c>
      <c r="E445" s="27">
        <f t="shared" si="163"/>
        <v>7.1174377224199285E-3</v>
      </c>
      <c r="F445" s="27">
        <f t="shared" si="164"/>
        <v>1.4492753623188406E-2</v>
      </c>
      <c r="G445" s="35">
        <f t="shared" si="162"/>
        <v>2</v>
      </c>
      <c r="H445" s="25">
        <f t="shared" si="165"/>
        <v>1.4234875444839857E-2</v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0</v>
      </c>
      <c r="E448" s="27" t="str">
        <f t="shared" si="163"/>
        <v/>
      </c>
      <c r="F448" s="27" t="str">
        <f t="shared" si="164"/>
        <v/>
      </c>
      <c r="G448" s="35" t="str">
        <f t="shared" si="162"/>
        <v xml:space="preserve"> 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0</v>
      </c>
      <c r="D450" s="42">
        <v>0</v>
      </c>
      <c r="E450" s="27" t="str">
        <f t="shared" si="163"/>
        <v/>
      </c>
      <c r="F450" s="27" t="str">
        <f t="shared" si="164"/>
        <v/>
      </c>
      <c r="G450" s="35" t="str">
        <f t="shared" si="162"/>
        <v xml:space="preserve"> </v>
      </c>
      <c r="H450" s="25" t="str">
        <f t="shared" si="165"/>
        <v/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0</v>
      </c>
      <c r="D452" s="42">
        <v>0</v>
      </c>
      <c r="E452" s="27" t="str">
        <f t="shared" si="163"/>
        <v/>
      </c>
      <c r="F452" s="27" t="str">
        <f t="shared" si="164"/>
        <v/>
      </c>
      <c r="G452" s="35" t="str">
        <f t="shared" si="162"/>
        <v xml:space="preserve"> 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2">
        <v>1</v>
      </c>
      <c r="D453" s="42">
        <v>2</v>
      </c>
      <c r="E453" s="27">
        <f t="shared" si="163"/>
        <v>3.5587188612099642E-3</v>
      </c>
      <c r="F453" s="27">
        <f t="shared" si="164"/>
        <v>4.830917874396135E-3</v>
      </c>
      <c r="G453" s="35">
        <f t="shared" si="162"/>
        <v>1</v>
      </c>
      <c r="H453" s="25">
        <f t="shared" si="165"/>
        <v>3.5587188612099642E-3</v>
      </c>
      <c r="I453" s="2"/>
    </row>
    <row r="454" spans="1:9" s="54" customFormat="1" ht="15" x14ac:dyDescent="0.25">
      <c r="A454" s="48"/>
      <c r="B454" s="5" t="s">
        <v>107</v>
      </c>
      <c r="C454" s="42">
        <v>10</v>
      </c>
      <c r="D454" s="42">
        <v>11</v>
      </c>
      <c r="E454" s="27">
        <f t="shared" si="163"/>
        <v>3.5587188612099648E-2</v>
      </c>
      <c r="F454" s="27">
        <f t="shared" si="164"/>
        <v>2.6570048309178744E-2</v>
      </c>
      <c r="G454" s="35">
        <f t="shared" si="162"/>
        <v>0.1</v>
      </c>
      <c r="H454" s="25">
        <f t="shared" si="165"/>
        <v>3.5587188612099651E-3</v>
      </c>
      <c r="I454" s="2"/>
    </row>
    <row r="455" spans="1:9" s="54" customFormat="1" ht="15" x14ac:dyDescent="0.25">
      <c r="A455" s="48"/>
      <c r="B455" s="5" t="s">
        <v>272</v>
      </c>
      <c r="C455" s="42">
        <v>3</v>
      </c>
      <c r="D455" s="42">
        <v>0</v>
      </c>
      <c r="E455" s="27">
        <f t="shared" si="163"/>
        <v>1.0676156583629894E-2</v>
      </c>
      <c r="F455" s="27" t="str">
        <f t="shared" si="164"/>
        <v/>
      </c>
      <c r="G455" s="35">
        <f t="shared" si="162"/>
        <v>-1</v>
      </c>
      <c r="H455" s="25">
        <f t="shared" si="165"/>
        <v>-1.0676156583629894E-2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3</v>
      </c>
      <c r="D457" s="42">
        <v>5</v>
      </c>
      <c r="E457" s="27">
        <f t="shared" si="163"/>
        <v>1.0676156583629894E-2</v>
      </c>
      <c r="F457" s="27">
        <f t="shared" si="164"/>
        <v>1.2077294685990338E-2</v>
      </c>
      <c r="G457" s="35">
        <f t="shared" si="162"/>
        <v>0.66666666666666663</v>
      </c>
      <c r="H457" s="25">
        <f t="shared" si="165"/>
        <v>7.1174377224199285E-3</v>
      </c>
      <c r="I457" s="2"/>
    </row>
    <row r="458" spans="1:9" s="54" customFormat="1" ht="15" x14ac:dyDescent="0.25">
      <c r="A458" s="48"/>
      <c r="B458" s="5" t="s">
        <v>116</v>
      </c>
      <c r="C458" s="42">
        <v>0</v>
      </c>
      <c r="D458" s="42">
        <v>0</v>
      </c>
      <c r="E458" s="27" t="str">
        <f t="shared" si="163"/>
        <v/>
      </c>
      <c r="F458" s="27" t="str">
        <f t="shared" si="164"/>
        <v/>
      </c>
      <c r="G458" s="35" t="str">
        <f t="shared" si="162"/>
        <v xml:space="preserve"> 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15</v>
      </c>
      <c r="D460" s="42">
        <v>8</v>
      </c>
      <c r="E460" s="27">
        <f t="shared" si="163"/>
        <v>5.3380782918149468E-2</v>
      </c>
      <c r="F460" s="27">
        <f t="shared" si="164"/>
        <v>1.932367149758454E-2</v>
      </c>
      <c r="G460" s="35">
        <f t="shared" si="162"/>
        <v>-0.46666666666666667</v>
      </c>
      <c r="H460" s="25">
        <f t="shared" si="165"/>
        <v>-2.491103202846975E-2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1</v>
      </c>
      <c r="D468" s="42">
        <v>0</v>
      </c>
      <c r="E468" s="27">
        <f t="shared" si="163"/>
        <v>3.5587188612099642E-3</v>
      </c>
      <c r="F468" s="27" t="str">
        <f t="shared" si="164"/>
        <v/>
      </c>
      <c r="G468" s="35">
        <f t="shared" si="162"/>
        <v>-1</v>
      </c>
      <c r="H468" s="25">
        <f t="shared" si="165"/>
        <v>-3.5587188612099642E-3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0</v>
      </c>
      <c r="E470" s="27" t="str">
        <f t="shared" si="163"/>
        <v/>
      </c>
      <c r="F470" s="27" t="str">
        <f t="shared" si="164"/>
        <v/>
      </c>
      <c r="G470" s="35" t="str">
        <f t="shared" si="162"/>
        <v xml:space="preserve"> 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0</v>
      </c>
      <c r="E472" s="27" t="str">
        <f t="shared" si="163"/>
        <v/>
      </c>
      <c r="F472" s="27" t="str">
        <f t="shared" si="164"/>
        <v/>
      </c>
      <c r="G472" s="35" t="str">
        <f t="shared" si="162"/>
        <v xml:space="preserve"> 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1</v>
      </c>
      <c r="D473" s="42">
        <v>0</v>
      </c>
      <c r="E473" s="27">
        <f t="shared" si="163"/>
        <v>3.5587188612099642E-3</v>
      </c>
      <c r="F473" s="27" t="str">
        <f t="shared" si="164"/>
        <v/>
      </c>
      <c r="G473" s="35">
        <f t="shared" si="162"/>
        <v>-1</v>
      </c>
      <c r="H473" s="25">
        <f t="shared" si="165"/>
        <v>-3.5587188612099642E-3</v>
      </c>
      <c r="I473" s="2"/>
    </row>
    <row r="474" spans="1:9" s="54" customFormat="1" ht="15" x14ac:dyDescent="0.25">
      <c r="A474" s="48"/>
      <c r="B474" s="5" t="s">
        <v>278</v>
      </c>
      <c r="C474" s="42">
        <v>1</v>
      </c>
      <c r="D474" s="42">
        <v>0</v>
      </c>
      <c r="E474" s="27">
        <f t="shared" si="163"/>
        <v>3.5587188612099642E-3</v>
      </c>
      <c r="F474" s="27" t="str">
        <f t="shared" si="164"/>
        <v/>
      </c>
      <c r="G474" s="35">
        <f t="shared" si="162"/>
        <v>-1</v>
      </c>
      <c r="H474" s="25">
        <f t="shared" si="165"/>
        <v>-3.5587188612099642E-3</v>
      </c>
      <c r="I474" s="2"/>
    </row>
    <row r="475" spans="1:9" s="54" customFormat="1" ht="15" x14ac:dyDescent="0.25">
      <c r="A475" s="48"/>
      <c r="B475" s="5" t="s">
        <v>279</v>
      </c>
      <c r="C475" s="42">
        <v>4</v>
      </c>
      <c r="D475" s="42">
        <v>0</v>
      </c>
      <c r="E475" s="27">
        <f t="shared" si="163"/>
        <v>1.4234875444839857E-2</v>
      </c>
      <c r="F475" s="27" t="str">
        <f t="shared" si="164"/>
        <v/>
      </c>
      <c r="G475" s="35">
        <f t="shared" si="162"/>
        <v>-1</v>
      </c>
      <c r="H475" s="25">
        <f t="shared" si="165"/>
        <v>-1.4234875444839857E-2</v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0</v>
      </c>
      <c r="D478" s="42">
        <v>0</v>
      </c>
      <c r="E478" s="27" t="str">
        <f t="shared" si="163"/>
        <v/>
      </c>
      <c r="F478" s="27" t="str">
        <f t="shared" si="164"/>
        <v/>
      </c>
      <c r="G478" s="35" t="str">
        <f t="shared" ref="G478:G541" si="182">+IF(AND(C478=0,D478=0)," ",IF(C478=0,1,IF(D478=0,-1,(D478-C478)/C478)))</f>
        <v xml:space="preserve"> </v>
      </c>
      <c r="H478" s="25" t="str">
        <f t="shared" si="165"/>
        <v/>
      </c>
      <c r="I478" s="2"/>
    </row>
    <row r="479" spans="1:9" s="54" customFormat="1" ht="15" x14ac:dyDescent="0.25">
      <c r="A479" s="48"/>
      <c r="B479" s="5" t="s">
        <v>499</v>
      </c>
      <c r="C479" s="42">
        <v>0</v>
      </c>
      <c r="D479" s="42">
        <v>2</v>
      </c>
      <c r="E479" s="27" t="str">
        <f t="shared" si="163"/>
        <v/>
      </c>
      <c r="F479" s="27">
        <f t="shared" si="164"/>
        <v>4.830917874396135E-3</v>
      </c>
      <c r="G479" s="35">
        <f t="shared" si="182"/>
        <v>1</v>
      </c>
      <c r="H479" s="25" t="str">
        <f t="shared" si="165"/>
        <v/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1</v>
      </c>
      <c r="E481" s="27" t="str">
        <f t="shared" si="163"/>
        <v/>
      </c>
      <c r="F481" s="27">
        <f t="shared" si="164"/>
        <v>2.4154589371980675E-3</v>
      </c>
      <c r="G481" s="35">
        <f t="shared" si="182"/>
        <v>1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2</v>
      </c>
      <c r="D486" s="42">
        <v>1</v>
      </c>
      <c r="E486" s="27">
        <f t="shared" si="163"/>
        <v>7.1174377224199285E-3</v>
      </c>
      <c r="F486" s="27">
        <f t="shared" si="164"/>
        <v>2.4154589371980675E-3</v>
      </c>
      <c r="G486" s="35">
        <f t="shared" si="182"/>
        <v>-0.5</v>
      </c>
      <c r="H486" s="25">
        <f t="shared" si="165"/>
        <v>-3.5587188612099642E-3</v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0</v>
      </c>
      <c r="D489" s="42">
        <v>1</v>
      </c>
      <c r="E489" s="27" t="str">
        <f t="shared" si="163"/>
        <v/>
      </c>
      <c r="F489" s="27">
        <f t="shared" si="164"/>
        <v>2.4154589371980675E-3</v>
      </c>
      <c r="G489" s="35">
        <f t="shared" si="182"/>
        <v>1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0</v>
      </c>
      <c r="E499" s="27" t="str">
        <f t="shared" si="183"/>
        <v/>
      </c>
      <c r="F499" s="27" t="str">
        <f t="shared" si="184"/>
        <v/>
      </c>
      <c r="G499" s="35" t="str">
        <f t="shared" si="182"/>
        <v xml:space="preserve"> 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2</v>
      </c>
      <c r="D521" s="42">
        <v>2</v>
      </c>
      <c r="E521" s="27">
        <f t="shared" si="183"/>
        <v>7.1174377224199285E-3</v>
      </c>
      <c r="F521" s="27">
        <f t="shared" si="184"/>
        <v>4.830917874396135E-3</v>
      </c>
      <c r="G521" s="35">
        <f t="shared" si="182"/>
        <v>0</v>
      </c>
      <c r="H521" s="25">
        <f t="shared" si="185"/>
        <v>0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1</v>
      </c>
      <c r="D524" s="42">
        <v>5</v>
      </c>
      <c r="E524" s="27">
        <f t="shared" ref="E524:E549" si="189">+IF(C524=0,"",C524/C$345)</f>
        <v>3.5587188612099642E-3</v>
      </c>
      <c r="F524" s="27">
        <f t="shared" ref="F524:F549" si="190">+IF(D524=0,"",D524/D$345)</f>
        <v>1.2077294685990338E-2</v>
      </c>
      <c r="G524" s="35">
        <f t="shared" si="182"/>
        <v>4</v>
      </c>
      <c r="H524" s="25">
        <f t="shared" si="185"/>
        <v>1.4234875444839857E-2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9</v>
      </c>
      <c r="D527" s="42">
        <v>0</v>
      </c>
      <c r="E527" s="27">
        <f t="shared" si="189"/>
        <v>3.2028469750889681E-2</v>
      </c>
      <c r="F527" s="27" t="str">
        <f t="shared" si="190"/>
        <v/>
      </c>
      <c r="G527" s="35">
        <f t="shared" si="182"/>
        <v>-1</v>
      </c>
      <c r="H527" s="25">
        <f t="shared" si="185"/>
        <v>-3.2028469750889681E-2</v>
      </c>
      <c r="I527" s="2"/>
    </row>
    <row r="528" spans="1:9" s="54" customFormat="1" ht="15" x14ac:dyDescent="0.25">
      <c r="A528" s="48"/>
      <c r="B528" s="5" t="s">
        <v>339</v>
      </c>
      <c r="C528" s="42">
        <v>0</v>
      </c>
      <c r="D528" s="42">
        <v>4</v>
      </c>
      <c r="E528" s="27" t="str">
        <f t="shared" si="189"/>
        <v/>
      </c>
      <c r="F528" s="27">
        <f t="shared" si="190"/>
        <v>9.6618357487922701E-3</v>
      </c>
      <c r="G528" s="35">
        <f t="shared" si="182"/>
        <v>1</v>
      </c>
      <c r="H528" s="25" t="str">
        <f t="shared" si="185"/>
        <v/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1</v>
      </c>
      <c r="D537" s="42">
        <v>0</v>
      </c>
      <c r="E537" s="27">
        <f t="shared" si="189"/>
        <v>3.5587188612099642E-3</v>
      </c>
      <c r="F537" s="27" t="str">
        <f t="shared" si="190"/>
        <v/>
      </c>
      <c r="G537" s="35">
        <f t="shared" si="182"/>
        <v>-1</v>
      </c>
      <c r="H537" s="25">
        <f t="shared" si="185"/>
        <v>-3.5587188612099642E-3</v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0</v>
      </c>
      <c r="E539" s="27" t="str">
        <f t="shared" si="189"/>
        <v/>
      </c>
      <c r="F539" s="27" t="str">
        <f t="shared" si="190"/>
        <v/>
      </c>
      <c r="G539" s="35" t="str">
        <f t="shared" si="182"/>
        <v xml:space="preserve"> 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3</v>
      </c>
      <c r="D542" s="42">
        <v>6</v>
      </c>
      <c r="E542" s="27">
        <f t="shared" si="189"/>
        <v>1.0676156583629894E-2</v>
      </c>
      <c r="F542" s="27">
        <f t="shared" si="190"/>
        <v>1.4492753623188406E-2</v>
      </c>
      <c r="G542" s="35">
        <f t="shared" ref="G542:G564" si="191">+IF(AND(C542=0,D542=0)," ",IF(C542=0,1,IF(D542=0,-1,(D542-C542)/C542)))</f>
        <v>1</v>
      </c>
      <c r="H542" s="25">
        <f t="shared" si="185"/>
        <v>1.0676156583629894E-2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14</v>
      </c>
      <c r="D547" s="42">
        <v>8</v>
      </c>
      <c r="E547" s="27">
        <f t="shared" si="189"/>
        <v>4.9822064056939501E-2</v>
      </c>
      <c r="F547" s="27">
        <f t="shared" si="190"/>
        <v>1.932367149758454E-2</v>
      </c>
      <c r="G547" s="35">
        <f t="shared" si="191"/>
        <v>-0.42857142857142855</v>
      </c>
      <c r="H547" s="25">
        <f t="shared" si="185"/>
        <v>-2.1352313167259784E-2</v>
      </c>
      <c r="I547" s="2"/>
    </row>
    <row r="548" spans="1:9" s="54" customFormat="1" ht="15" x14ac:dyDescent="0.25">
      <c r="A548" s="48"/>
      <c r="B548" s="5" t="s">
        <v>142</v>
      </c>
      <c r="C548" s="42">
        <v>3</v>
      </c>
      <c r="D548" s="42">
        <v>2</v>
      </c>
      <c r="E548" s="27">
        <f t="shared" si="189"/>
        <v>1.0676156583629894E-2</v>
      </c>
      <c r="F548" s="27">
        <f t="shared" si="190"/>
        <v>4.830917874396135E-3</v>
      </c>
      <c r="G548" s="35">
        <f t="shared" si="191"/>
        <v>-0.33333333333333331</v>
      </c>
      <c r="H548" s="25">
        <f t="shared" si="185"/>
        <v>-3.5587188612099642E-3</v>
      </c>
      <c r="I548" s="2"/>
    </row>
    <row r="549" spans="1:9" s="54" customFormat="1" ht="15" x14ac:dyDescent="0.25">
      <c r="A549" s="48"/>
      <c r="B549" s="5" t="s">
        <v>314</v>
      </c>
      <c r="C549" s="42">
        <v>6</v>
      </c>
      <c r="D549" s="42">
        <v>10</v>
      </c>
      <c r="E549" s="27">
        <f t="shared" si="189"/>
        <v>2.1352313167259787E-2</v>
      </c>
      <c r="F549" s="27">
        <f t="shared" si="190"/>
        <v>2.4154589371980676E-2</v>
      </c>
      <c r="G549" s="35">
        <f t="shared" si="191"/>
        <v>0.66666666666666663</v>
      </c>
      <c r="H549" s="25">
        <f t="shared" si="185"/>
        <v>1.4234875444839857E-2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0</v>
      </c>
      <c r="D556" s="42">
        <v>3</v>
      </c>
      <c r="E556" s="27" t="str">
        <f t="shared" si="195"/>
        <v/>
      </c>
      <c r="F556" s="27">
        <f t="shared" si="196"/>
        <v>7.246376811594203E-3</v>
      </c>
      <c r="G556" s="35">
        <f t="shared" si="191"/>
        <v>1</v>
      </c>
      <c r="H556" s="25" t="str">
        <f t="shared" si="197"/>
        <v/>
      </c>
      <c r="I556" s="2"/>
    </row>
    <row r="557" spans="1:9" s="54" customFormat="1" ht="15" x14ac:dyDescent="0.25">
      <c r="A557" s="48"/>
      <c r="B557" s="5" t="s">
        <v>510</v>
      </c>
      <c r="C557" s="42">
        <v>4</v>
      </c>
      <c r="D557" s="42">
        <v>2</v>
      </c>
      <c r="E557" s="27">
        <f t="shared" si="195"/>
        <v>1.4234875444839857E-2</v>
      </c>
      <c r="F557" s="27">
        <f t="shared" si="196"/>
        <v>4.830917874396135E-3</v>
      </c>
      <c r="G557" s="35">
        <f t="shared" si="191"/>
        <v>-0.5</v>
      </c>
      <c r="H557" s="25">
        <f t="shared" si="197"/>
        <v>-7.1174377224199285E-3</v>
      </c>
      <c r="I557" s="2"/>
    </row>
    <row r="558" spans="1:9" s="54" customFormat="1" ht="15" x14ac:dyDescent="0.25">
      <c r="A558" s="48"/>
      <c r="B558" s="5" t="s">
        <v>317</v>
      </c>
      <c r="C558" s="42">
        <v>4</v>
      </c>
      <c r="D558" s="42">
        <v>1</v>
      </c>
      <c r="E558" s="27">
        <f t="shared" si="195"/>
        <v>1.4234875444839857E-2</v>
      </c>
      <c r="F558" s="27">
        <f t="shared" si="196"/>
        <v>2.4154589371980675E-3</v>
      </c>
      <c r="G558" s="35">
        <f t="shared" si="191"/>
        <v>-0.75</v>
      </c>
      <c r="H558" s="25">
        <f t="shared" si="197"/>
        <v>-1.0676156583629894E-2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4</v>
      </c>
      <c r="E560" s="27" t="str">
        <f t="shared" si="195"/>
        <v/>
      </c>
      <c r="F560" s="27">
        <f t="shared" si="196"/>
        <v>9.6618357487922701E-3</v>
      </c>
      <c r="G560" s="35">
        <f t="shared" si="191"/>
        <v>1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0</v>
      </c>
      <c r="E562" s="27" t="str">
        <f t="shared" si="195"/>
        <v/>
      </c>
      <c r="F562" s="27" t="str">
        <f t="shared" si="196"/>
        <v/>
      </c>
      <c r="G562" s="35" t="str">
        <f t="shared" si="191"/>
        <v xml:space="preserve"> 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356</v>
      </c>
      <c r="D570" s="38">
        <f>SUM(D571:D596)</f>
        <v>167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-0.5308988764044944</v>
      </c>
      <c r="H570" s="40">
        <f>+IF(OR(AND(E570=""),(G570="")),"",E570*G570)</f>
        <v>-0.5308988764044944</v>
      </c>
    </row>
    <row r="571" spans="1:9" ht="15" x14ac:dyDescent="0.25">
      <c r="B571" s="41" t="s">
        <v>322</v>
      </c>
      <c r="C571" s="42">
        <v>0</v>
      </c>
      <c r="D571" s="42">
        <v>0</v>
      </c>
      <c r="E571" s="46" t="str">
        <f t="shared" si="198"/>
        <v/>
      </c>
      <c r="F571" s="46" t="str">
        <f t="shared" si="199"/>
        <v/>
      </c>
      <c r="G571" s="35" t="str">
        <f t="shared" ref="G571:G596" si="200">+IF(AND(C571=0,D571=0)," ",IF(C571=0,1,IF(D571=0,-1,(D571-C571)/C571)))</f>
        <v xml:space="preserve"> 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0</v>
      </c>
      <c r="D572" s="42">
        <v>0</v>
      </c>
      <c r="E572" s="27" t="str">
        <f t="shared" si="198"/>
        <v/>
      </c>
      <c r="F572" s="27" t="str">
        <f t="shared" si="199"/>
        <v/>
      </c>
      <c r="G572" s="35" t="str">
        <f t="shared" si="200"/>
        <v xml:space="preserve"> </v>
      </c>
      <c r="H572" s="25" t="str">
        <f t="shared" ref="H572:H596" si="201">+IF(OR(AND(E572=""),(G572="")),"",E572*G572)</f>
        <v/>
      </c>
    </row>
    <row r="573" spans="1:9" ht="15" x14ac:dyDescent="0.25">
      <c r="B573" s="5" t="s">
        <v>584</v>
      </c>
      <c r="C573" s="42">
        <v>14</v>
      </c>
      <c r="D573" s="42">
        <v>35</v>
      </c>
      <c r="E573" s="27">
        <f t="shared" si="198"/>
        <v>3.9325842696629212E-2</v>
      </c>
      <c r="F573" s="27">
        <f t="shared" si="199"/>
        <v>0.20958083832335328</v>
      </c>
      <c r="G573" s="35">
        <f t="shared" si="200"/>
        <v>1.5</v>
      </c>
      <c r="H573" s="25">
        <f t="shared" si="201"/>
        <v>5.8988764044943819E-2</v>
      </c>
    </row>
    <row r="574" spans="1:9" ht="15" x14ac:dyDescent="0.25">
      <c r="B574" s="5" t="s">
        <v>323</v>
      </c>
      <c r="C574" s="42">
        <v>40</v>
      </c>
      <c r="D574" s="42">
        <v>49</v>
      </c>
      <c r="E574" s="27">
        <f t="shared" si="198"/>
        <v>0.11235955056179775</v>
      </c>
      <c r="F574" s="27">
        <f t="shared" si="199"/>
        <v>0.29341317365269459</v>
      </c>
      <c r="G574" s="35">
        <f t="shared" si="200"/>
        <v>0.22500000000000001</v>
      </c>
      <c r="H574" s="25">
        <f t="shared" si="201"/>
        <v>2.5280898876404494E-2</v>
      </c>
    </row>
    <row r="575" spans="1:9" ht="15" x14ac:dyDescent="0.25">
      <c r="B575" s="5" t="s">
        <v>145</v>
      </c>
      <c r="C575" s="42">
        <v>0</v>
      </c>
      <c r="D575" s="42">
        <v>0</v>
      </c>
      <c r="E575" s="27" t="str">
        <f t="shared" si="198"/>
        <v/>
      </c>
      <c r="F575" s="27" t="str">
        <f t="shared" si="199"/>
        <v/>
      </c>
      <c r="G575" s="35" t="str">
        <f t="shared" si="200"/>
        <v xml:space="preserve"> </v>
      </c>
      <c r="H575" s="25" t="str">
        <f t="shared" si="201"/>
        <v/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1</v>
      </c>
      <c r="D581" s="42">
        <v>0</v>
      </c>
      <c r="E581" s="26">
        <f t="shared" ref="E581" si="202">+IF(C581=0,"",C581/C$570)</f>
        <v>2.8089887640449437E-3</v>
      </c>
      <c r="F581" s="26" t="str">
        <f t="shared" ref="F581" si="203">+IF(D581=0,"",D581/D$570)</f>
        <v/>
      </c>
      <c r="G581" s="35">
        <f t="shared" si="200"/>
        <v>-1</v>
      </c>
      <c r="H581" s="24">
        <f t="shared" ref="H581" si="204">+IF(OR(AND(E581=""),(G581="")),"",E581*G581)</f>
        <v>-2.8089887640449437E-3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2">
        <v>234</v>
      </c>
      <c r="D584" s="42">
        <v>27</v>
      </c>
      <c r="E584" s="27">
        <f t="shared" si="208"/>
        <v>0.65730337078651691</v>
      </c>
      <c r="F584" s="27">
        <f t="shared" si="209"/>
        <v>0.16167664670658682</v>
      </c>
      <c r="G584" s="35">
        <f t="shared" si="200"/>
        <v>-0.88461538461538458</v>
      </c>
      <c r="H584" s="25">
        <f t="shared" si="201"/>
        <v>-0.5814606741573034</v>
      </c>
    </row>
    <row r="585" spans="1:9" ht="15" x14ac:dyDescent="0.25">
      <c r="B585" s="5" t="s">
        <v>147</v>
      </c>
      <c r="C585" s="42">
        <v>1</v>
      </c>
      <c r="D585" s="42">
        <v>3</v>
      </c>
      <c r="E585" s="27">
        <f t="shared" si="208"/>
        <v>2.8089887640449437E-3</v>
      </c>
      <c r="F585" s="27">
        <f t="shared" si="209"/>
        <v>1.7964071856287425E-2</v>
      </c>
      <c r="G585" s="35">
        <f t="shared" si="200"/>
        <v>2</v>
      </c>
      <c r="H585" s="25">
        <f t="shared" si="201"/>
        <v>5.6179775280898875E-3</v>
      </c>
    </row>
    <row r="586" spans="1:9" ht="15" x14ac:dyDescent="0.25">
      <c r="B586" s="5" t="s">
        <v>148</v>
      </c>
      <c r="C586" s="42">
        <v>0</v>
      </c>
      <c r="D586" s="42">
        <v>1</v>
      </c>
      <c r="E586" s="27" t="str">
        <f t="shared" si="208"/>
        <v/>
      </c>
      <c r="F586" s="27">
        <f t="shared" si="209"/>
        <v>5.9880239520958087E-3</v>
      </c>
      <c r="G586" s="35">
        <f t="shared" si="200"/>
        <v>1</v>
      </c>
      <c r="H586" s="25" t="str">
        <f t="shared" si="201"/>
        <v/>
      </c>
    </row>
    <row r="587" spans="1:9" ht="15" x14ac:dyDescent="0.25">
      <c r="B587" s="5" t="s">
        <v>328</v>
      </c>
      <c r="C587" s="42">
        <v>43</v>
      </c>
      <c r="D587" s="42">
        <v>32</v>
      </c>
      <c r="E587" s="27">
        <f t="shared" si="208"/>
        <v>0.12078651685393259</v>
      </c>
      <c r="F587" s="27">
        <f t="shared" si="209"/>
        <v>0.19161676646706588</v>
      </c>
      <c r="G587" s="35">
        <f t="shared" si="200"/>
        <v>-0.2558139534883721</v>
      </c>
      <c r="H587" s="25">
        <f t="shared" si="201"/>
        <v>-3.0898876404494385E-2</v>
      </c>
    </row>
    <row r="588" spans="1:9" ht="15" x14ac:dyDescent="0.25">
      <c r="B588" s="5" t="s">
        <v>149</v>
      </c>
      <c r="C588" s="42">
        <v>2</v>
      </c>
      <c r="D588" s="42">
        <v>1</v>
      </c>
      <c r="E588" s="27">
        <f t="shared" si="208"/>
        <v>5.6179775280898875E-3</v>
      </c>
      <c r="F588" s="27">
        <f t="shared" si="209"/>
        <v>5.9880239520958087E-3</v>
      </c>
      <c r="G588" s="35">
        <f t="shared" si="200"/>
        <v>-0.5</v>
      </c>
      <c r="H588" s="25">
        <f t="shared" si="201"/>
        <v>-2.8089887640449437E-3</v>
      </c>
    </row>
    <row r="589" spans="1:9" ht="15" x14ac:dyDescent="0.25">
      <c r="B589" s="5" t="s">
        <v>329</v>
      </c>
      <c r="C589" s="42">
        <v>0</v>
      </c>
      <c r="D589" s="42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21</v>
      </c>
      <c r="D592" s="42">
        <v>10</v>
      </c>
      <c r="E592" s="27">
        <f t="shared" si="208"/>
        <v>5.8988764044943819E-2</v>
      </c>
      <c r="F592" s="27">
        <f t="shared" si="209"/>
        <v>5.9880239520958084E-2</v>
      </c>
      <c r="G592" s="35">
        <f t="shared" si="200"/>
        <v>-0.52380952380952384</v>
      </c>
      <c r="H592" s="25">
        <f t="shared" si="201"/>
        <v>-3.0898876404494381E-2</v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0</v>
      </c>
      <c r="E594" s="27" t="str">
        <f t="shared" si="208"/>
        <v/>
      </c>
      <c r="F594" s="27" t="str">
        <f t="shared" si="209"/>
        <v/>
      </c>
      <c r="G594" s="35" t="str">
        <f t="shared" si="200"/>
        <v xml:space="preserve"> </v>
      </c>
      <c r="H594" s="25" t="str">
        <f t="shared" si="201"/>
        <v/>
      </c>
    </row>
    <row r="595" spans="2:8" ht="15" x14ac:dyDescent="0.25">
      <c r="B595" s="5" t="s">
        <v>333</v>
      </c>
      <c r="C595" s="42">
        <v>0</v>
      </c>
      <c r="D595" s="42">
        <v>9</v>
      </c>
      <c r="E595" s="27" t="str">
        <f t="shared" si="208"/>
        <v/>
      </c>
      <c r="F595" s="27">
        <f t="shared" si="209"/>
        <v>5.3892215568862277E-2</v>
      </c>
      <c r="G595" s="35">
        <f t="shared" si="200"/>
        <v>1</v>
      </c>
      <c r="H595" s="25" t="str">
        <f t="shared" si="201"/>
        <v/>
      </c>
    </row>
    <row r="596" spans="2:8" ht="15" x14ac:dyDescent="0.25">
      <c r="B596" s="5" t="s">
        <v>514</v>
      </c>
      <c r="C596" s="42">
        <v>0</v>
      </c>
      <c r="D596" s="42">
        <v>0</v>
      </c>
      <c r="E596" s="27" t="str">
        <f t="shared" si="208"/>
        <v/>
      </c>
      <c r="F596" s="27" t="str">
        <f t="shared" si="209"/>
        <v/>
      </c>
      <c r="G596" s="35" t="str">
        <f t="shared" si="200"/>
        <v xml:space="preserve"> </v>
      </c>
      <c r="H596" s="25" t="str">
        <f t="shared" si="201"/>
        <v/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388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372</v>
      </c>
      <c r="C8" s="37">
        <f>+C18+C74+C169+C345+C570</f>
        <v>3136</v>
      </c>
      <c r="D8" s="38">
        <f>+D18+D74+D169+D345+D570</f>
        <v>2347</v>
      </c>
      <c r="E8" s="39">
        <f>+C8/C$8</f>
        <v>1</v>
      </c>
      <c r="F8" s="39">
        <f>+D8/D$8</f>
        <v>1</v>
      </c>
      <c r="G8" s="39">
        <f>+(D8-C8)/C8</f>
        <v>-0.25159438775510207</v>
      </c>
      <c r="H8" s="40">
        <f>+E8*G8</f>
        <v>-0.25159438775510207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10</v>
      </c>
      <c r="D9" s="84">
        <f>+D18</f>
        <v>30</v>
      </c>
      <c r="E9" s="85">
        <f t="shared" ref="E9:E13" si="0">C9/$C$8</f>
        <v>3.1887755102040817E-3</v>
      </c>
      <c r="F9" s="85">
        <f>D9/$D$8</f>
        <v>1.278227524499361E-2</v>
      </c>
      <c r="G9" s="86">
        <f>+IF(AND(C9=0,D9=0)," ",IF(C9=0,1,IF(D9=0,-1,(D9-C9)/C9)))</f>
        <v>2</v>
      </c>
      <c r="H9" s="87">
        <f>+IF(OR(AND(E9=""),(G9="")),"",E9*G9)</f>
        <v>6.3775510204081634E-3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1405</v>
      </c>
      <c r="D10" s="23">
        <f>+D74</f>
        <v>153</v>
      </c>
      <c r="E10" s="24">
        <f t="shared" si="0"/>
        <v>0.44802295918367346</v>
      </c>
      <c r="F10" s="24">
        <f>D10/$D$8</f>
        <v>6.5189603749467404E-2</v>
      </c>
      <c r="G10" s="35">
        <f t="shared" ref="G10:G13" si="1">+IF(AND(C10=0,D10=0)," ",IF(C10=0,1,IF(D10=0,-1,(D10-C10)/C10)))</f>
        <v>-0.89110320284697508</v>
      </c>
      <c r="H10" s="30">
        <f>+IF(OR(AND(E10=""),(G10="")),"",E10*G10)</f>
        <v>-0.39923469387755101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344</v>
      </c>
      <c r="D11" s="23">
        <f>+D169</f>
        <v>499</v>
      </c>
      <c r="E11" s="24">
        <f t="shared" si="0"/>
        <v>0.10969387755102041</v>
      </c>
      <c r="F11" s="24">
        <f>D11/$D$8</f>
        <v>0.21261184490839369</v>
      </c>
      <c r="G11" s="35">
        <f t="shared" si="1"/>
        <v>0.45058139534883723</v>
      </c>
      <c r="H11" s="30">
        <f>+IF(OR(AND(E11=""),(G11="")),"",E11*G11)</f>
        <v>4.9426020408163268E-2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993</v>
      </c>
      <c r="D12" s="23">
        <f>+D345</f>
        <v>1470</v>
      </c>
      <c r="E12" s="24">
        <f t="shared" si="0"/>
        <v>0.31664540816326531</v>
      </c>
      <c r="F12" s="24">
        <f>D12/$D$8</f>
        <v>0.62633148700468688</v>
      </c>
      <c r="G12" s="35">
        <f t="shared" si="1"/>
        <v>0.48036253776435045</v>
      </c>
      <c r="H12" s="30">
        <f>+IF(OR(AND(E12=""),(G12="")),"",E12*G12)</f>
        <v>0.15210459183673469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384</v>
      </c>
      <c r="D13" s="32">
        <f>+D570</f>
        <v>195</v>
      </c>
      <c r="E13" s="33">
        <f t="shared" si="0"/>
        <v>0.12244897959183673</v>
      </c>
      <c r="F13" s="33">
        <f>D13/$D$8</f>
        <v>8.3084789092458464E-2</v>
      </c>
      <c r="G13" s="88">
        <f t="shared" si="1"/>
        <v>-0.4921875</v>
      </c>
      <c r="H13" s="34">
        <f>+IF(OR(AND(E13=""),(G13="")),"",E13*G13)</f>
        <v>-6.0267857142857144E-2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10</v>
      </c>
      <c r="D18" s="38">
        <f>SUM(D19:D68)</f>
        <v>30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2</v>
      </c>
      <c r="H18" s="40">
        <f>+IF(OR(AND(E18=""),(G18="")),"",E18*G18)</f>
        <v>2</v>
      </c>
    </row>
    <row r="19" spans="1:9" ht="15" x14ac:dyDescent="0.25">
      <c r="B19" s="41" t="s">
        <v>0</v>
      </c>
      <c r="C19" s="45">
        <v>0</v>
      </c>
      <c r="D19" s="45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5">
        <v>0</v>
      </c>
      <c r="D20" s="45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5">
        <v>0</v>
      </c>
      <c r="D21" s="45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5">
        <v>0</v>
      </c>
      <c r="D22" s="45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5">
        <v>0</v>
      </c>
      <c r="D23" s="45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5">
        <v>0</v>
      </c>
      <c r="D24" s="45">
        <v>3</v>
      </c>
      <c r="E24" s="25" t="str">
        <f t="shared" si="2"/>
        <v/>
      </c>
      <c r="F24" s="25">
        <f t="shared" si="3"/>
        <v>0.1</v>
      </c>
      <c r="G24" s="35">
        <f t="shared" si="4"/>
        <v>1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5">
        <v>0</v>
      </c>
      <c r="D25" s="45">
        <v>1</v>
      </c>
      <c r="E25" s="24" t="str">
        <f t="shared" ref="E25" si="6">+IF(C25=0,"",C25/C$18)</f>
        <v/>
      </c>
      <c r="F25" s="24">
        <f t="shared" ref="F25" si="7">+IF(D25=0,"",D25/D$18)</f>
        <v>3.3333333333333333E-2</v>
      </c>
      <c r="G25" s="35">
        <f t="shared" si="4"/>
        <v>1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5">
        <v>1</v>
      </c>
      <c r="D26" s="45">
        <v>2</v>
      </c>
      <c r="E26" s="25">
        <f t="shared" si="2"/>
        <v>0.1</v>
      </c>
      <c r="F26" s="25">
        <f t="shared" si="3"/>
        <v>6.6666666666666666E-2</v>
      </c>
      <c r="G26" s="35">
        <f t="shared" si="4"/>
        <v>1</v>
      </c>
      <c r="H26" s="25">
        <f t="shared" si="5"/>
        <v>0.1</v>
      </c>
    </row>
    <row r="27" spans="1:9" ht="15" x14ac:dyDescent="0.25">
      <c r="B27" s="5" t="s">
        <v>559</v>
      </c>
      <c r="C27" s="45">
        <v>0</v>
      </c>
      <c r="D27" s="45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5">
        <v>0</v>
      </c>
      <c r="D28" s="45">
        <v>3</v>
      </c>
      <c r="E28" s="25" t="str">
        <f t="shared" si="2"/>
        <v/>
      </c>
      <c r="F28" s="25">
        <f t="shared" si="3"/>
        <v>0.1</v>
      </c>
      <c r="G28" s="35">
        <f t="shared" si="4"/>
        <v>1</v>
      </c>
      <c r="H28" s="25" t="str">
        <f t="shared" si="5"/>
        <v/>
      </c>
    </row>
    <row r="29" spans="1:9" ht="15" x14ac:dyDescent="0.25">
      <c r="B29" s="5" t="s">
        <v>5</v>
      </c>
      <c r="C29" s="45">
        <v>1</v>
      </c>
      <c r="D29" s="45">
        <v>2</v>
      </c>
      <c r="E29" s="25">
        <f t="shared" si="2"/>
        <v>0.1</v>
      </c>
      <c r="F29" s="25">
        <f t="shared" si="3"/>
        <v>6.6666666666666666E-2</v>
      </c>
      <c r="G29" s="35">
        <f t="shared" si="4"/>
        <v>1</v>
      </c>
      <c r="H29" s="25">
        <f t="shared" si="5"/>
        <v>0.1</v>
      </c>
    </row>
    <row r="30" spans="1:9" ht="15" x14ac:dyDescent="0.25">
      <c r="B30" s="5" t="s">
        <v>155</v>
      </c>
      <c r="C30" s="45">
        <v>0</v>
      </c>
      <c r="D30" s="45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5">
        <v>1</v>
      </c>
      <c r="D31" s="45">
        <v>0</v>
      </c>
      <c r="E31" s="25">
        <f t="shared" si="2"/>
        <v>0.1</v>
      </c>
      <c r="F31" s="25" t="str">
        <f t="shared" si="3"/>
        <v/>
      </c>
      <c r="G31" s="35">
        <f t="shared" si="4"/>
        <v>-1</v>
      </c>
      <c r="H31" s="25">
        <f t="shared" si="5"/>
        <v>-0.1</v>
      </c>
    </row>
    <row r="32" spans="1:9" ht="15" x14ac:dyDescent="0.25">
      <c r="B32" s="5" t="s">
        <v>4</v>
      </c>
      <c r="C32" s="45">
        <v>0</v>
      </c>
      <c r="D32" s="45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5">
        <v>0</v>
      </c>
      <c r="D33" s="45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5">
        <v>0</v>
      </c>
      <c r="D34" s="45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5">
        <v>0</v>
      </c>
      <c r="D35" s="45">
        <v>2</v>
      </c>
      <c r="E35" s="25" t="str">
        <f t="shared" si="2"/>
        <v/>
      </c>
      <c r="F35" s="25">
        <f t="shared" si="3"/>
        <v>6.6666666666666666E-2</v>
      </c>
      <c r="G35" s="35">
        <f t="shared" si="4"/>
        <v>1</v>
      </c>
      <c r="H35" s="25" t="str">
        <f t="shared" si="5"/>
        <v/>
      </c>
    </row>
    <row r="36" spans="2:8" ht="15" x14ac:dyDescent="0.25">
      <c r="B36" s="5" t="s">
        <v>159</v>
      </c>
      <c r="C36" s="45">
        <v>0</v>
      </c>
      <c r="D36" s="45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5">
        <v>0</v>
      </c>
      <c r="D37" s="45">
        <v>2</v>
      </c>
      <c r="E37" s="25" t="str">
        <f t="shared" si="2"/>
        <v/>
      </c>
      <c r="F37" s="25">
        <f t="shared" si="3"/>
        <v>6.6666666666666666E-2</v>
      </c>
      <c r="G37" s="35">
        <f t="shared" si="4"/>
        <v>1</v>
      </c>
      <c r="H37" s="25" t="str">
        <f t="shared" si="5"/>
        <v/>
      </c>
    </row>
    <row r="38" spans="2:8" ht="15" x14ac:dyDescent="0.25">
      <c r="B38" s="5" t="s">
        <v>7</v>
      </c>
      <c r="C38" s="45">
        <v>0</v>
      </c>
      <c r="D38" s="45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5">
        <v>0</v>
      </c>
      <c r="D39" s="45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5">
        <v>0</v>
      </c>
      <c r="D40" s="45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5">
        <v>0</v>
      </c>
      <c r="D41" s="45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5">
        <v>0</v>
      </c>
      <c r="D42" s="45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5">
        <v>0</v>
      </c>
      <c r="D43" s="45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5">
        <v>5</v>
      </c>
      <c r="D44" s="45">
        <v>0</v>
      </c>
      <c r="E44" s="25">
        <f t="shared" si="2"/>
        <v>0.5</v>
      </c>
      <c r="F44" s="25" t="str">
        <f t="shared" si="3"/>
        <v/>
      </c>
      <c r="G44" s="35">
        <f t="shared" si="4"/>
        <v>-1</v>
      </c>
      <c r="H44" s="25">
        <f t="shared" si="5"/>
        <v>-0.5</v>
      </c>
    </row>
    <row r="45" spans="2:8" ht="15" x14ac:dyDescent="0.25">
      <c r="B45" s="5" t="s">
        <v>8</v>
      </c>
      <c r="C45" s="45">
        <v>0</v>
      </c>
      <c r="D45" s="45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5">
        <v>0</v>
      </c>
      <c r="D46" s="45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5">
        <v>0</v>
      </c>
      <c r="D47" s="45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5">
        <v>0</v>
      </c>
      <c r="D48" s="45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5">
        <v>1</v>
      </c>
      <c r="D49" s="45">
        <v>8</v>
      </c>
      <c r="E49" s="25">
        <f t="shared" si="2"/>
        <v>0.1</v>
      </c>
      <c r="F49" s="25">
        <f t="shared" si="3"/>
        <v>0.26666666666666666</v>
      </c>
      <c r="G49" s="35">
        <f t="shared" si="4"/>
        <v>7</v>
      </c>
      <c r="H49" s="25">
        <f t="shared" si="5"/>
        <v>0.70000000000000007</v>
      </c>
    </row>
    <row r="50" spans="1:9" ht="15" x14ac:dyDescent="0.25">
      <c r="B50" s="5" t="s">
        <v>561</v>
      </c>
      <c r="C50" s="45">
        <v>0</v>
      </c>
      <c r="D50" s="45">
        <v>1</v>
      </c>
      <c r="E50" s="25" t="str">
        <f t="shared" si="2"/>
        <v/>
      </c>
      <c r="F50" s="25">
        <f t="shared" si="3"/>
        <v>3.3333333333333333E-2</v>
      </c>
      <c r="G50" s="35">
        <f t="shared" si="4"/>
        <v>1</v>
      </c>
      <c r="H50" s="25" t="str">
        <f t="shared" si="5"/>
        <v/>
      </c>
    </row>
    <row r="51" spans="1:9" ht="15" x14ac:dyDescent="0.25">
      <c r="B51" s="5" t="s">
        <v>12</v>
      </c>
      <c r="C51" s="45">
        <v>0</v>
      </c>
      <c r="D51" s="45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5">
        <v>0</v>
      </c>
      <c r="D52" s="45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5">
        <v>1</v>
      </c>
      <c r="D53" s="45">
        <v>0</v>
      </c>
      <c r="E53" s="25">
        <f t="shared" si="2"/>
        <v>0.1</v>
      </c>
      <c r="F53" s="25" t="str">
        <f t="shared" si="3"/>
        <v/>
      </c>
      <c r="G53" s="35">
        <f t="shared" si="4"/>
        <v>-1</v>
      </c>
      <c r="H53" s="25">
        <f t="shared" si="5"/>
        <v>-0.1</v>
      </c>
    </row>
    <row r="54" spans="1:9" ht="15" x14ac:dyDescent="0.25">
      <c r="B54" s="5" t="s">
        <v>10</v>
      </c>
      <c r="C54" s="45">
        <v>0</v>
      </c>
      <c r="D54" s="45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5">
        <v>0</v>
      </c>
      <c r="D55" s="45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5">
        <v>0</v>
      </c>
      <c r="D56" s="45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82"/>
      <c r="D57" s="82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5">
        <v>0</v>
      </c>
      <c r="D58" s="45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5">
        <v>0</v>
      </c>
      <c r="D59" s="45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5">
        <v>0</v>
      </c>
      <c r="D60" s="45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5">
        <v>0</v>
      </c>
      <c r="D61" s="45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5">
        <v>0</v>
      </c>
      <c r="D62" s="45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5">
        <v>0</v>
      </c>
      <c r="D63" s="45">
        <v>4</v>
      </c>
      <c r="E63" s="24" t="str">
        <f t="shared" ref="E63:E64" si="13">+IF(C63=0,"",C63/C$18)</f>
        <v/>
      </c>
      <c r="F63" s="24">
        <f t="shared" ref="F63:F64" si="14">+IF(D63=0,"",D63/D$18)</f>
        <v>0.13333333333333333</v>
      </c>
      <c r="G63" s="35">
        <f t="shared" si="4"/>
        <v>1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5">
        <v>0</v>
      </c>
      <c r="D64" s="45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5">
        <v>0</v>
      </c>
      <c r="D65" s="45">
        <v>1</v>
      </c>
      <c r="E65" s="25" t="str">
        <f t="shared" si="2"/>
        <v/>
      </c>
      <c r="F65" s="25">
        <f t="shared" si="3"/>
        <v>3.3333333333333333E-2</v>
      </c>
      <c r="G65" s="35">
        <f t="shared" si="4"/>
        <v>1</v>
      </c>
      <c r="H65" s="25" t="str">
        <f t="shared" si="5"/>
        <v/>
      </c>
    </row>
    <row r="66" spans="1:9" ht="15" x14ac:dyDescent="0.25">
      <c r="B66" s="5" t="s">
        <v>15</v>
      </c>
      <c r="C66" s="45">
        <v>0</v>
      </c>
      <c r="D66" s="45">
        <v>1</v>
      </c>
      <c r="E66" s="25" t="str">
        <f t="shared" si="2"/>
        <v/>
      </c>
      <c r="F66" s="25">
        <f t="shared" si="3"/>
        <v>3.3333333333333333E-2</v>
      </c>
      <c r="G66" s="35">
        <f t="shared" si="4"/>
        <v>1</v>
      </c>
      <c r="H66" s="25" t="str">
        <f t="shared" si="5"/>
        <v/>
      </c>
    </row>
    <row r="67" spans="1:9" ht="15" x14ac:dyDescent="0.25">
      <c r="B67" s="5" t="s">
        <v>173</v>
      </c>
      <c r="C67" s="45">
        <v>0</v>
      </c>
      <c r="D67" s="45">
        <v>0</v>
      </c>
      <c r="E67" s="25" t="str">
        <f t="shared" si="2"/>
        <v/>
      </c>
      <c r="F67" s="25" t="str">
        <f t="shared" si="3"/>
        <v/>
      </c>
      <c r="G67" s="35" t="str">
        <f t="shared" si="4"/>
        <v xml:space="preserve"> </v>
      </c>
      <c r="H67" s="25" t="str">
        <f t="shared" si="5"/>
        <v/>
      </c>
    </row>
    <row r="68" spans="1:9" ht="15" x14ac:dyDescent="0.25">
      <c r="B68" s="5" t="s">
        <v>174</v>
      </c>
      <c r="C68" s="45">
        <v>0</v>
      </c>
      <c r="D68" s="45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1405</v>
      </c>
      <c r="D74" s="38">
        <f>SUM(D75:D163)</f>
        <v>153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-0.89110320284697508</v>
      </c>
      <c r="H74" s="40">
        <f>+IF(OR(AND(E74=""),(G74="")),"",E74*G74)</f>
        <v>-0.89110320284697508</v>
      </c>
      <c r="I74" s="2"/>
    </row>
    <row r="75" spans="1:9" ht="15" x14ac:dyDescent="0.25">
      <c r="B75" s="41" t="s">
        <v>421</v>
      </c>
      <c r="C75" s="45">
        <v>8</v>
      </c>
      <c r="D75" s="45">
        <v>2</v>
      </c>
      <c r="E75" s="46">
        <f>+IF(C75=0,"",C75/C$74)</f>
        <v>5.6939501779359435E-3</v>
      </c>
      <c r="F75" s="46">
        <f>+IF(D75=0,"",D75/D$74)</f>
        <v>1.3071895424836602E-2</v>
      </c>
      <c r="G75" s="35">
        <f t="shared" ref="G75:G138" si="16">+IF(AND(C75=0,D75=0)," ",IF(C75=0,1,IF(D75=0,-1,(D75-C75)/C75)))</f>
        <v>-0.75</v>
      </c>
      <c r="H75" s="43">
        <f>+IF(OR(AND(E75=""),(G75="")),"",E75*G75)</f>
        <v>-4.2704626334519576E-3</v>
      </c>
    </row>
    <row r="76" spans="1:9" ht="15" x14ac:dyDescent="0.25">
      <c r="B76" s="5" t="s">
        <v>563</v>
      </c>
      <c r="C76" s="45">
        <v>2</v>
      </c>
      <c r="D76" s="45">
        <v>19</v>
      </c>
      <c r="E76" s="27">
        <f t="shared" ref="E76:E148" si="17">+IF(C76=0,"",C76/C$74)</f>
        <v>1.4234875444839859E-3</v>
      </c>
      <c r="F76" s="27">
        <f t="shared" ref="F76:F148" si="18">+IF(D76=0,"",D76/D$74)</f>
        <v>0.12418300653594772</v>
      </c>
      <c r="G76" s="35">
        <f t="shared" si="16"/>
        <v>8.5</v>
      </c>
      <c r="H76" s="25">
        <f t="shared" ref="H76:H148" si="19">+IF(OR(AND(E76=""),(G76="")),"",E76*G76)</f>
        <v>1.209964412811388E-2</v>
      </c>
    </row>
    <row r="77" spans="1:9" s="20" customFormat="1" ht="15" x14ac:dyDescent="0.25">
      <c r="A77" s="50"/>
      <c r="B77" s="19" t="s">
        <v>516</v>
      </c>
      <c r="C77" s="45">
        <v>0</v>
      </c>
      <c r="D77" s="45">
        <v>1</v>
      </c>
      <c r="E77" s="26" t="str">
        <f t="shared" ref="E77" si="20">+IF(C77=0,"",C77/C$74)</f>
        <v/>
      </c>
      <c r="F77" s="26">
        <f t="shared" ref="F77" si="21">+IF(D77=0,"",D77/D$74)</f>
        <v>6.5359477124183009E-3</v>
      </c>
      <c r="G77" s="35">
        <f t="shared" si="16"/>
        <v>1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5">
        <v>7</v>
      </c>
      <c r="D78" s="45">
        <v>20</v>
      </c>
      <c r="E78" s="27">
        <f t="shared" si="17"/>
        <v>4.9822064056939501E-3</v>
      </c>
      <c r="F78" s="27">
        <f t="shared" si="18"/>
        <v>0.13071895424836602</v>
      </c>
      <c r="G78" s="35">
        <f t="shared" si="16"/>
        <v>1.8571428571428572</v>
      </c>
      <c r="H78" s="25">
        <f t="shared" si="19"/>
        <v>9.2526690391459068E-3</v>
      </c>
    </row>
    <row r="79" spans="1:9" ht="15" x14ac:dyDescent="0.25">
      <c r="B79" s="5" t="s">
        <v>175</v>
      </c>
      <c r="C79" s="45">
        <v>1</v>
      </c>
      <c r="D79" s="45">
        <v>3</v>
      </c>
      <c r="E79" s="27">
        <f t="shared" si="17"/>
        <v>7.1174377224199293E-4</v>
      </c>
      <c r="F79" s="27">
        <f t="shared" si="18"/>
        <v>1.9607843137254902E-2</v>
      </c>
      <c r="G79" s="35">
        <f t="shared" si="16"/>
        <v>2</v>
      </c>
      <c r="H79" s="25">
        <f t="shared" si="19"/>
        <v>1.4234875444839859E-3</v>
      </c>
    </row>
    <row r="80" spans="1:9" ht="15" x14ac:dyDescent="0.25">
      <c r="B80" s="5" t="s">
        <v>16</v>
      </c>
      <c r="C80" s="45">
        <v>0</v>
      </c>
      <c r="D80" s="45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5">
        <v>2</v>
      </c>
      <c r="D81" s="45">
        <v>0</v>
      </c>
      <c r="E81" s="26">
        <f t="shared" ref="E81" si="23">+IF(C81=0,"",C81/C$74)</f>
        <v>1.4234875444839859E-3</v>
      </c>
      <c r="F81" s="26" t="str">
        <f t="shared" ref="F81" si="24">+IF(D81=0,"",D81/D$74)</f>
        <v/>
      </c>
      <c r="G81" s="35">
        <f t="shared" si="16"/>
        <v>-1</v>
      </c>
      <c r="H81" s="24">
        <f t="shared" ref="H81" si="25">+IF(OR(AND(E81=""),(G81="")),"",E81*G81)</f>
        <v>-1.4234875444839859E-3</v>
      </c>
      <c r="I81" s="2"/>
    </row>
    <row r="82" spans="1:9" ht="15" x14ac:dyDescent="0.25">
      <c r="B82" s="5" t="s">
        <v>176</v>
      </c>
      <c r="C82" s="45">
        <v>0</v>
      </c>
      <c r="D82" s="45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5">
        <v>1</v>
      </c>
      <c r="D83" s="45">
        <v>0</v>
      </c>
      <c r="E83" s="27">
        <f t="shared" si="17"/>
        <v>7.1174377224199293E-4</v>
      </c>
      <c r="F83" s="27" t="str">
        <f t="shared" si="18"/>
        <v/>
      </c>
      <c r="G83" s="35">
        <f t="shared" si="16"/>
        <v>-1</v>
      </c>
      <c r="H83" s="25">
        <f t="shared" si="19"/>
        <v>-7.1174377224199293E-4</v>
      </c>
    </row>
    <row r="84" spans="1:9" ht="15" x14ac:dyDescent="0.25">
      <c r="B84" s="5" t="s">
        <v>422</v>
      </c>
      <c r="C84" s="45">
        <v>0</v>
      </c>
      <c r="D84" s="45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5">
        <v>0</v>
      </c>
      <c r="D85" s="45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5">
        <v>3</v>
      </c>
      <c r="D86" s="45">
        <v>3</v>
      </c>
      <c r="E86" s="27">
        <f t="shared" si="17"/>
        <v>2.1352313167259788E-3</v>
      </c>
      <c r="F86" s="27">
        <f t="shared" si="18"/>
        <v>1.9607843137254902E-2</v>
      </c>
      <c r="G86" s="35">
        <f t="shared" si="16"/>
        <v>0</v>
      </c>
      <c r="H86" s="25">
        <f t="shared" si="19"/>
        <v>0</v>
      </c>
    </row>
    <row r="87" spans="1:9" ht="15" x14ac:dyDescent="0.25">
      <c r="B87" s="5" t="s">
        <v>17</v>
      </c>
      <c r="C87" s="45">
        <v>0</v>
      </c>
      <c r="D87" s="45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5">
        <v>2</v>
      </c>
      <c r="D88" s="45">
        <v>1</v>
      </c>
      <c r="E88" s="27">
        <f t="shared" si="17"/>
        <v>1.4234875444839859E-3</v>
      </c>
      <c r="F88" s="27">
        <f t="shared" si="18"/>
        <v>6.5359477124183009E-3</v>
      </c>
      <c r="G88" s="35">
        <f t="shared" si="16"/>
        <v>-0.5</v>
      </c>
      <c r="H88" s="25">
        <f t="shared" si="19"/>
        <v>-7.1174377224199293E-4</v>
      </c>
    </row>
    <row r="89" spans="1:9" s="20" customFormat="1" ht="15" x14ac:dyDescent="0.25">
      <c r="A89" s="50"/>
      <c r="B89" s="19" t="s">
        <v>565</v>
      </c>
      <c r="C89" s="45">
        <v>1</v>
      </c>
      <c r="D89" s="45">
        <v>13</v>
      </c>
      <c r="E89" s="26">
        <f t="shared" ref="E89" si="26">+IF(C89=0,"",C89/C$74)</f>
        <v>7.1174377224199293E-4</v>
      </c>
      <c r="F89" s="26">
        <f t="shared" ref="F89" si="27">+IF(D89=0,"",D89/D$74)</f>
        <v>8.4967320261437912E-2</v>
      </c>
      <c r="G89" s="35">
        <f t="shared" si="16"/>
        <v>12</v>
      </c>
      <c r="H89" s="24">
        <f t="shared" ref="H89" si="28">+IF(OR(AND(E89=""),(G89="")),"",E89*G89)</f>
        <v>8.5409252669039152E-3</v>
      </c>
      <c r="I89" s="2"/>
    </row>
    <row r="90" spans="1:9" ht="15" x14ac:dyDescent="0.25">
      <c r="B90" s="5" t="s">
        <v>181</v>
      </c>
      <c r="C90" s="45">
        <v>8</v>
      </c>
      <c r="D90" s="45">
        <v>0</v>
      </c>
      <c r="E90" s="27">
        <f t="shared" si="17"/>
        <v>5.6939501779359435E-3</v>
      </c>
      <c r="F90" s="27" t="str">
        <f t="shared" si="18"/>
        <v/>
      </c>
      <c r="G90" s="35">
        <f t="shared" si="16"/>
        <v>-1</v>
      </c>
      <c r="H90" s="25">
        <f t="shared" si="19"/>
        <v>-5.6939501779359435E-3</v>
      </c>
    </row>
    <row r="91" spans="1:9" ht="15" x14ac:dyDescent="0.25">
      <c r="B91" s="5" t="s">
        <v>182</v>
      </c>
      <c r="C91" s="45">
        <v>0</v>
      </c>
      <c r="D91" s="45">
        <v>5</v>
      </c>
      <c r="E91" s="27" t="str">
        <f t="shared" si="17"/>
        <v/>
      </c>
      <c r="F91" s="27">
        <f t="shared" si="18"/>
        <v>3.2679738562091505E-2</v>
      </c>
      <c r="G91" s="35">
        <f t="shared" si="16"/>
        <v>1</v>
      </c>
      <c r="H91" s="25" t="str">
        <f t="shared" si="19"/>
        <v/>
      </c>
    </row>
    <row r="92" spans="1:9" ht="15" x14ac:dyDescent="0.25">
      <c r="B92" s="5" t="s">
        <v>21</v>
      </c>
      <c r="C92" s="45">
        <v>0</v>
      </c>
      <c r="D92" s="45">
        <v>3</v>
      </c>
      <c r="E92" s="27" t="str">
        <f t="shared" si="17"/>
        <v/>
      </c>
      <c r="F92" s="27">
        <f t="shared" si="18"/>
        <v>1.9607843137254902E-2</v>
      </c>
      <c r="G92" s="35">
        <f t="shared" si="16"/>
        <v>1</v>
      </c>
      <c r="H92" s="25" t="str">
        <f t="shared" si="19"/>
        <v/>
      </c>
    </row>
    <row r="93" spans="1:9" ht="15" x14ac:dyDescent="0.25">
      <c r="B93" s="5" t="s">
        <v>423</v>
      </c>
      <c r="C93" s="45">
        <v>1</v>
      </c>
      <c r="D93" s="45">
        <v>2</v>
      </c>
      <c r="E93" s="27">
        <f t="shared" si="17"/>
        <v>7.1174377224199293E-4</v>
      </c>
      <c r="F93" s="27">
        <f t="shared" si="18"/>
        <v>1.3071895424836602E-2</v>
      </c>
      <c r="G93" s="35">
        <f t="shared" si="16"/>
        <v>1</v>
      </c>
      <c r="H93" s="25">
        <f t="shared" si="19"/>
        <v>7.1174377224199293E-4</v>
      </c>
    </row>
    <row r="94" spans="1:9" ht="15" x14ac:dyDescent="0.25">
      <c r="B94" s="5" t="s">
        <v>183</v>
      </c>
      <c r="C94" s="45">
        <v>2</v>
      </c>
      <c r="D94" s="45">
        <v>0</v>
      </c>
      <c r="E94" s="27">
        <f t="shared" si="17"/>
        <v>1.4234875444839859E-3</v>
      </c>
      <c r="F94" s="27" t="str">
        <f t="shared" si="18"/>
        <v/>
      </c>
      <c r="G94" s="35">
        <f t="shared" si="16"/>
        <v>-1</v>
      </c>
      <c r="H94" s="25">
        <f t="shared" si="19"/>
        <v>-1.4234875444839859E-3</v>
      </c>
    </row>
    <row r="95" spans="1:9" s="20" customFormat="1" ht="15" x14ac:dyDescent="0.25">
      <c r="A95" s="50"/>
      <c r="B95" s="19" t="s">
        <v>517</v>
      </c>
      <c r="C95" s="45">
        <v>0</v>
      </c>
      <c r="D95" s="45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5">
        <v>0</v>
      </c>
      <c r="D96" s="45">
        <v>1</v>
      </c>
      <c r="E96" s="26" t="str">
        <f t="shared" si="29"/>
        <v/>
      </c>
      <c r="F96" s="26">
        <f t="shared" si="30"/>
        <v>6.5359477124183009E-3</v>
      </c>
      <c r="G96" s="35">
        <f t="shared" si="16"/>
        <v>1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82"/>
      <c r="D97" s="82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5">
        <v>14</v>
      </c>
      <c r="D98" s="45">
        <v>6</v>
      </c>
      <c r="E98" s="26">
        <f t="shared" si="32"/>
        <v>9.9644128113879002E-3</v>
      </c>
      <c r="F98" s="26">
        <f t="shared" si="33"/>
        <v>3.9215686274509803E-2</v>
      </c>
      <c r="G98" s="35">
        <f t="shared" si="34"/>
        <v>-0.5714285714285714</v>
      </c>
      <c r="H98" s="24">
        <f t="shared" si="35"/>
        <v>-5.6939501779359426E-3</v>
      </c>
    </row>
    <row r="99" spans="1:9" ht="15" x14ac:dyDescent="0.25">
      <c r="B99" s="5" t="s">
        <v>19</v>
      </c>
      <c r="C99" s="45">
        <v>0</v>
      </c>
      <c r="D99" s="45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5">
        <v>0</v>
      </c>
      <c r="D100" s="45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5">
        <v>0</v>
      </c>
      <c r="D101" s="45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5">
        <v>6</v>
      </c>
      <c r="D102" s="45">
        <v>6</v>
      </c>
      <c r="E102" s="27">
        <f t="shared" si="17"/>
        <v>4.2704626334519576E-3</v>
      </c>
      <c r="F102" s="27">
        <f t="shared" si="18"/>
        <v>3.9215686274509803E-2</v>
      </c>
      <c r="G102" s="35">
        <f t="shared" si="16"/>
        <v>0</v>
      </c>
      <c r="H102" s="25">
        <f t="shared" si="19"/>
        <v>0</v>
      </c>
    </row>
    <row r="103" spans="1:9" ht="15" x14ac:dyDescent="0.25">
      <c r="B103" s="5" t="s">
        <v>424</v>
      </c>
      <c r="C103" s="45">
        <v>1</v>
      </c>
      <c r="D103" s="45">
        <v>1</v>
      </c>
      <c r="E103" s="27">
        <f t="shared" si="17"/>
        <v>7.1174377224199293E-4</v>
      </c>
      <c r="F103" s="27">
        <f t="shared" si="18"/>
        <v>6.5359477124183009E-3</v>
      </c>
      <c r="G103" s="35">
        <f t="shared" si="16"/>
        <v>0</v>
      </c>
      <c r="H103" s="25">
        <f t="shared" si="19"/>
        <v>0</v>
      </c>
    </row>
    <row r="104" spans="1:9" ht="15" x14ac:dyDescent="0.25">
      <c r="B104" s="5" t="s">
        <v>18</v>
      </c>
      <c r="C104" s="45">
        <v>0</v>
      </c>
      <c r="D104" s="45">
        <v>2</v>
      </c>
      <c r="E104" s="27" t="str">
        <f t="shared" si="17"/>
        <v/>
      </c>
      <c r="F104" s="27">
        <f t="shared" si="18"/>
        <v>1.3071895424836602E-2</v>
      </c>
      <c r="G104" s="35">
        <f t="shared" si="16"/>
        <v>1</v>
      </c>
      <c r="H104" s="25" t="str">
        <f t="shared" si="19"/>
        <v/>
      </c>
    </row>
    <row r="105" spans="1:9" ht="15" x14ac:dyDescent="0.25">
      <c r="B105" s="5" t="s">
        <v>20</v>
      </c>
      <c r="C105" s="45">
        <v>0</v>
      </c>
      <c r="D105" s="45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5">
        <v>0</v>
      </c>
      <c r="D106" s="45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5">
        <v>2</v>
      </c>
      <c r="D107" s="45">
        <v>0</v>
      </c>
      <c r="E107" s="26">
        <f t="shared" ref="E107" si="36">+IF(C107=0,"",C107/C$74)</f>
        <v>1.4234875444839859E-3</v>
      </c>
      <c r="F107" s="26" t="str">
        <f t="shared" ref="F107" si="37">+IF(D107=0,"",D107/D$74)</f>
        <v/>
      </c>
      <c r="G107" s="35">
        <f t="shared" si="16"/>
        <v>-1</v>
      </c>
      <c r="H107" s="24">
        <f t="shared" ref="H107" si="38">+IF(OR(AND(E107=""),(G107="")),"",E107*G107)</f>
        <v>-1.4234875444839859E-3</v>
      </c>
      <c r="I107" s="2"/>
    </row>
    <row r="108" spans="1:9" ht="15" x14ac:dyDescent="0.25">
      <c r="B108" s="5" t="s">
        <v>187</v>
      </c>
      <c r="C108" s="45">
        <v>0</v>
      </c>
      <c r="D108" s="45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5">
        <v>10</v>
      </c>
      <c r="D109" s="45">
        <v>14</v>
      </c>
      <c r="E109" s="27">
        <f t="shared" si="17"/>
        <v>7.1174377224199285E-3</v>
      </c>
      <c r="F109" s="27">
        <f t="shared" si="18"/>
        <v>9.1503267973856203E-2</v>
      </c>
      <c r="G109" s="35">
        <f t="shared" si="16"/>
        <v>0.4</v>
      </c>
      <c r="H109" s="25">
        <f t="shared" si="19"/>
        <v>2.8469750889679717E-3</v>
      </c>
    </row>
    <row r="110" spans="1:9" ht="15" x14ac:dyDescent="0.25">
      <c r="B110" s="5" t="s">
        <v>603</v>
      </c>
      <c r="C110" s="45">
        <v>0</v>
      </c>
      <c r="D110" s="45">
        <v>1</v>
      </c>
      <c r="E110" s="27" t="str">
        <f t="shared" si="17"/>
        <v/>
      </c>
      <c r="F110" s="27">
        <f t="shared" si="18"/>
        <v>6.5359477124183009E-3</v>
      </c>
      <c r="G110" s="35">
        <f t="shared" si="16"/>
        <v>1</v>
      </c>
      <c r="H110" s="25" t="str">
        <f t="shared" si="19"/>
        <v/>
      </c>
    </row>
    <row r="111" spans="1:9" ht="15" x14ac:dyDescent="0.25">
      <c r="B111" s="5" t="s">
        <v>604</v>
      </c>
      <c r="C111" s="45">
        <v>2</v>
      </c>
      <c r="D111" s="45">
        <v>17</v>
      </c>
      <c r="E111" s="27">
        <f t="shared" si="17"/>
        <v>1.4234875444839859E-3</v>
      </c>
      <c r="F111" s="27">
        <f t="shared" si="18"/>
        <v>0.1111111111111111</v>
      </c>
      <c r="G111" s="35">
        <f t="shared" si="16"/>
        <v>7.5</v>
      </c>
      <c r="H111" s="25">
        <f t="shared" si="19"/>
        <v>1.0676156583629894E-2</v>
      </c>
    </row>
    <row r="112" spans="1:9" ht="15" x14ac:dyDescent="0.25">
      <c r="B112" s="5" t="s">
        <v>189</v>
      </c>
      <c r="C112" s="45">
        <v>1</v>
      </c>
      <c r="D112" s="45">
        <v>0</v>
      </c>
      <c r="E112" s="27">
        <f t="shared" si="17"/>
        <v>7.1174377224199293E-4</v>
      </c>
      <c r="F112" s="27" t="str">
        <f t="shared" si="18"/>
        <v/>
      </c>
      <c r="G112" s="35">
        <f t="shared" si="16"/>
        <v>-1</v>
      </c>
      <c r="H112" s="25">
        <f t="shared" si="19"/>
        <v>-7.1174377224199293E-4</v>
      </c>
    </row>
    <row r="113" spans="2:8" ht="15" x14ac:dyDescent="0.25">
      <c r="B113" s="5" t="s">
        <v>190</v>
      </c>
      <c r="C113" s="45">
        <v>0</v>
      </c>
      <c r="D113" s="45">
        <v>0</v>
      </c>
      <c r="E113" s="27" t="str">
        <f t="shared" si="17"/>
        <v/>
      </c>
      <c r="F113" s="27" t="str">
        <f t="shared" si="18"/>
        <v/>
      </c>
      <c r="G113" s="35" t="str">
        <f t="shared" si="16"/>
        <v xml:space="preserve"> </v>
      </c>
      <c r="H113" s="25" t="str">
        <f t="shared" si="19"/>
        <v/>
      </c>
    </row>
    <row r="114" spans="2:8" ht="15" x14ac:dyDescent="0.25">
      <c r="B114" s="5" t="s">
        <v>191</v>
      </c>
      <c r="C114" s="45">
        <v>0</v>
      </c>
      <c r="D114" s="45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5">
        <v>16</v>
      </c>
      <c r="D115" s="45">
        <v>1</v>
      </c>
      <c r="E115" s="27">
        <f t="shared" si="17"/>
        <v>1.1387900355871887E-2</v>
      </c>
      <c r="F115" s="27">
        <f t="shared" si="18"/>
        <v>6.5359477124183009E-3</v>
      </c>
      <c r="G115" s="35">
        <f t="shared" si="16"/>
        <v>-0.9375</v>
      </c>
      <c r="H115" s="25">
        <f t="shared" si="19"/>
        <v>-1.0676156583629894E-2</v>
      </c>
    </row>
    <row r="116" spans="2:8" ht="15" x14ac:dyDescent="0.25">
      <c r="B116" s="5" t="s">
        <v>192</v>
      </c>
      <c r="C116" s="45">
        <v>0</v>
      </c>
      <c r="D116" s="45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5">
        <v>0</v>
      </c>
      <c r="D117" s="45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5">
        <v>11</v>
      </c>
      <c r="D118" s="45">
        <v>2</v>
      </c>
      <c r="E118" s="27">
        <f t="shared" si="17"/>
        <v>7.8291814946619218E-3</v>
      </c>
      <c r="F118" s="27">
        <f t="shared" si="18"/>
        <v>1.3071895424836602E-2</v>
      </c>
      <c r="G118" s="35">
        <f t="shared" si="16"/>
        <v>-0.81818181818181823</v>
      </c>
      <c r="H118" s="25">
        <f t="shared" si="19"/>
        <v>-6.4056939501779368E-3</v>
      </c>
    </row>
    <row r="119" spans="2:8" ht="15" x14ac:dyDescent="0.25">
      <c r="B119" s="5" t="s">
        <v>24</v>
      </c>
      <c r="C119" s="45">
        <v>1</v>
      </c>
      <c r="D119" s="45">
        <v>0</v>
      </c>
      <c r="E119" s="27">
        <f t="shared" si="17"/>
        <v>7.1174377224199293E-4</v>
      </c>
      <c r="F119" s="27" t="str">
        <f t="shared" si="18"/>
        <v/>
      </c>
      <c r="G119" s="35">
        <f t="shared" si="16"/>
        <v>-1</v>
      </c>
      <c r="H119" s="25">
        <f t="shared" si="19"/>
        <v>-7.1174377224199293E-4</v>
      </c>
    </row>
    <row r="120" spans="2:8" ht="15" x14ac:dyDescent="0.25">
      <c r="B120" s="5" t="s">
        <v>194</v>
      </c>
      <c r="C120" s="45">
        <v>1</v>
      </c>
      <c r="D120" s="45">
        <v>0</v>
      </c>
      <c r="E120" s="27">
        <f t="shared" si="17"/>
        <v>7.1174377224199293E-4</v>
      </c>
      <c r="F120" s="27" t="str">
        <f t="shared" si="18"/>
        <v/>
      </c>
      <c r="G120" s="35">
        <f t="shared" si="16"/>
        <v>-1</v>
      </c>
      <c r="H120" s="25">
        <f t="shared" si="19"/>
        <v>-7.1174377224199293E-4</v>
      </c>
    </row>
    <row r="121" spans="2:8" ht="15" x14ac:dyDescent="0.25">
      <c r="B121" s="5" t="s">
        <v>25</v>
      </c>
      <c r="C121" s="45">
        <v>1</v>
      </c>
      <c r="D121" s="45">
        <v>1</v>
      </c>
      <c r="E121" s="27">
        <f t="shared" si="17"/>
        <v>7.1174377224199293E-4</v>
      </c>
      <c r="F121" s="27">
        <f t="shared" si="18"/>
        <v>6.5359477124183009E-3</v>
      </c>
      <c r="G121" s="35">
        <f t="shared" si="16"/>
        <v>0</v>
      </c>
      <c r="H121" s="25">
        <f t="shared" si="19"/>
        <v>0</v>
      </c>
    </row>
    <row r="122" spans="2:8" ht="15" x14ac:dyDescent="0.25">
      <c r="B122" s="5" t="s">
        <v>23</v>
      </c>
      <c r="C122" s="45">
        <v>0</v>
      </c>
      <c r="D122" s="45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5">
        <v>1</v>
      </c>
      <c r="D123" s="45">
        <v>0</v>
      </c>
      <c r="E123" s="27">
        <f t="shared" si="17"/>
        <v>7.1174377224199293E-4</v>
      </c>
      <c r="F123" s="27" t="str">
        <f t="shared" si="18"/>
        <v/>
      </c>
      <c r="G123" s="35">
        <f t="shared" si="16"/>
        <v>-1</v>
      </c>
      <c r="H123" s="25">
        <f t="shared" si="19"/>
        <v>-7.1174377224199293E-4</v>
      </c>
    </row>
    <row r="124" spans="2:8" ht="15" x14ac:dyDescent="0.25">
      <c r="B124" s="5" t="s">
        <v>195</v>
      </c>
      <c r="C124" s="45">
        <v>1</v>
      </c>
      <c r="D124" s="45">
        <v>4</v>
      </c>
      <c r="E124" s="27">
        <f t="shared" si="17"/>
        <v>7.1174377224199293E-4</v>
      </c>
      <c r="F124" s="27">
        <f t="shared" si="18"/>
        <v>2.6143790849673203E-2</v>
      </c>
      <c r="G124" s="35">
        <f t="shared" si="16"/>
        <v>3</v>
      </c>
      <c r="H124" s="25">
        <f t="shared" si="19"/>
        <v>2.1352313167259788E-3</v>
      </c>
    </row>
    <row r="125" spans="2:8" ht="15" x14ac:dyDescent="0.25">
      <c r="B125" s="5" t="s">
        <v>31</v>
      </c>
      <c r="C125" s="45">
        <v>0</v>
      </c>
      <c r="D125" s="45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5">
        <v>2</v>
      </c>
      <c r="D126" s="45">
        <v>1</v>
      </c>
      <c r="E126" s="27">
        <f t="shared" si="17"/>
        <v>1.4234875444839859E-3</v>
      </c>
      <c r="F126" s="27">
        <f t="shared" si="18"/>
        <v>6.5359477124183009E-3</v>
      </c>
      <c r="G126" s="35">
        <f t="shared" si="16"/>
        <v>-0.5</v>
      </c>
      <c r="H126" s="25">
        <f t="shared" si="19"/>
        <v>-7.1174377224199293E-4</v>
      </c>
    </row>
    <row r="127" spans="2:8" ht="15" x14ac:dyDescent="0.25">
      <c r="B127" s="5" t="s">
        <v>196</v>
      </c>
      <c r="C127" s="45">
        <v>19</v>
      </c>
      <c r="D127" s="45">
        <v>2</v>
      </c>
      <c r="E127" s="27">
        <f t="shared" si="17"/>
        <v>1.3523131672597865E-2</v>
      </c>
      <c r="F127" s="27">
        <f t="shared" si="18"/>
        <v>1.3071895424836602E-2</v>
      </c>
      <c r="G127" s="35">
        <f t="shared" si="16"/>
        <v>-0.89473684210526316</v>
      </c>
      <c r="H127" s="25">
        <f t="shared" si="19"/>
        <v>-1.209964412811388E-2</v>
      </c>
    </row>
    <row r="128" spans="2:8" ht="15" x14ac:dyDescent="0.25">
      <c r="B128" s="5" t="s">
        <v>426</v>
      </c>
      <c r="C128" s="45">
        <v>0</v>
      </c>
      <c r="D128" s="45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5">
        <v>1230</v>
      </c>
      <c r="D129" s="45">
        <v>4</v>
      </c>
      <c r="E129" s="27">
        <f t="shared" si="17"/>
        <v>0.8754448398576512</v>
      </c>
      <c r="F129" s="27">
        <f t="shared" si="18"/>
        <v>2.6143790849673203E-2</v>
      </c>
      <c r="G129" s="35">
        <f t="shared" si="16"/>
        <v>-0.99674796747967476</v>
      </c>
      <c r="H129" s="25">
        <f t="shared" si="19"/>
        <v>-0.87259786476868317</v>
      </c>
    </row>
    <row r="130" spans="1:9" ht="15" x14ac:dyDescent="0.25">
      <c r="B130" s="5" t="s">
        <v>197</v>
      </c>
      <c r="C130" s="45">
        <v>23</v>
      </c>
      <c r="D130" s="45">
        <v>0</v>
      </c>
      <c r="E130" s="27">
        <f t="shared" si="17"/>
        <v>1.6370106761565837E-2</v>
      </c>
      <c r="F130" s="27" t="str">
        <f t="shared" si="18"/>
        <v/>
      </c>
      <c r="G130" s="35">
        <f t="shared" si="16"/>
        <v>-1</v>
      </c>
      <c r="H130" s="25">
        <f t="shared" si="19"/>
        <v>-1.6370106761565837E-2</v>
      </c>
    </row>
    <row r="131" spans="1:9" ht="15" x14ac:dyDescent="0.25">
      <c r="B131" s="5" t="s">
        <v>198</v>
      </c>
      <c r="C131" s="45">
        <v>0</v>
      </c>
      <c r="D131" s="45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5">
        <v>0</v>
      </c>
      <c r="D132" s="45">
        <v>1</v>
      </c>
      <c r="E132" s="27" t="str">
        <f t="shared" si="17"/>
        <v/>
      </c>
      <c r="F132" s="27">
        <f t="shared" si="18"/>
        <v>6.5359477124183009E-3</v>
      </c>
      <c r="G132" s="35">
        <f t="shared" si="16"/>
        <v>1</v>
      </c>
      <c r="H132" s="25" t="str">
        <f t="shared" si="19"/>
        <v/>
      </c>
    </row>
    <row r="133" spans="1:9" ht="15" x14ac:dyDescent="0.25">
      <c r="B133" s="5" t="s">
        <v>32</v>
      </c>
      <c r="C133" s="45">
        <v>2</v>
      </c>
      <c r="D133" s="45">
        <v>0</v>
      </c>
      <c r="E133" s="27">
        <f t="shared" si="17"/>
        <v>1.4234875444839859E-3</v>
      </c>
      <c r="F133" s="27" t="str">
        <f t="shared" si="18"/>
        <v/>
      </c>
      <c r="G133" s="35">
        <f t="shared" si="16"/>
        <v>-1</v>
      </c>
      <c r="H133" s="25">
        <f t="shared" si="19"/>
        <v>-1.4234875444839859E-3</v>
      </c>
    </row>
    <row r="134" spans="1:9" s="20" customFormat="1" ht="15" x14ac:dyDescent="0.25">
      <c r="A134" s="50"/>
      <c r="B134" s="19" t="s">
        <v>518</v>
      </c>
      <c r="C134" s="45">
        <v>0</v>
      </c>
      <c r="D134" s="45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5">
        <v>0</v>
      </c>
      <c r="D135" s="45">
        <v>0</v>
      </c>
      <c r="E135" s="27" t="str">
        <f t="shared" si="17"/>
        <v/>
      </c>
      <c r="F135" s="27" t="str">
        <f t="shared" si="18"/>
        <v/>
      </c>
      <c r="G135" s="35" t="str">
        <f t="shared" si="16"/>
        <v xml:space="preserve"> </v>
      </c>
      <c r="H135" s="25" t="str">
        <f t="shared" si="19"/>
        <v/>
      </c>
    </row>
    <row r="136" spans="1:9" ht="15" x14ac:dyDescent="0.25">
      <c r="B136" s="5" t="s">
        <v>29</v>
      </c>
      <c r="C136" s="45">
        <v>0</v>
      </c>
      <c r="D136" s="45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5">
        <v>0</v>
      </c>
      <c r="D137" s="45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5">
        <v>0</v>
      </c>
      <c r="D138" s="45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5">
        <v>0</v>
      </c>
      <c r="D139" s="45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5">
        <v>0</v>
      </c>
      <c r="D140" s="45">
        <v>2</v>
      </c>
      <c r="E140" s="27" t="str">
        <f t="shared" si="17"/>
        <v/>
      </c>
      <c r="F140" s="27">
        <f t="shared" si="18"/>
        <v>1.3071895424836602E-2</v>
      </c>
      <c r="G140" s="35">
        <f t="shared" si="42"/>
        <v>1</v>
      </c>
      <c r="H140" s="25" t="str">
        <f t="shared" si="19"/>
        <v/>
      </c>
    </row>
    <row r="141" spans="1:9" ht="15" x14ac:dyDescent="0.25">
      <c r="B141" s="5" t="s">
        <v>428</v>
      </c>
      <c r="C141" s="45">
        <v>0</v>
      </c>
      <c r="D141" s="45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5">
        <v>0</v>
      </c>
      <c r="D142" s="45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5">
        <v>0</v>
      </c>
      <c r="D143" s="45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5">
        <v>0</v>
      </c>
      <c r="D144" s="45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5">
        <v>0</v>
      </c>
      <c r="D145" s="45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5">
        <v>0</v>
      </c>
      <c r="D146" s="45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5">
        <v>0</v>
      </c>
      <c r="D147" s="45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5">
        <v>0</v>
      </c>
      <c r="D148" s="45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5">
        <v>0</v>
      </c>
      <c r="D149" s="45">
        <v>1</v>
      </c>
      <c r="E149" s="27" t="str">
        <f t="shared" ref="E149:E158" si="49">+IF(C149=0,"",C149/C$74)</f>
        <v/>
      </c>
      <c r="F149" s="27">
        <f t="shared" ref="F149:F158" si="50">+IF(D149=0,"",D149/D$74)</f>
        <v>6.5359477124183009E-3</v>
      </c>
      <c r="G149" s="35">
        <f t="shared" si="42"/>
        <v>1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5">
        <v>0</v>
      </c>
      <c r="D150" s="45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5">
        <v>0</v>
      </c>
      <c r="D151" s="45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5">
        <v>1</v>
      </c>
      <c r="D152" s="45">
        <v>2</v>
      </c>
      <c r="E152" s="27">
        <f t="shared" si="49"/>
        <v>7.1174377224199293E-4</v>
      </c>
      <c r="F152" s="27">
        <f t="shared" si="50"/>
        <v>1.3071895424836602E-2</v>
      </c>
      <c r="G152" s="35">
        <f t="shared" si="42"/>
        <v>1</v>
      </c>
      <c r="H152" s="25">
        <f t="shared" si="51"/>
        <v>7.1174377224199293E-4</v>
      </c>
    </row>
    <row r="153" spans="1:9" s="20" customFormat="1" ht="15" x14ac:dyDescent="0.25">
      <c r="A153" s="78" t="s">
        <v>596</v>
      </c>
      <c r="B153" s="19" t="s">
        <v>630</v>
      </c>
      <c r="C153" s="82"/>
      <c r="D153" s="82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5">
        <v>5</v>
      </c>
      <c r="D154" s="45">
        <v>0</v>
      </c>
      <c r="E154" s="27">
        <f t="shared" si="49"/>
        <v>3.5587188612099642E-3</v>
      </c>
      <c r="F154" s="27" t="str">
        <f t="shared" si="50"/>
        <v/>
      </c>
      <c r="G154" s="35">
        <f t="shared" si="42"/>
        <v>-1</v>
      </c>
      <c r="H154" s="25">
        <f t="shared" si="51"/>
        <v>-3.5587188612099642E-3</v>
      </c>
    </row>
    <row r="155" spans="1:9" ht="15" x14ac:dyDescent="0.25">
      <c r="B155" s="5" t="s">
        <v>605</v>
      </c>
      <c r="C155" s="45">
        <v>0</v>
      </c>
      <c r="D155" s="45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5">
        <v>0</v>
      </c>
      <c r="D156" s="45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5">
        <v>0</v>
      </c>
      <c r="D157" s="45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5">
        <v>0</v>
      </c>
      <c r="D158" s="45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82"/>
      <c r="D159" s="82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5">
        <v>17</v>
      </c>
      <c r="D160" s="45">
        <v>10</v>
      </c>
      <c r="E160" s="26">
        <f t="shared" ref="E160:E163" si="60">+IF(C160=0,"",C160/C$74)</f>
        <v>1.2099644128113879E-2</v>
      </c>
      <c r="F160" s="26">
        <f t="shared" ref="F160:F163" si="61">+IF(D160=0,"",D160/D$74)</f>
        <v>6.535947712418301E-2</v>
      </c>
      <c r="G160" s="35">
        <f t="shared" si="42"/>
        <v>-0.41176470588235292</v>
      </c>
      <c r="H160" s="24">
        <f t="shared" ref="H160:H163" si="62">+IF(OR(AND(E160=""),(G160="")),"",E160*G160)</f>
        <v>-4.9822064056939501E-3</v>
      </c>
      <c r="I160" s="2"/>
    </row>
    <row r="161" spans="1:9" s="20" customFormat="1" ht="15.75" customHeight="1" x14ac:dyDescent="0.25">
      <c r="A161" s="50"/>
      <c r="B161" s="19" t="s">
        <v>519</v>
      </c>
      <c r="C161" s="45">
        <v>0</v>
      </c>
      <c r="D161" s="45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5">
        <v>0</v>
      </c>
      <c r="D162" s="45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5">
        <v>0</v>
      </c>
      <c r="D163" s="45">
        <v>2</v>
      </c>
      <c r="E163" s="26" t="str">
        <f t="shared" si="60"/>
        <v/>
      </c>
      <c r="F163" s="26">
        <f t="shared" si="61"/>
        <v>1.3071895424836602E-2</v>
      </c>
      <c r="G163" s="35">
        <f t="shared" si="42"/>
        <v>1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3.75" customHeight="1" thickBot="1" x14ac:dyDescent="0.25">
      <c r="A169" s="48"/>
      <c r="B169" s="36" t="s">
        <v>380</v>
      </c>
      <c r="C169" s="37">
        <f>SUM(C170:C339)</f>
        <v>344</v>
      </c>
      <c r="D169" s="38">
        <f>SUM(D170:D339)</f>
        <v>499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0.45058139534883723</v>
      </c>
      <c r="H169" s="40">
        <f>+IF(OR(AND(E169=""),(G169="")),"",E169*G169)</f>
        <v>0.45058139534883723</v>
      </c>
      <c r="I169" s="2"/>
    </row>
    <row r="170" spans="1:9" s="54" customFormat="1" ht="15" x14ac:dyDescent="0.25">
      <c r="A170" s="48"/>
      <c r="B170" s="47" t="s">
        <v>430</v>
      </c>
      <c r="C170" s="45">
        <v>1</v>
      </c>
      <c r="D170" s="45">
        <v>10</v>
      </c>
      <c r="E170" s="46">
        <f t="shared" si="63"/>
        <v>2.9069767441860465E-3</v>
      </c>
      <c r="F170" s="46">
        <f t="shared" si="64"/>
        <v>2.004008016032064E-2</v>
      </c>
      <c r="G170" s="35">
        <f t="shared" ref="G170:G236" si="65">+IF(AND(C170=0,D170=0)," ",IF(C170=0,1,IF(D170=0,-1,(D170-C170)/C170)))</f>
        <v>9</v>
      </c>
      <c r="H170" s="43">
        <f>+IF(OR(AND(E170=""),(G170="")),"",E170*G170)</f>
        <v>2.6162790697674417E-2</v>
      </c>
      <c r="I170" s="2"/>
    </row>
    <row r="171" spans="1:9" s="54" customFormat="1" ht="15" x14ac:dyDescent="0.25">
      <c r="A171" s="48"/>
      <c r="B171" s="28" t="s">
        <v>569</v>
      </c>
      <c r="C171" s="45">
        <v>0</v>
      </c>
      <c r="D171" s="45">
        <v>3</v>
      </c>
      <c r="E171" s="27" t="str">
        <f t="shared" si="63"/>
        <v/>
      </c>
      <c r="F171" s="27">
        <f t="shared" si="64"/>
        <v>6.0120240480961923E-3</v>
      </c>
      <c r="G171" s="35">
        <f t="shared" si="65"/>
        <v>1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5">
        <v>0</v>
      </c>
      <c r="D172" s="45">
        <v>21</v>
      </c>
      <c r="E172" s="27" t="str">
        <f t="shared" si="63"/>
        <v/>
      </c>
      <c r="F172" s="27">
        <f t="shared" si="64"/>
        <v>4.2084168336673347E-2</v>
      </c>
      <c r="G172" s="35">
        <f t="shared" si="65"/>
        <v>1</v>
      </c>
      <c r="H172" s="25" t="str">
        <f t="shared" si="66"/>
        <v/>
      </c>
      <c r="I172" s="2"/>
    </row>
    <row r="173" spans="1:9" s="54" customFormat="1" ht="15" x14ac:dyDescent="0.25">
      <c r="A173" s="48"/>
      <c r="B173" s="28" t="s">
        <v>432</v>
      </c>
      <c r="C173" s="45">
        <v>0</v>
      </c>
      <c r="D173" s="45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5">
        <v>2</v>
      </c>
      <c r="D174" s="45">
        <v>16</v>
      </c>
      <c r="E174" s="27">
        <f t="shared" si="63"/>
        <v>5.8139534883720929E-3</v>
      </c>
      <c r="F174" s="27">
        <f t="shared" si="64"/>
        <v>3.2064128256513023E-2</v>
      </c>
      <c r="G174" s="35">
        <f t="shared" si="65"/>
        <v>7</v>
      </c>
      <c r="H174" s="25">
        <f t="shared" si="66"/>
        <v>4.0697674418604654E-2</v>
      </c>
      <c r="I174" s="2"/>
    </row>
    <row r="175" spans="1:9" s="54" customFormat="1" ht="15" x14ac:dyDescent="0.25">
      <c r="A175" s="48"/>
      <c r="B175" s="28" t="s">
        <v>42</v>
      </c>
      <c r="C175" s="45">
        <v>34</v>
      </c>
      <c r="D175" s="45">
        <v>87</v>
      </c>
      <c r="E175" s="27">
        <f t="shared" si="63"/>
        <v>9.8837209302325577E-2</v>
      </c>
      <c r="F175" s="27">
        <f t="shared" si="64"/>
        <v>0.17434869739478959</v>
      </c>
      <c r="G175" s="35">
        <f t="shared" si="65"/>
        <v>1.5588235294117647</v>
      </c>
      <c r="H175" s="25">
        <f t="shared" si="66"/>
        <v>0.15406976744186046</v>
      </c>
      <c r="I175" s="2"/>
    </row>
    <row r="176" spans="1:9" s="54" customFormat="1" ht="15" x14ac:dyDescent="0.25">
      <c r="A176" s="48"/>
      <c r="B176" s="28" t="s">
        <v>571</v>
      </c>
      <c r="C176" s="45">
        <v>0</v>
      </c>
      <c r="D176" s="45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5">
        <v>9</v>
      </c>
      <c r="D177" s="45">
        <v>12</v>
      </c>
      <c r="E177" s="27">
        <f t="shared" si="63"/>
        <v>2.616279069767442E-2</v>
      </c>
      <c r="F177" s="27">
        <f t="shared" si="64"/>
        <v>2.4048096192384769E-2</v>
      </c>
      <c r="G177" s="35">
        <f t="shared" si="65"/>
        <v>0.33333333333333331</v>
      </c>
      <c r="H177" s="25">
        <f t="shared" si="66"/>
        <v>8.7209302325581394E-3</v>
      </c>
      <c r="I177" s="2"/>
    </row>
    <row r="178" spans="1:9" s="54" customFormat="1" ht="15" x14ac:dyDescent="0.25">
      <c r="A178" s="48"/>
      <c r="B178" s="28" t="s">
        <v>573</v>
      </c>
      <c r="C178" s="45">
        <v>2</v>
      </c>
      <c r="D178" s="45">
        <v>1</v>
      </c>
      <c r="E178" s="27">
        <f t="shared" si="63"/>
        <v>5.8139534883720929E-3</v>
      </c>
      <c r="F178" s="27">
        <f t="shared" si="64"/>
        <v>2.004008016032064E-3</v>
      </c>
      <c r="G178" s="35">
        <f t="shared" si="65"/>
        <v>-0.5</v>
      </c>
      <c r="H178" s="25">
        <f t="shared" si="66"/>
        <v>-2.9069767441860465E-3</v>
      </c>
      <c r="I178" s="2"/>
    </row>
    <row r="179" spans="1:9" s="54" customFormat="1" ht="15" x14ac:dyDescent="0.25">
      <c r="A179" s="48"/>
      <c r="B179" s="28" t="s">
        <v>40</v>
      </c>
      <c r="C179" s="45">
        <v>0</v>
      </c>
      <c r="D179" s="45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5">
        <v>0</v>
      </c>
      <c r="D180" s="45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5">
        <v>1</v>
      </c>
      <c r="D181" s="45">
        <v>2</v>
      </c>
      <c r="E181" s="27">
        <f t="shared" si="63"/>
        <v>2.9069767441860465E-3</v>
      </c>
      <c r="F181" s="27">
        <f t="shared" si="64"/>
        <v>4.0080160320641279E-3</v>
      </c>
      <c r="G181" s="35">
        <f t="shared" si="65"/>
        <v>1</v>
      </c>
      <c r="H181" s="25">
        <f t="shared" si="66"/>
        <v>2.9069767441860465E-3</v>
      </c>
      <c r="I181" s="2"/>
    </row>
    <row r="182" spans="1:9" s="54" customFormat="1" ht="15" x14ac:dyDescent="0.25">
      <c r="A182" s="48"/>
      <c r="B182" s="28" t="s">
        <v>43</v>
      </c>
      <c r="C182" s="45">
        <v>1</v>
      </c>
      <c r="D182" s="45">
        <v>3</v>
      </c>
      <c r="E182" s="27">
        <f t="shared" si="63"/>
        <v>2.9069767441860465E-3</v>
      </c>
      <c r="F182" s="27">
        <f t="shared" si="64"/>
        <v>6.0120240480961923E-3</v>
      </c>
      <c r="G182" s="35">
        <f t="shared" si="65"/>
        <v>2</v>
      </c>
      <c r="H182" s="25">
        <f t="shared" si="66"/>
        <v>5.8139534883720929E-3</v>
      </c>
      <c r="I182" s="2"/>
    </row>
    <row r="183" spans="1:9" s="55" customFormat="1" ht="15" x14ac:dyDescent="0.25">
      <c r="A183" s="50"/>
      <c r="B183" s="21" t="s">
        <v>523</v>
      </c>
      <c r="C183" s="45">
        <v>2</v>
      </c>
      <c r="D183" s="45">
        <v>17</v>
      </c>
      <c r="E183" s="26">
        <f t="shared" ref="E183" si="67">+IF(C183=0,"",C183/C$169)</f>
        <v>5.8139534883720929E-3</v>
      </c>
      <c r="F183" s="26">
        <f t="shared" ref="F183" si="68">+IF(D183=0,"",D183/D$169)</f>
        <v>3.406813627254509E-2</v>
      </c>
      <c r="G183" s="35">
        <f t="shared" si="65"/>
        <v>7.5</v>
      </c>
      <c r="H183" s="24">
        <f t="shared" ref="H183" si="69">+IF(OR(AND(E183=""),(G183="")),"",E183*G183)</f>
        <v>4.3604651162790699E-2</v>
      </c>
      <c r="I183" s="2"/>
    </row>
    <row r="184" spans="1:9" s="54" customFormat="1" ht="15" x14ac:dyDescent="0.25">
      <c r="A184" s="48"/>
      <c r="B184" s="28" t="s">
        <v>433</v>
      </c>
      <c r="C184" s="45">
        <v>7</v>
      </c>
      <c r="D184" s="45">
        <v>9</v>
      </c>
      <c r="E184" s="27">
        <f t="shared" ref="E184:F187" si="70">+IF(C184=0,"",C184/C$169)</f>
        <v>2.0348837209302327E-2</v>
      </c>
      <c r="F184" s="27">
        <f t="shared" si="70"/>
        <v>1.8036072144288578E-2</v>
      </c>
      <c r="G184" s="35">
        <f t="shared" si="65"/>
        <v>0.2857142857142857</v>
      </c>
      <c r="H184" s="25">
        <f t="shared" si="66"/>
        <v>5.8139534883720929E-3</v>
      </c>
      <c r="I184" s="2"/>
    </row>
    <row r="185" spans="1:9" s="54" customFormat="1" ht="15" x14ac:dyDescent="0.25">
      <c r="A185" s="48"/>
      <c r="B185" s="28" t="s">
        <v>574</v>
      </c>
      <c r="C185" s="45">
        <v>0</v>
      </c>
      <c r="D185" s="45">
        <v>1</v>
      </c>
      <c r="E185" s="27" t="str">
        <f t="shared" si="70"/>
        <v/>
      </c>
      <c r="F185" s="27">
        <f t="shared" si="70"/>
        <v>2.004008016032064E-3</v>
      </c>
      <c r="G185" s="35">
        <f t="shared" si="65"/>
        <v>1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5">
        <v>0</v>
      </c>
      <c r="D186" s="45">
        <v>1</v>
      </c>
      <c r="E186" s="27" t="str">
        <f t="shared" si="70"/>
        <v/>
      </c>
      <c r="F186" s="27">
        <f t="shared" si="70"/>
        <v>2.004008016032064E-3</v>
      </c>
      <c r="G186" s="35">
        <f t="shared" si="65"/>
        <v>1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5">
        <v>1</v>
      </c>
      <c r="D187" s="45">
        <v>0</v>
      </c>
      <c r="E187" s="27">
        <f t="shared" si="70"/>
        <v>2.9069767441860465E-3</v>
      </c>
      <c r="F187" s="27" t="str">
        <f t="shared" si="70"/>
        <v/>
      </c>
      <c r="G187" s="35">
        <f t="shared" si="65"/>
        <v>-1</v>
      </c>
      <c r="H187" s="25">
        <f t="shared" si="66"/>
        <v>-2.9069767441860465E-3</v>
      </c>
      <c r="I187" s="2"/>
    </row>
    <row r="188" spans="1:9" s="55" customFormat="1" ht="15" x14ac:dyDescent="0.25">
      <c r="A188" s="50"/>
      <c r="B188" s="21" t="s">
        <v>524</v>
      </c>
      <c r="C188" s="45">
        <v>0</v>
      </c>
      <c r="D188" s="45">
        <v>1</v>
      </c>
      <c r="E188" s="26" t="str">
        <f t="shared" ref="E188:E189" si="71">+IF(C188=0,"",C188/C$169)</f>
        <v/>
      </c>
      <c r="F188" s="26">
        <f t="shared" ref="F188:F189" si="72">+IF(D188=0,"",D188/D$169)</f>
        <v>2.004008016032064E-3</v>
      </c>
      <c r="G188" s="35">
        <f t="shared" si="65"/>
        <v>1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5">
        <v>0</v>
      </c>
      <c r="D189" s="45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82"/>
      <c r="D190" s="82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5">
        <v>3</v>
      </c>
      <c r="D191" s="45">
        <v>20</v>
      </c>
      <c r="E191" s="27">
        <f t="shared" ref="E191:F196" si="78">+IF(C191=0,"",C191/C$169)</f>
        <v>8.7209302325581394E-3</v>
      </c>
      <c r="F191" s="27">
        <f t="shared" si="78"/>
        <v>4.0080160320641281E-2</v>
      </c>
      <c r="G191" s="35">
        <f t="shared" si="65"/>
        <v>5.666666666666667</v>
      </c>
      <c r="H191" s="25">
        <f t="shared" si="66"/>
        <v>4.9418604651162795E-2</v>
      </c>
      <c r="I191" s="2"/>
    </row>
    <row r="192" spans="1:9" s="54" customFormat="1" ht="15" x14ac:dyDescent="0.25">
      <c r="A192" s="48"/>
      <c r="B192" s="28" t="s">
        <v>210</v>
      </c>
      <c r="C192" s="45">
        <v>0</v>
      </c>
      <c r="D192" s="45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5">
        <v>0</v>
      </c>
      <c r="D193" s="45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5">
        <v>0</v>
      </c>
      <c r="D194" s="45">
        <v>1</v>
      </c>
      <c r="E194" s="26" t="str">
        <f t="shared" si="78"/>
        <v/>
      </c>
      <c r="F194" s="26">
        <f t="shared" si="78"/>
        <v>2.004008016032064E-3</v>
      </c>
      <c r="G194" s="35">
        <f t="shared" si="65"/>
        <v>1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5">
        <v>0</v>
      </c>
      <c r="D195" s="45">
        <v>1</v>
      </c>
      <c r="E195" s="27" t="str">
        <f t="shared" si="78"/>
        <v/>
      </c>
      <c r="F195" s="27">
        <f t="shared" si="78"/>
        <v>2.004008016032064E-3</v>
      </c>
      <c r="G195" s="35">
        <f t="shared" si="65"/>
        <v>1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5">
        <v>2</v>
      </c>
      <c r="D196" s="45">
        <v>8</v>
      </c>
      <c r="E196" s="27">
        <f t="shared" si="78"/>
        <v>5.8139534883720929E-3</v>
      </c>
      <c r="F196" s="27">
        <f t="shared" si="78"/>
        <v>1.6032064128256512E-2</v>
      </c>
      <c r="G196" s="35">
        <f t="shared" si="65"/>
        <v>3</v>
      </c>
      <c r="H196" s="25">
        <f t="shared" si="66"/>
        <v>1.7441860465116279E-2</v>
      </c>
      <c r="I196" s="2"/>
    </row>
    <row r="197" spans="1:9" s="55" customFormat="1" ht="15" x14ac:dyDescent="0.25">
      <c r="A197" s="50"/>
      <c r="B197" s="21" t="s">
        <v>526</v>
      </c>
      <c r="C197" s="45">
        <v>0</v>
      </c>
      <c r="D197" s="45">
        <v>4</v>
      </c>
      <c r="E197" s="26" t="str">
        <f t="shared" ref="E197" si="80">+IF(C197=0,"",C197/C$169)</f>
        <v/>
      </c>
      <c r="F197" s="26">
        <f t="shared" ref="F197" si="81">+IF(D197=0,"",D197/D$169)</f>
        <v>8.0160320641282558E-3</v>
      </c>
      <c r="G197" s="35">
        <f t="shared" si="65"/>
        <v>1</v>
      </c>
      <c r="H197" s="24" t="str">
        <f t="shared" ref="H197" si="82">+IF(OR(AND(E197=""),(G197="")),"",E197*G197)</f>
        <v/>
      </c>
      <c r="I197" s="2"/>
    </row>
    <row r="198" spans="1:9" s="54" customFormat="1" ht="15" x14ac:dyDescent="0.25">
      <c r="A198" s="48"/>
      <c r="B198" s="28" t="s">
        <v>213</v>
      </c>
      <c r="C198" s="45">
        <v>16</v>
      </c>
      <c r="D198" s="45">
        <v>13</v>
      </c>
      <c r="E198" s="27">
        <f t="shared" ref="E198:F204" si="83">+IF(C198=0,"",C198/C$169)</f>
        <v>4.6511627906976744E-2</v>
      </c>
      <c r="F198" s="27">
        <f t="shared" si="83"/>
        <v>2.6052104208416832E-2</v>
      </c>
      <c r="G198" s="35">
        <f t="shared" si="65"/>
        <v>-0.1875</v>
      </c>
      <c r="H198" s="25">
        <f t="shared" si="66"/>
        <v>-8.7209302325581394E-3</v>
      </c>
      <c r="I198" s="2"/>
    </row>
    <row r="199" spans="1:9" s="54" customFormat="1" ht="15" x14ac:dyDescent="0.25">
      <c r="A199" s="48"/>
      <c r="B199" s="28" t="s">
        <v>214</v>
      </c>
      <c r="C199" s="45">
        <v>22</v>
      </c>
      <c r="D199" s="45">
        <v>44</v>
      </c>
      <c r="E199" s="27">
        <f t="shared" si="83"/>
        <v>6.3953488372093026E-2</v>
      </c>
      <c r="F199" s="27">
        <f t="shared" si="83"/>
        <v>8.8176352705410826E-2</v>
      </c>
      <c r="G199" s="35">
        <f t="shared" si="65"/>
        <v>1</v>
      </c>
      <c r="H199" s="25">
        <f t="shared" si="66"/>
        <v>6.3953488372093026E-2</v>
      </c>
      <c r="I199" s="2"/>
    </row>
    <row r="200" spans="1:9" s="54" customFormat="1" ht="15" x14ac:dyDescent="0.25">
      <c r="A200" s="48"/>
      <c r="B200" s="28" t="s">
        <v>215</v>
      </c>
      <c r="C200" s="45">
        <v>13</v>
      </c>
      <c r="D200" s="45">
        <v>31</v>
      </c>
      <c r="E200" s="27">
        <f t="shared" si="83"/>
        <v>3.7790697674418602E-2</v>
      </c>
      <c r="F200" s="27">
        <f t="shared" si="83"/>
        <v>6.2124248496993988E-2</v>
      </c>
      <c r="G200" s="35">
        <f t="shared" si="65"/>
        <v>1.3846153846153846</v>
      </c>
      <c r="H200" s="25">
        <f t="shared" si="66"/>
        <v>5.2325581395348833E-2</v>
      </c>
      <c r="I200" s="2"/>
    </row>
    <row r="201" spans="1:9" s="54" customFormat="1" ht="15" x14ac:dyDescent="0.25">
      <c r="A201" s="48"/>
      <c r="B201" s="28" t="s">
        <v>216</v>
      </c>
      <c r="C201" s="45">
        <v>16</v>
      </c>
      <c r="D201" s="45">
        <v>21</v>
      </c>
      <c r="E201" s="27">
        <f t="shared" si="83"/>
        <v>4.6511627906976744E-2</v>
      </c>
      <c r="F201" s="27">
        <f t="shared" si="83"/>
        <v>4.2084168336673347E-2</v>
      </c>
      <c r="G201" s="35">
        <f t="shared" si="65"/>
        <v>0.3125</v>
      </c>
      <c r="H201" s="25">
        <f t="shared" si="66"/>
        <v>1.4534883720930232E-2</v>
      </c>
      <c r="I201" s="2"/>
    </row>
    <row r="202" spans="1:9" s="54" customFormat="1" ht="15" x14ac:dyDescent="0.25">
      <c r="A202" s="48"/>
      <c r="B202" s="28" t="s">
        <v>435</v>
      </c>
      <c r="C202" s="45">
        <v>4</v>
      </c>
      <c r="D202" s="45">
        <v>11</v>
      </c>
      <c r="E202" s="27">
        <f t="shared" si="83"/>
        <v>1.1627906976744186E-2</v>
      </c>
      <c r="F202" s="27">
        <f t="shared" si="83"/>
        <v>2.2044088176352707E-2</v>
      </c>
      <c r="G202" s="35">
        <f t="shared" si="65"/>
        <v>1.75</v>
      </c>
      <c r="H202" s="25">
        <f t="shared" si="66"/>
        <v>2.0348837209302327E-2</v>
      </c>
      <c r="I202" s="2"/>
    </row>
    <row r="203" spans="1:9" s="54" customFormat="1" ht="15" x14ac:dyDescent="0.25">
      <c r="A203" s="48"/>
      <c r="B203" s="28" t="s">
        <v>436</v>
      </c>
      <c r="C203" s="45">
        <v>9</v>
      </c>
      <c r="D203" s="45">
        <v>11</v>
      </c>
      <c r="E203" s="27">
        <f t="shared" si="83"/>
        <v>2.616279069767442E-2</v>
      </c>
      <c r="F203" s="27">
        <f t="shared" si="83"/>
        <v>2.2044088176352707E-2</v>
      </c>
      <c r="G203" s="35">
        <f t="shared" si="65"/>
        <v>0.22222222222222221</v>
      </c>
      <c r="H203" s="25">
        <f t="shared" si="66"/>
        <v>5.8139534883720929E-3</v>
      </c>
      <c r="I203" s="2"/>
    </row>
    <row r="204" spans="1:9" s="54" customFormat="1" ht="15" x14ac:dyDescent="0.25">
      <c r="A204" s="48"/>
      <c r="B204" s="28" t="s">
        <v>217</v>
      </c>
      <c r="C204" s="45">
        <v>0</v>
      </c>
      <c r="D204" s="45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5">
        <v>5</v>
      </c>
      <c r="D205" s="45">
        <v>5</v>
      </c>
      <c r="E205" s="26">
        <f t="shared" ref="E205" si="84">+IF(C205=0,"",C205/C$169)</f>
        <v>1.4534883720930232E-2</v>
      </c>
      <c r="F205" s="26">
        <f t="shared" ref="F205" si="85">+IF(D205=0,"",D205/D$169)</f>
        <v>1.002004008016032E-2</v>
      </c>
      <c r="G205" s="35">
        <f t="shared" si="65"/>
        <v>0</v>
      </c>
      <c r="H205" s="24">
        <f t="shared" ref="H205" si="86">+IF(OR(AND(E205=""),(G205="")),"",E205*G205)</f>
        <v>0</v>
      </c>
      <c r="I205" s="2"/>
    </row>
    <row r="206" spans="1:9" s="54" customFormat="1" ht="15" x14ac:dyDescent="0.25">
      <c r="A206" s="48"/>
      <c r="B206" s="28" t="s">
        <v>218</v>
      </c>
      <c r="C206" s="45">
        <v>0</v>
      </c>
      <c r="D206" s="45">
        <v>7</v>
      </c>
      <c r="E206" s="27" t="str">
        <f t="shared" ref="E206:F213" si="87">+IF(C206=0,"",C206/C$169)</f>
        <v/>
      </c>
      <c r="F206" s="27">
        <f t="shared" si="87"/>
        <v>1.4028056112224449E-2</v>
      </c>
      <c r="G206" s="35">
        <f t="shared" si="65"/>
        <v>1</v>
      </c>
      <c r="H206" s="25" t="str">
        <f t="shared" si="66"/>
        <v/>
      </c>
      <c r="I206" s="2"/>
    </row>
    <row r="207" spans="1:9" s="54" customFormat="1" ht="15" x14ac:dyDescent="0.25">
      <c r="A207" s="48"/>
      <c r="B207" s="28" t="s">
        <v>219</v>
      </c>
      <c r="C207" s="45">
        <v>2</v>
      </c>
      <c r="D207" s="45">
        <v>1</v>
      </c>
      <c r="E207" s="27">
        <f t="shared" si="87"/>
        <v>5.8139534883720929E-3</v>
      </c>
      <c r="F207" s="27">
        <f t="shared" si="87"/>
        <v>2.004008016032064E-3</v>
      </c>
      <c r="G207" s="35">
        <f t="shared" si="65"/>
        <v>-0.5</v>
      </c>
      <c r="H207" s="25">
        <f t="shared" si="66"/>
        <v>-2.9069767441860465E-3</v>
      </c>
      <c r="I207" s="2"/>
    </row>
    <row r="208" spans="1:9" s="54" customFormat="1" ht="15" x14ac:dyDescent="0.25">
      <c r="A208" s="48"/>
      <c r="B208" s="28" t="s">
        <v>220</v>
      </c>
      <c r="C208" s="45">
        <v>0</v>
      </c>
      <c r="D208" s="45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5">
        <v>0</v>
      </c>
      <c r="D209" s="45">
        <v>2</v>
      </c>
      <c r="E209" s="27" t="str">
        <f t="shared" si="87"/>
        <v/>
      </c>
      <c r="F209" s="27">
        <f t="shared" si="87"/>
        <v>4.0080160320641279E-3</v>
      </c>
      <c r="G209" s="35">
        <f t="shared" si="65"/>
        <v>1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5">
        <v>16</v>
      </c>
      <c r="D210" s="45">
        <v>24</v>
      </c>
      <c r="E210" s="27">
        <f t="shared" si="87"/>
        <v>4.6511627906976744E-2</v>
      </c>
      <c r="F210" s="27">
        <f t="shared" si="87"/>
        <v>4.8096192384769539E-2</v>
      </c>
      <c r="G210" s="35">
        <f t="shared" si="65"/>
        <v>0.5</v>
      </c>
      <c r="H210" s="25">
        <f t="shared" si="66"/>
        <v>2.3255813953488372E-2</v>
      </c>
      <c r="I210" s="2"/>
    </row>
    <row r="211" spans="1:9" s="54" customFormat="1" ht="15" x14ac:dyDescent="0.25">
      <c r="A211" s="48"/>
      <c r="B211" s="28" t="s">
        <v>221</v>
      </c>
      <c r="C211" s="45">
        <v>2</v>
      </c>
      <c r="D211" s="45">
        <v>0</v>
      </c>
      <c r="E211" s="27">
        <f t="shared" si="87"/>
        <v>5.8139534883720929E-3</v>
      </c>
      <c r="F211" s="27" t="str">
        <f t="shared" si="87"/>
        <v/>
      </c>
      <c r="G211" s="35">
        <f t="shared" si="65"/>
        <v>-1</v>
      </c>
      <c r="H211" s="25">
        <f t="shared" si="66"/>
        <v>-5.8139534883720929E-3</v>
      </c>
      <c r="I211" s="2"/>
    </row>
    <row r="212" spans="1:9" s="54" customFormat="1" ht="15" x14ac:dyDescent="0.25">
      <c r="A212" s="48"/>
      <c r="B212" s="28" t="s">
        <v>222</v>
      </c>
      <c r="C212" s="45">
        <v>0</v>
      </c>
      <c r="D212" s="45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5">
        <v>0</v>
      </c>
      <c r="D213" s="45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5">
        <v>0</v>
      </c>
      <c r="D214" s="45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82"/>
      <c r="D215" s="82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5">
        <v>0</v>
      </c>
      <c r="D216" s="45">
        <v>1</v>
      </c>
      <c r="E216" s="27" t="str">
        <f t="shared" ref="E216:E259" si="95">+IF(C216=0,"",C216/C$169)</f>
        <v/>
      </c>
      <c r="F216" s="27">
        <f t="shared" ref="F216:F259" si="96">+IF(D216=0,"",D216/D$169)</f>
        <v>2.004008016032064E-3</v>
      </c>
      <c r="G216" s="35">
        <f t="shared" si="65"/>
        <v>1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5">
        <v>0</v>
      </c>
      <c r="D217" s="45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5">
        <v>0</v>
      </c>
      <c r="D218" s="45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5">
        <v>0</v>
      </c>
      <c r="D219" s="45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5">
        <v>0</v>
      </c>
      <c r="D220" s="45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5">
        <v>1</v>
      </c>
      <c r="D221" s="45">
        <v>0</v>
      </c>
      <c r="E221" s="27">
        <f t="shared" si="95"/>
        <v>2.9069767441860465E-3</v>
      </c>
      <c r="F221" s="27" t="str">
        <f t="shared" si="96"/>
        <v/>
      </c>
      <c r="G221" s="35">
        <f t="shared" si="65"/>
        <v>-1</v>
      </c>
      <c r="H221" s="25">
        <f t="shared" si="66"/>
        <v>-2.9069767441860465E-3</v>
      </c>
      <c r="I221" s="2"/>
    </row>
    <row r="222" spans="1:9" s="54" customFormat="1" ht="15" x14ac:dyDescent="0.25">
      <c r="A222" s="48"/>
      <c r="B222" s="28" t="s">
        <v>606</v>
      </c>
      <c r="C222" s="45">
        <v>47</v>
      </c>
      <c r="D222" s="45">
        <v>42</v>
      </c>
      <c r="E222" s="27">
        <f t="shared" si="95"/>
        <v>0.13662790697674418</v>
      </c>
      <c r="F222" s="27">
        <f t="shared" si="96"/>
        <v>8.4168336673346694E-2</v>
      </c>
      <c r="G222" s="35">
        <f t="shared" si="65"/>
        <v>-0.10638297872340426</v>
      </c>
      <c r="H222" s="25">
        <f t="shared" si="66"/>
        <v>-1.4534883720930232E-2</v>
      </c>
      <c r="I222" s="2"/>
    </row>
    <row r="223" spans="1:9" s="54" customFormat="1" ht="15" x14ac:dyDescent="0.25">
      <c r="A223" s="48"/>
      <c r="B223" s="28" t="s">
        <v>226</v>
      </c>
      <c r="C223" s="45">
        <v>0</v>
      </c>
      <c r="D223" s="45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5">
        <v>0</v>
      </c>
      <c r="D224" s="45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5">
        <v>0</v>
      </c>
      <c r="D225" s="45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5">
        <v>0</v>
      </c>
      <c r="D226" s="45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5">
        <v>0</v>
      </c>
      <c r="D227" s="45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5">
        <v>0</v>
      </c>
      <c r="D228" s="45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82"/>
      <c r="D229" s="82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5">
        <v>0</v>
      </c>
      <c r="D230" s="45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5">
        <v>0</v>
      </c>
      <c r="D231" s="45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5">
        <v>0</v>
      </c>
      <c r="D232" s="45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5">
        <v>0</v>
      </c>
      <c r="D233" s="45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5">
        <v>0</v>
      </c>
      <c r="D234" s="45">
        <v>1</v>
      </c>
      <c r="E234" s="27" t="str">
        <f t="shared" si="95"/>
        <v/>
      </c>
      <c r="F234" s="27">
        <f t="shared" si="96"/>
        <v>2.004008016032064E-3</v>
      </c>
      <c r="G234" s="35">
        <f t="shared" si="65"/>
        <v>1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5">
        <v>0</v>
      </c>
      <c r="D235" s="45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5">
        <v>0</v>
      </c>
      <c r="D236" s="45">
        <v>0</v>
      </c>
      <c r="E236" s="27" t="str">
        <f t="shared" si="95"/>
        <v/>
      </c>
      <c r="F236" s="27" t="str">
        <f t="shared" si="96"/>
        <v/>
      </c>
      <c r="G236" s="35" t="str">
        <f t="shared" si="65"/>
        <v xml:space="preserve"> </v>
      </c>
      <c r="H236" s="25" t="str">
        <f t="shared" si="66"/>
        <v/>
      </c>
      <c r="I236" s="2"/>
    </row>
    <row r="237" spans="1:9" s="54" customFormat="1" ht="15" x14ac:dyDescent="0.25">
      <c r="A237" s="48"/>
      <c r="B237" s="28" t="s">
        <v>55</v>
      </c>
      <c r="C237" s="45">
        <v>0</v>
      </c>
      <c r="D237" s="45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5">
        <v>0</v>
      </c>
      <c r="D238" s="45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5">
        <v>27</v>
      </c>
      <c r="D239" s="45">
        <v>1</v>
      </c>
      <c r="E239" s="27">
        <f t="shared" si="95"/>
        <v>7.8488372093023256E-2</v>
      </c>
      <c r="F239" s="27">
        <f t="shared" si="96"/>
        <v>2.004008016032064E-3</v>
      </c>
      <c r="G239" s="35">
        <f t="shared" si="102"/>
        <v>-0.96296296296296291</v>
      </c>
      <c r="H239" s="25">
        <f t="shared" si="66"/>
        <v>-7.5581395348837205E-2</v>
      </c>
      <c r="I239" s="2"/>
    </row>
    <row r="240" spans="1:9" s="54" customFormat="1" ht="15" x14ac:dyDescent="0.25">
      <c r="A240" s="48"/>
      <c r="B240" s="28" t="s">
        <v>52</v>
      </c>
      <c r="C240" s="45">
        <v>0</v>
      </c>
      <c r="D240" s="45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5">
        <v>0</v>
      </c>
      <c r="D241" s="45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5">
        <v>0</v>
      </c>
      <c r="D242" s="45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5">
        <v>0</v>
      </c>
      <c r="D243" s="45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5">
        <v>0</v>
      </c>
      <c r="D244" s="45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5">
        <v>0</v>
      </c>
      <c r="D245" s="45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5">
        <v>0</v>
      </c>
      <c r="D246" s="45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5">
        <v>0</v>
      </c>
      <c r="D247" s="45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5">
        <v>0</v>
      </c>
      <c r="D248" s="45">
        <v>1</v>
      </c>
      <c r="E248" s="27" t="str">
        <f t="shared" si="95"/>
        <v/>
      </c>
      <c r="F248" s="27">
        <f t="shared" si="96"/>
        <v>2.004008016032064E-3</v>
      </c>
      <c r="G248" s="35">
        <f t="shared" si="102"/>
        <v>1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5">
        <v>0</v>
      </c>
      <c r="D249" s="45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5">
        <v>0</v>
      </c>
      <c r="D250" s="45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5">
        <v>0</v>
      </c>
      <c r="D251" s="45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5">
        <v>0</v>
      </c>
      <c r="D252" s="45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5">
        <v>0</v>
      </c>
      <c r="D253" s="45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5">
        <v>0</v>
      </c>
      <c r="D254" s="45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5">
        <v>0</v>
      </c>
      <c r="D255" s="45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5">
        <v>0</v>
      </c>
      <c r="D256" s="45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5">
        <v>0</v>
      </c>
      <c r="D257" s="45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5">
        <v>7</v>
      </c>
      <c r="D258" s="45">
        <v>1</v>
      </c>
      <c r="E258" s="27">
        <f t="shared" si="95"/>
        <v>2.0348837209302327E-2</v>
      </c>
      <c r="F258" s="27">
        <f t="shared" si="96"/>
        <v>2.004008016032064E-3</v>
      </c>
      <c r="G258" s="35">
        <f t="shared" si="102"/>
        <v>-0.8571428571428571</v>
      </c>
      <c r="H258" s="25">
        <f t="shared" si="103"/>
        <v>-1.7441860465116279E-2</v>
      </c>
      <c r="I258" s="2"/>
    </row>
    <row r="259" spans="1:9" s="54" customFormat="1" ht="15" x14ac:dyDescent="0.25">
      <c r="A259" s="48"/>
      <c r="B259" s="28" t="s">
        <v>451</v>
      </c>
      <c r="C259" s="45">
        <v>2</v>
      </c>
      <c r="D259" s="45">
        <v>0</v>
      </c>
      <c r="E259" s="27">
        <f t="shared" si="95"/>
        <v>5.8139534883720929E-3</v>
      </c>
      <c r="F259" s="27" t="str">
        <f t="shared" si="96"/>
        <v/>
      </c>
      <c r="G259" s="35">
        <f t="shared" si="102"/>
        <v>-1</v>
      </c>
      <c r="H259" s="25">
        <f t="shared" si="103"/>
        <v>-5.8139534883720929E-3</v>
      </c>
      <c r="I259" s="2"/>
    </row>
    <row r="260" spans="1:9" s="55" customFormat="1" ht="15" x14ac:dyDescent="0.25">
      <c r="A260" s="50"/>
      <c r="B260" s="21" t="s">
        <v>529</v>
      </c>
      <c r="C260" s="45">
        <v>0</v>
      </c>
      <c r="D260" s="45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5">
        <v>8</v>
      </c>
      <c r="D261" s="45">
        <v>0</v>
      </c>
      <c r="E261" s="26">
        <f t="shared" si="104"/>
        <v>2.3255813953488372E-2</v>
      </c>
      <c r="F261" s="26" t="str">
        <f t="shared" si="105"/>
        <v/>
      </c>
      <c r="G261" s="35">
        <f t="shared" si="102"/>
        <v>-1</v>
      </c>
      <c r="H261" s="24">
        <f t="shared" si="106"/>
        <v>-2.3255813953488372E-2</v>
      </c>
      <c r="I261" s="2"/>
    </row>
    <row r="262" spans="1:9" s="54" customFormat="1" ht="15" x14ac:dyDescent="0.25">
      <c r="A262" s="48"/>
      <c r="B262" s="28" t="s">
        <v>57</v>
      </c>
      <c r="C262" s="45">
        <v>0</v>
      </c>
      <c r="D262" s="45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5">
        <v>5</v>
      </c>
      <c r="D263" s="45">
        <v>0</v>
      </c>
      <c r="E263" s="27">
        <f t="shared" si="107"/>
        <v>1.4534883720930232E-2</v>
      </c>
      <c r="F263" s="27" t="str">
        <f t="shared" si="107"/>
        <v/>
      </c>
      <c r="G263" s="35">
        <f t="shared" si="102"/>
        <v>-1</v>
      </c>
      <c r="H263" s="25">
        <f t="shared" si="103"/>
        <v>-1.4534883720930232E-2</v>
      </c>
      <c r="I263" s="2"/>
    </row>
    <row r="264" spans="1:9" s="54" customFormat="1" ht="15" x14ac:dyDescent="0.25">
      <c r="A264" s="48"/>
      <c r="B264" s="28" t="s">
        <v>610</v>
      </c>
      <c r="C264" s="45">
        <v>0</v>
      </c>
      <c r="D264" s="45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5">
        <v>0</v>
      </c>
      <c r="D265" s="45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5">
        <v>0</v>
      </c>
      <c r="D266" s="45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5">
        <v>0</v>
      </c>
      <c r="D267" s="45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5">
        <v>0</v>
      </c>
      <c r="D268" s="45">
        <v>1</v>
      </c>
      <c r="E268" s="26" t="str">
        <f t="shared" si="108"/>
        <v/>
      </c>
      <c r="F268" s="26">
        <f t="shared" si="109"/>
        <v>2.004008016032064E-3</v>
      </c>
      <c r="G268" s="35">
        <f t="shared" si="102"/>
        <v>1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5">
        <v>0</v>
      </c>
      <c r="D269" s="45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5">
        <v>0</v>
      </c>
      <c r="D270" s="45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82"/>
      <c r="D271" s="82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82"/>
      <c r="D272" s="82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82"/>
      <c r="D273" s="82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5">
        <v>5</v>
      </c>
      <c r="D274" s="45">
        <v>5</v>
      </c>
      <c r="E274" s="26">
        <f t="shared" si="111"/>
        <v>1.4534883720930232E-2</v>
      </c>
      <c r="F274" s="26">
        <f t="shared" si="112"/>
        <v>1.002004008016032E-2</v>
      </c>
      <c r="G274" s="35">
        <f t="shared" si="113"/>
        <v>0</v>
      </c>
      <c r="H274" s="24">
        <f t="shared" si="114"/>
        <v>0</v>
      </c>
      <c r="I274" s="2"/>
    </row>
    <row r="275" spans="1:9" s="54" customFormat="1" ht="15" x14ac:dyDescent="0.25">
      <c r="A275" s="48"/>
      <c r="B275" s="28" t="s">
        <v>64</v>
      </c>
      <c r="C275" s="45">
        <v>0</v>
      </c>
      <c r="D275" s="45">
        <v>12</v>
      </c>
      <c r="E275" s="26" t="str">
        <f t="shared" si="111"/>
        <v/>
      </c>
      <c r="F275" s="26">
        <f t="shared" si="112"/>
        <v>2.4048096192384769E-2</v>
      </c>
      <c r="G275" s="35">
        <f t="shared" si="113"/>
        <v>1</v>
      </c>
      <c r="H275" s="24" t="str">
        <f t="shared" si="114"/>
        <v/>
      </c>
      <c r="I275" s="2"/>
    </row>
    <row r="276" spans="1:9" s="54" customFormat="1" ht="15" x14ac:dyDescent="0.25">
      <c r="A276" s="48"/>
      <c r="B276" s="28" t="s">
        <v>61</v>
      </c>
      <c r="C276" s="45">
        <v>1</v>
      </c>
      <c r="D276" s="45">
        <v>3</v>
      </c>
      <c r="E276" s="26">
        <f t="shared" si="111"/>
        <v>2.9069767441860465E-3</v>
      </c>
      <c r="F276" s="26">
        <f t="shared" si="112"/>
        <v>6.0120240480961923E-3</v>
      </c>
      <c r="G276" s="35">
        <f t="shared" si="113"/>
        <v>2</v>
      </c>
      <c r="H276" s="24">
        <f t="shared" si="114"/>
        <v>5.8139534883720929E-3</v>
      </c>
      <c r="I276" s="2"/>
    </row>
    <row r="277" spans="1:9" s="54" customFormat="1" ht="15" x14ac:dyDescent="0.25">
      <c r="A277" s="48"/>
      <c r="B277" s="28" t="s">
        <v>238</v>
      </c>
      <c r="C277" s="45">
        <v>0</v>
      </c>
      <c r="D277" s="45">
        <v>1</v>
      </c>
      <c r="E277" s="26" t="str">
        <f t="shared" si="111"/>
        <v/>
      </c>
      <c r="F277" s="26">
        <f t="shared" si="112"/>
        <v>2.004008016032064E-3</v>
      </c>
      <c r="G277" s="35">
        <f t="shared" si="113"/>
        <v>1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5">
        <v>0</v>
      </c>
      <c r="D278" s="45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5">
        <v>0</v>
      </c>
      <c r="D279" s="45">
        <v>1</v>
      </c>
      <c r="E279" s="26" t="str">
        <f t="shared" si="111"/>
        <v/>
      </c>
      <c r="F279" s="26">
        <f t="shared" si="112"/>
        <v>2.004008016032064E-3</v>
      </c>
      <c r="G279" s="35">
        <f t="shared" si="113"/>
        <v>1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5">
        <v>0</v>
      </c>
      <c r="D280" s="45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5">
        <v>1</v>
      </c>
      <c r="D281" s="45">
        <v>0</v>
      </c>
      <c r="E281" s="26">
        <f t="shared" si="111"/>
        <v>2.9069767441860465E-3</v>
      </c>
      <c r="F281" s="26" t="str">
        <f t="shared" si="112"/>
        <v/>
      </c>
      <c r="G281" s="35">
        <f t="shared" si="113"/>
        <v>-1</v>
      </c>
      <c r="H281" s="24">
        <f t="shared" si="114"/>
        <v>-2.9069767441860465E-3</v>
      </c>
      <c r="I281" s="2"/>
    </row>
    <row r="282" spans="1:9" s="54" customFormat="1" ht="15" x14ac:dyDescent="0.25">
      <c r="A282" s="48"/>
      <c r="B282" s="28" t="s">
        <v>59</v>
      </c>
      <c r="C282" s="45">
        <v>0</v>
      </c>
      <c r="D282" s="45">
        <v>1</v>
      </c>
      <c r="E282" s="26" t="str">
        <f t="shared" si="111"/>
        <v/>
      </c>
      <c r="F282" s="26">
        <f t="shared" si="112"/>
        <v>2.004008016032064E-3</v>
      </c>
      <c r="G282" s="35">
        <f t="shared" si="113"/>
        <v>1</v>
      </c>
      <c r="H282" s="24" t="str">
        <f t="shared" si="114"/>
        <v/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82"/>
      <c r="D283" s="82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82"/>
      <c r="D284" s="82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5">
        <v>0</v>
      </c>
      <c r="D285" s="45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5">
        <v>0</v>
      </c>
      <c r="D286" s="45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5">
        <v>7</v>
      </c>
      <c r="D287" s="45">
        <v>5</v>
      </c>
      <c r="E287" s="27">
        <f t="shared" si="115"/>
        <v>2.0348837209302327E-2</v>
      </c>
      <c r="F287" s="27">
        <f t="shared" si="115"/>
        <v>1.002004008016032E-2</v>
      </c>
      <c r="G287" s="35">
        <f t="shared" si="102"/>
        <v>-0.2857142857142857</v>
      </c>
      <c r="H287" s="25">
        <f t="shared" si="103"/>
        <v>-5.8139534883720929E-3</v>
      </c>
      <c r="I287" s="2"/>
    </row>
    <row r="288" spans="1:9" s="54" customFormat="1" ht="15" x14ac:dyDescent="0.25">
      <c r="A288" s="48"/>
      <c r="B288" s="28" t="s">
        <v>65</v>
      </c>
      <c r="C288" s="45">
        <v>0</v>
      </c>
      <c r="D288" s="45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5">
        <v>1</v>
      </c>
      <c r="D289" s="45">
        <v>0</v>
      </c>
      <c r="E289" s="26">
        <f t="shared" ref="E289:E290" si="116">+IF(C289=0,"",C289/C$169)</f>
        <v>2.9069767441860465E-3</v>
      </c>
      <c r="F289" s="26" t="str">
        <f t="shared" ref="F289:F290" si="117">+IF(D289=0,"",D289/D$169)</f>
        <v/>
      </c>
      <c r="G289" s="35">
        <f t="shared" si="102"/>
        <v>-1</v>
      </c>
      <c r="H289" s="24">
        <f t="shared" ref="H289:H290" si="118">+IF(OR(AND(E289=""),(G289="")),"",E289*G289)</f>
        <v>-2.9069767441860465E-3</v>
      </c>
      <c r="I289" s="2"/>
    </row>
    <row r="290" spans="1:9" s="55" customFormat="1" ht="15" x14ac:dyDescent="0.25">
      <c r="A290" s="50"/>
      <c r="B290" s="21" t="s">
        <v>538</v>
      </c>
      <c r="C290" s="45">
        <v>1</v>
      </c>
      <c r="D290" s="45">
        <v>3</v>
      </c>
      <c r="E290" s="26">
        <f t="shared" si="116"/>
        <v>2.9069767441860465E-3</v>
      </c>
      <c r="F290" s="26">
        <f t="shared" si="117"/>
        <v>6.0120240480961923E-3</v>
      </c>
      <c r="G290" s="35">
        <f t="shared" si="102"/>
        <v>2</v>
      </c>
      <c r="H290" s="24">
        <f t="shared" si="118"/>
        <v>5.8139534883720929E-3</v>
      </c>
      <c r="I290" s="2"/>
    </row>
    <row r="291" spans="1:9" s="54" customFormat="1" ht="15" x14ac:dyDescent="0.25">
      <c r="A291" s="48"/>
      <c r="B291" s="28" t="s">
        <v>66</v>
      </c>
      <c r="C291" s="45">
        <v>6</v>
      </c>
      <c r="D291" s="45">
        <v>3</v>
      </c>
      <c r="E291" s="27">
        <f>+IF(C291=0,"",C291/C$169)</f>
        <v>1.7441860465116279E-2</v>
      </c>
      <c r="F291" s="27">
        <f>+IF(D291=0,"",D291/D$169)</f>
        <v>6.0120240480961923E-3</v>
      </c>
      <c r="G291" s="35">
        <f t="shared" si="102"/>
        <v>-0.5</v>
      </c>
      <c r="H291" s="25">
        <f t="shared" si="103"/>
        <v>-8.7209302325581394E-3</v>
      </c>
      <c r="I291" s="2"/>
    </row>
    <row r="292" spans="1:9" s="54" customFormat="1" ht="15" x14ac:dyDescent="0.25">
      <c r="A292" s="48"/>
      <c r="B292" s="28" t="s">
        <v>612</v>
      </c>
      <c r="C292" s="45">
        <v>0</v>
      </c>
      <c r="D292" s="45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5">
        <v>0</v>
      </c>
      <c r="D293" s="45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5">
        <v>0</v>
      </c>
      <c r="D294" s="45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5">
        <v>0</v>
      </c>
      <c r="D295" s="45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5">
        <v>0</v>
      </c>
      <c r="D296" s="45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5">
        <v>6</v>
      </c>
      <c r="D297" s="45">
        <v>0</v>
      </c>
      <c r="E297" s="26">
        <f t="shared" si="122"/>
        <v>1.7441860465116279E-2</v>
      </c>
      <c r="F297" s="26" t="str">
        <f t="shared" si="123"/>
        <v/>
      </c>
      <c r="G297" s="35">
        <f t="shared" si="102"/>
        <v>-1</v>
      </c>
      <c r="H297" s="24">
        <f t="shared" si="124"/>
        <v>-1.7441860465116279E-2</v>
      </c>
      <c r="I297" s="2"/>
    </row>
    <row r="298" spans="1:9" s="54" customFormat="1" ht="15" x14ac:dyDescent="0.25">
      <c r="A298" s="48"/>
      <c r="B298" s="28" t="s">
        <v>454</v>
      </c>
      <c r="C298" s="45">
        <v>0</v>
      </c>
      <c r="D298" s="45">
        <v>0</v>
      </c>
      <c r="E298" s="27" t="str">
        <f>+IF(C298=0,"",C298/C$169)</f>
        <v/>
      </c>
      <c r="F298" s="27" t="str">
        <f>+IF(D298=0,"",D298/D$169)</f>
        <v/>
      </c>
      <c r="G298" s="35" t="str">
        <f t="shared" si="102"/>
        <v xml:space="preserve"> 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5">
        <v>10</v>
      </c>
      <c r="D299" s="45">
        <v>1</v>
      </c>
      <c r="E299" s="27">
        <f>+IF(C299=0,"",C299/C$169)</f>
        <v>2.9069767441860465E-2</v>
      </c>
      <c r="F299" s="27">
        <f>+IF(D299=0,"",D299/D$169)</f>
        <v>2.004008016032064E-3</v>
      </c>
      <c r="G299" s="35">
        <f t="shared" si="102"/>
        <v>-0.9</v>
      </c>
      <c r="H299" s="25">
        <f t="shared" si="103"/>
        <v>-2.616279069767442E-2</v>
      </c>
      <c r="I299" s="2"/>
    </row>
    <row r="300" spans="1:9" s="55" customFormat="1" ht="15" x14ac:dyDescent="0.25">
      <c r="A300" s="50"/>
      <c r="B300" s="21" t="s">
        <v>613</v>
      </c>
      <c r="C300" s="45">
        <v>0</v>
      </c>
      <c r="D300" s="45">
        <v>1</v>
      </c>
      <c r="E300" s="26" t="str">
        <f t="shared" ref="E300" si="125">+IF(C300=0,"",C300/C$169)</f>
        <v/>
      </c>
      <c r="F300" s="26">
        <f t="shared" ref="F300" si="126">+IF(D300=0,"",D300/D$169)</f>
        <v>2.004008016032064E-3</v>
      </c>
      <c r="G300" s="35">
        <f t="shared" si="102"/>
        <v>1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5">
        <v>0</v>
      </c>
      <c r="D301" s="45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5">
        <v>0</v>
      </c>
      <c r="D302" s="45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5">
        <v>0</v>
      </c>
      <c r="D303" s="45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5">
        <v>0</v>
      </c>
      <c r="D304" s="45">
        <v>0</v>
      </c>
      <c r="E304" s="27" t="str">
        <f t="shared" si="128"/>
        <v/>
      </c>
      <c r="F304" s="27" t="str">
        <f t="shared" si="129"/>
        <v/>
      </c>
      <c r="G304" s="35" t="str">
        <f t="shared" si="130"/>
        <v xml:space="preserve"> </v>
      </c>
      <c r="H304" s="25" t="str">
        <f t="shared" si="103"/>
        <v/>
      </c>
      <c r="I304" s="2"/>
    </row>
    <row r="305" spans="1:9" s="54" customFormat="1" ht="15" x14ac:dyDescent="0.25">
      <c r="A305" s="48"/>
      <c r="B305" s="28" t="s">
        <v>240</v>
      </c>
      <c r="C305" s="45">
        <v>0</v>
      </c>
      <c r="D305" s="45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5">
        <v>0</v>
      </c>
      <c r="D306" s="45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5">
        <v>0</v>
      </c>
      <c r="D307" s="45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5">
        <v>0</v>
      </c>
      <c r="D308" s="45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5">
        <v>0</v>
      </c>
      <c r="D309" s="45">
        <v>1</v>
      </c>
      <c r="E309" s="27" t="str">
        <f t="shared" si="128"/>
        <v/>
      </c>
      <c r="F309" s="27">
        <f t="shared" si="129"/>
        <v>2.004008016032064E-3</v>
      </c>
      <c r="G309" s="35">
        <f t="shared" si="130"/>
        <v>1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5">
        <v>0</v>
      </c>
      <c r="D310" s="45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5">
        <v>0</v>
      </c>
      <c r="D311" s="45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5">
        <v>0</v>
      </c>
      <c r="D312" s="45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5">
        <v>2</v>
      </c>
      <c r="D313" s="45">
        <v>3</v>
      </c>
      <c r="E313" s="27">
        <f t="shared" si="128"/>
        <v>5.8139534883720929E-3</v>
      </c>
      <c r="F313" s="27">
        <f t="shared" si="129"/>
        <v>6.0120240480961923E-3</v>
      </c>
      <c r="G313" s="35">
        <f t="shared" si="130"/>
        <v>0.5</v>
      </c>
      <c r="H313" s="25">
        <f t="shared" si="103"/>
        <v>2.9069767441860465E-3</v>
      </c>
      <c r="I313" s="2"/>
    </row>
    <row r="314" spans="1:9" s="54" customFormat="1" ht="15" x14ac:dyDescent="0.25">
      <c r="A314" s="48"/>
      <c r="B314" s="28" t="s">
        <v>465</v>
      </c>
      <c r="C314" s="45">
        <v>0</v>
      </c>
      <c r="D314" s="45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5">
        <v>7</v>
      </c>
      <c r="D315" s="45">
        <v>3</v>
      </c>
      <c r="E315" s="27">
        <f t="shared" si="128"/>
        <v>2.0348837209302327E-2</v>
      </c>
      <c r="F315" s="27">
        <f t="shared" si="129"/>
        <v>6.0120240480961923E-3</v>
      </c>
      <c r="G315" s="35">
        <f t="shared" si="130"/>
        <v>-0.5714285714285714</v>
      </c>
      <c r="H315" s="25">
        <f t="shared" si="103"/>
        <v>-1.1627906976744186E-2</v>
      </c>
      <c r="I315" s="2"/>
    </row>
    <row r="316" spans="1:9" s="54" customFormat="1" ht="15" x14ac:dyDescent="0.25">
      <c r="A316" s="48"/>
      <c r="B316" s="28" t="s">
        <v>242</v>
      </c>
      <c r="C316" s="45">
        <v>0</v>
      </c>
      <c r="D316" s="45">
        <v>2</v>
      </c>
      <c r="E316" s="27" t="str">
        <f t="shared" si="128"/>
        <v/>
      </c>
      <c r="F316" s="27">
        <f t="shared" si="129"/>
        <v>4.0080160320641279E-3</v>
      </c>
      <c r="G316" s="35">
        <f t="shared" si="130"/>
        <v>1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5">
        <v>0</v>
      </c>
      <c r="D317" s="45">
        <v>1</v>
      </c>
      <c r="E317" s="27" t="str">
        <f t="shared" si="128"/>
        <v/>
      </c>
      <c r="F317" s="27">
        <f t="shared" si="129"/>
        <v>2.004008016032064E-3</v>
      </c>
      <c r="G317" s="35">
        <f t="shared" si="130"/>
        <v>1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5">
        <v>0</v>
      </c>
      <c r="D318" s="45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5">
        <v>0</v>
      </c>
      <c r="D319" s="45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5">
        <v>4</v>
      </c>
      <c r="D320" s="45">
        <v>4</v>
      </c>
      <c r="E320" s="27">
        <f t="shared" si="128"/>
        <v>1.1627906976744186E-2</v>
      </c>
      <c r="F320" s="27">
        <f t="shared" si="129"/>
        <v>8.0160320641282558E-3</v>
      </c>
      <c r="G320" s="35">
        <f t="shared" si="130"/>
        <v>0</v>
      </c>
      <c r="H320" s="25">
        <f t="shared" si="103"/>
        <v>0</v>
      </c>
      <c r="I320" s="2"/>
    </row>
    <row r="321" spans="1:9" s="54" customFormat="1" ht="15" x14ac:dyDescent="0.25">
      <c r="A321" s="48"/>
      <c r="B321" s="28" t="s">
        <v>469</v>
      </c>
      <c r="C321" s="45">
        <v>2</v>
      </c>
      <c r="D321" s="45">
        <v>0</v>
      </c>
      <c r="E321" s="27">
        <f t="shared" si="128"/>
        <v>5.8139534883720929E-3</v>
      </c>
      <c r="F321" s="27" t="str">
        <f t="shared" si="129"/>
        <v/>
      </c>
      <c r="G321" s="35">
        <f t="shared" si="130"/>
        <v>-1</v>
      </c>
      <c r="H321" s="25">
        <f t="shared" si="103"/>
        <v>-5.8139534883720929E-3</v>
      </c>
      <c r="I321" s="2"/>
    </row>
    <row r="322" spans="1:9" s="54" customFormat="1" ht="13.5" customHeight="1" x14ac:dyDescent="0.25">
      <c r="A322" s="48"/>
      <c r="B322" s="28" t="s">
        <v>470</v>
      </c>
      <c r="C322" s="45">
        <v>0</v>
      </c>
      <c r="D322" s="45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5">
        <v>0</v>
      </c>
      <c r="D323" s="45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5">
        <v>0</v>
      </c>
      <c r="D324" s="45">
        <v>2</v>
      </c>
      <c r="E324" s="26" t="str">
        <f t="shared" ref="E324" si="131">+IF(C324=0,"",C324/C$169)</f>
        <v/>
      </c>
      <c r="F324" s="26">
        <f t="shared" ref="F324" si="132">+IF(D324=0,"",D324/D$169)</f>
        <v>4.0080160320641279E-3</v>
      </c>
      <c r="G324" s="35">
        <f t="shared" si="130"/>
        <v>1</v>
      </c>
      <c r="H324" s="24" t="str">
        <f t="shared" ref="H324" si="133">+IF(OR(AND(E324=""),(G324="")),"",E324*G324)</f>
        <v/>
      </c>
      <c r="I324" s="2"/>
    </row>
    <row r="325" spans="1:9" s="54" customFormat="1" ht="15" x14ac:dyDescent="0.25">
      <c r="A325" s="48"/>
      <c r="B325" s="28" t="s">
        <v>472</v>
      </c>
      <c r="C325" s="45">
        <v>0</v>
      </c>
      <c r="D325" s="45">
        <v>7</v>
      </c>
      <c r="E325" s="27" t="str">
        <f t="shared" ref="E325:F328" si="134">+IF(C325=0,"",C325/C$169)</f>
        <v/>
      </c>
      <c r="F325" s="27">
        <f t="shared" si="134"/>
        <v>1.4028056112224449E-2</v>
      </c>
      <c r="G325" s="35">
        <f t="shared" si="130"/>
        <v>1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5">
        <v>0</v>
      </c>
      <c r="D326" s="45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5">
        <v>0</v>
      </c>
      <c r="D327" s="45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5">
        <v>0</v>
      </c>
      <c r="D328" s="45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5">
        <v>9</v>
      </c>
      <c r="D329" s="45">
        <v>0</v>
      </c>
      <c r="E329" s="27">
        <f t="shared" ref="E329:E336" si="135">+IF(C329=0,"",C329/C$169)</f>
        <v>2.616279069767442E-2</v>
      </c>
      <c r="F329" s="27" t="str">
        <f t="shared" ref="F329:F336" si="136">+IF(D329=0,"",D329/D$169)</f>
        <v/>
      </c>
      <c r="G329" s="35">
        <f t="shared" si="130"/>
        <v>-1</v>
      </c>
      <c r="H329" s="25">
        <f t="shared" ref="H329:H336" si="137">+IF(OR(AND(E329=""),(G329="")),"",E329*G329)</f>
        <v>-2.616279069767442E-2</v>
      </c>
      <c r="I329" s="2"/>
    </row>
    <row r="330" spans="1:9" s="54" customFormat="1" ht="15" x14ac:dyDescent="0.25">
      <c r="A330" s="48"/>
      <c r="B330" s="28" t="s">
        <v>477</v>
      </c>
      <c r="C330" s="45">
        <v>0</v>
      </c>
      <c r="D330" s="45">
        <v>1</v>
      </c>
      <c r="E330" s="27" t="str">
        <f t="shared" si="135"/>
        <v/>
      </c>
      <c r="F330" s="27">
        <f t="shared" si="136"/>
        <v>2.004008016032064E-3</v>
      </c>
      <c r="G330" s="35">
        <f t="shared" si="130"/>
        <v>1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5">
        <v>1</v>
      </c>
      <c r="D331" s="45">
        <v>0</v>
      </c>
      <c r="E331" s="27">
        <f t="shared" si="135"/>
        <v>2.9069767441860465E-3</v>
      </c>
      <c r="F331" s="27" t="str">
        <f t="shared" si="136"/>
        <v/>
      </c>
      <c r="G331" s="35">
        <f t="shared" si="130"/>
        <v>-1</v>
      </c>
      <c r="H331" s="25">
        <f t="shared" si="137"/>
        <v>-2.9069767441860465E-3</v>
      </c>
      <c r="I331" s="2"/>
    </row>
    <row r="332" spans="1:9" s="54" customFormat="1" ht="15" x14ac:dyDescent="0.25">
      <c r="A332" s="48"/>
      <c r="B332" s="28" t="s">
        <v>479</v>
      </c>
      <c r="C332" s="45">
        <v>0</v>
      </c>
      <c r="D332" s="45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5">
        <v>0</v>
      </c>
      <c r="D333" s="45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5">
        <v>2</v>
      </c>
      <c r="D334" s="45">
        <v>2</v>
      </c>
      <c r="E334" s="27">
        <f t="shared" si="135"/>
        <v>5.8139534883720929E-3</v>
      </c>
      <c r="F334" s="27">
        <f t="shared" si="136"/>
        <v>4.0080160320641279E-3</v>
      </c>
      <c r="G334" s="35">
        <f t="shared" si="130"/>
        <v>0</v>
      </c>
      <c r="H334" s="25">
        <f t="shared" si="137"/>
        <v>0</v>
      </c>
      <c r="I334" s="2"/>
    </row>
    <row r="335" spans="1:9" s="54" customFormat="1" ht="15" x14ac:dyDescent="0.25">
      <c r="A335" s="48"/>
      <c r="B335" s="28" t="s">
        <v>245</v>
      </c>
      <c r="C335" s="45">
        <v>0</v>
      </c>
      <c r="D335" s="45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5">
        <v>0</v>
      </c>
      <c r="D336" s="45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5">
        <v>10</v>
      </c>
      <c r="D337" s="45">
        <v>0</v>
      </c>
      <c r="E337" s="26">
        <f t="shared" ref="E337:E339" si="138">+IF(C337=0,"",C337/C$169)</f>
        <v>2.9069767441860465E-2</v>
      </c>
      <c r="F337" s="26" t="str">
        <f t="shared" ref="F337:F339" si="139">+IF(D337=0,"",D337/D$169)</f>
        <v/>
      </c>
      <c r="G337" s="35">
        <f t="shared" si="130"/>
        <v>-1</v>
      </c>
      <c r="H337" s="24">
        <f t="shared" ref="H337:H339" si="140">+IF(OR(AND(E337=""),(G337="")),"",E337*G337)</f>
        <v>-2.9069767441860465E-2</v>
      </c>
      <c r="I337" s="2"/>
    </row>
    <row r="338" spans="1:9" s="55" customFormat="1" ht="15" x14ac:dyDescent="0.25">
      <c r="A338" s="50"/>
      <c r="B338" s="21" t="s">
        <v>543</v>
      </c>
      <c r="C338" s="45">
        <v>0</v>
      </c>
      <c r="D338" s="45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5">
        <v>2</v>
      </c>
      <c r="D339" s="45">
        <v>1</v>
      </c>
      <c r="E339" s="26">
        <f t="shared" si="138"/>
        <v>5.8139534883720929E-3</v>
      </c>
      <c r="F339" s="26">
        <f t="shared" si="139"/>
        <v>2.004008016032064E-3</v>
      </c>
      <c r="G339" s="35">
        <f t="shared" si="130"/>
        <v>-0.5</v>
      </c>
      <c r="H339" s="24">
        <f t="shared" si="140"/>
        <v>-2.9069767441860465E-3</v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993</v>
      </c>
      <c r="D345" s="38">
        <f>SUM(D346:D564)</f>
        <v>1470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0.48036253776435045</v>
      </c>
      <c r="H345" s="40">
        <f>+IF(OR(AND(E345=""),(G345="")),"",E345*G345)</f>
        <v>0.48036253776435045</v>
      </c>
    </row>
    <row r="346" spans="1:9" s="54" customFormat="1" ht="15" x14ac:dyDescent="0.25">
      <c r="A346" s="48"/>
      <c r="B346" s="41" t="s">
        <v>74</v>
      </c>
      <c r="C346" s="45">
        <v>7</v>
      </c>
      <c r="D346" s="45">
        <v>5</v>
      </c>
      <c r="E346" s="46">
        <f t="shared" si="141"/>
        <v>7.0493454179254783E-3</v>
      </c>
      <c r="F346" s="46">
        <f t="shared" si="142"/>
        <v>3.4013605442176869E-3</v>
      </c>
      <c r="G346" s="35">
        <f t="shared" ref="G346:G410" si="143">+IF(AND(C346=0,D346=0)," ",IF(C346=0,1,IF(D346=0,-1,(D346-C346)/C346)))</f>
        <v>-0.2857142857142857</v>
      </c>
      <c r="H346" s="43">
        <f>+IF(OR(AND(E346=""),(G346="")),"",E346*G346)</f>
        <v>-2.014098690835851E-3</v>
      </c>
      <c r="I346" s="2"/>
    </row>
    <row r="347" spans="1:9" s="54" customFormat="1" ht="15" x14ac:dyDescent="0.25">
      <c r="A347" s="48"/>
      <c r="B347" s="5" t="s">
        <v>77</v>
      </c>
      <c r="C347" s="45">
        <v>0</v>
      </c>
      <c r="D347" s="45">
        <v>5</v>
      </c>
      <c r="E347" s="27" t="str">
        <f t="shared" si="141"/>
        <v/>
      </c>
      <c r="F347" s="27">
        <f t="shared" si="142"/>
        <v>3.4013605442176869E-3</v>
      </c>
      <c r="G347" s="35">
        <f t="shared" si="143"/>
        <v>1</v>
      </c>
      <c r="H347" s="25" t="str">
        <f t="shared" ref="H347:H414" si="144">+IF(OR(AND(E347=""),(G347="")),"",E347*G347)</f>
        <v/>
      </c>
      <c r="I347" s="2"/>
    </row>
    <row r="348" spans="1:9" s="54" customFormat="1" ht="15" x14ac:dyDescent="0.25">
      <c r="A348" s="48"/>
      <c r="B348" s="5" t="s">
        <v>70</v>
      </c>
      <c r="C348" s="45">
        <v>1</v>
      </c>
      <c r="D348" s="45">
        <v>0</v>
      </c>
      <c r="E348" s="27">
        <f t="shared" si="141"/>
        <v>1.0070493454179255E-3</v>
      </c>
      <c r="F348" s="27" t="str">
        <f t="shared" si="142"/>
        <v/>
      </c>
      <c r="G348" s="35">
        <f t="shared" si="143"/>
        <v>-1</v>
      </c>
      <c r="H348" s="25">
        <f t="shared" si="144"/>
        <v>-1.0070493454179255E-3</v>
      </c>
      <c r="I348" s="2"/>
    </row>
    <row r="349" spans="1:9" s="54" customFormat="1" ht="15" x14ac:dyDescent="0.25">
      <c r="A349" s="48"/>
      <c r="B349" s="5" t="s">
        <v>83</v>
      </c>
      <c r="C349" s="45">
        <v>0</v>
      </c>
      <c r="D349" s="45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5">
        <v>1</v>
      </c>
      <c r="D350" s="45">
        <v>0</v>
      </c>
      <c r="E350" s="27">
        <f t="shared" si="141"/>
        <v>1.0070493454179255E-3</v>
      </c>
      <c r="F350" s="27" t="str">
        <f t="shared" si="142"/>
        <v/>
      </c>
      <c r="G350" s="35">
        <f t="shared" si="143"/>
        <v>-1</v>
      </c>
      <c r="H350" s="25">
        <f t="shared" si="144"/>
        <v>-1.0070493454179255E-3</v>
      </c>
      <c r="I350" s="2"/>
    </row>
    <row r="351" spans="1:9" s="54" customFormat="1" ht="15" x14ac:dyDescent="0.25">
      <c r="A351" s="48"/>
      <c r="B351" s="5" t="s">
        <v>480</v>
      </c>
      <c r="C351" s="45">
        <v>34</v>
      </c>
      <c r="D351" s="45">
        <v>67</v>
      </c>
      <c r="E351" s="27">
        <f t="shared" si="141"/>
        <v>3.4239677744209468E-2</v>
      </c>
      <c r="F351" s="27">
        <f t="shared" si="142"/>
        <v>4.5578231292517007E-2</v>
      </c>
      <c r="G351" s="35">
        <f t="shared" si="143"/>
        <v>0.97058823529411764</v>
      </c>
      <c r="H351" s="25">
        <f t="shared" si="144"/>
        <v>3.3232628398791542E-2</v>
      </c>
      <c r="I351" s="2"/>
    </row>
    <row r="352" spans="1:9" s="54" customFormat="1" ht="15" x14ac:dyDescent="0.25">
      <c r="A352" s="48"/>
      <c r="B352" s="5" t="s">
        <v>80</v>
      </c>
      <c r="C352" s="45">
        <v>4</v>
      </c>
      <c r="D352" s="45">
        <v>1</v>
      </c>
      <c r="E352" s="27">
        <f t="shared" si="141"/>
        <v>4.0281973816717019E-3</v>
      </c>
      <c r="F352" s="27">
        <f t="shared" si="142"/>
        <v>6.8027210884353737E-4</v>
      </c>
      <c r="G352" s="35">
        <f t="shared" si="143"/>
        <v>-0.75</v>
      </c>
      <c r="H352" s="25">
        <f t="shared" si="144"/>
        <v>-3.0211480362537764E-3</v>
      </c>
      <c r="I352" s="2"/>
    </row>
    <row r="353" spans="1:9" s="54" customFormat="1" ht="15" x14ac:dyDescent="0.25">
      <c r="A353" s="48"/>
      <c r="B353" s="5" t="s">
        <v>576</v>
      </c>
      <c r="C353" s="45">
        <v>6</v>
      </c>
      <c r="D353" s="45">
        <v>24</v>
      </c>
      <c r="E353" s="27">
        <f t="shared" si="141"/>
        <v>6.0422960725075529E-3</v>
      </c>
      <c r="F353" s="27">
        <f t="shared" si="142"/>
        <v>1.6326530612244899E-2</v>
      </c>
      <c r="G353" s="35">
        <f t="shared" si="143"/>
        <v>3</v>
      </c>
      <c r="H353" s="25">
        <f t="shared" si="144"/>
        <v>1.812688821752266E-2</v>
      </c>
      <c r="I353" s="2"/>
    </row>
    <row r="354" spans="1:9" s="54" customFormat="1" ht="15" x14ac:dyDescent="0.25">
      <c r="A354" s="48"/>
      <c r="B354" s="5" t="s">
        <v>79</v>
      </c>
      <c r="C354" s="45">
        <v>1</v>
      </c>
      <c r="D354" s="45">
        <v>3</v>
      </c>
      <c r="E354" s="27">
        <f t="shared" si="141"/>
        <v>1.0070493454179255E-3</v>
      </c>
      <c r="F354" s="27">
        <f t="shared" si="142"/>
        <v>2.0408163265306124E-3</v>
      </c>
      <c r="G354" s="35">
        <f t="shared" si="143"/>
        <v>2</v>
      </c>
      <c r="H354" s="25">
        <f t="shared" si="144"/>
        <v>2.014098690835851E-3</v>
      </c>
      <c r="I354" s="2"/>
    </row>
    <row r="355" spans="1:9" s="54" customFormat="1" ht="15" x14ac:dyDescent="0.25">
      <c r="A355" s="48"/>
      <c r="B355" s="5" t="s">
        <v>247</v>
      </c>
      <c r="C355" s="45">
        <v>0</v>
      </c>
      <c r="D355" s="45">
        <v>5</v>
      </c>
      <c r="E355" s="27" t="str">
        <f t="shared" si="141"/>
        <v/>
      </c>
      <c r="F355" s="27">
        <f t="shared" si="142"/>
        <v>3.4013605442176869E-3</v>
      </c>
      <c r="G355" s="35">
        <f t="shared" si="143"/>
        <v>1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5">
        <v>0</v>
      </c>
      <c r="D356" s="45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5">
        <v>75</v>
      </c>
      <c r="D357" s="45">
        <v>35</v>
      </c>
      <c r="E357" s="27">
        <f t="shared" si="141"/>
        <v>7.5528700906344406E-2</v>
      </c>
      <c r="F357" s="27">
        <f t="shared" si="142"/>
        <v>2.3809523809523808E-2</v>
      </c>
      <c r="G357" s="35">
        <f t="shared" si="143"/>
        <v>-0.53333333333333333</v>
      </c>
      <c r="H357" s="25">
        <f t="shared" si="144"/>
        <v>-4.0281973816717019E-2</v>
      </c>
      <c r="I357" s="2"/>
    </row>
    <row r="358" spans="1:9" s="54" customFormat="1" ht="15" x14ac:dyDescent="0.25">
      <c r="A358" s="48"/>
      <c r="B358" s="5" t="s">
        <v>577</v>
      </c>
      <c r="C358" s="45">
        <v>6</v>
      </c>
      <c r="D358" s="45">
        <v>22</v>
      </c>
      <c r="E358" s="27">
        <f t="shared" si="141"/>
        <v>6.0422960725075529E-3</v>
      </c>
      <c r="F358" s="27">
        <f t="shared" si="142"/>
        <v>1.4965986394557823E-2</v>
      </c>
      <c r="G358" s="35">
        <f t="shared" si="143"/>
        <v>2.6666666666666665</v>
      </c>
      <c r="H358" s="25">
        <f t="shared" si="144"/>
        <v>1.6112789526686808E-2</v>
      </c>
      <c r="I358" s="2"/>
    </row>
    <row r="359" spans="1:9" s="54" customFormat="1" ht="15" x14ac:dyDescent="0.25">
      <c r="A359" s="48"/>
      <c r="B359" s="5" t="s">
        <v>71</v>
      </c>
      <c r="C359" s="45">
        <v>0</v>
      </c>
      <c r="D359" s="45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5">
        <v>12</v>
      </c>
      <c r="D360" s="45">
        <v>21</v>
      </c>
      <c r="E360" s="27">
        <f t="shared" si="141"/>
        <v>1.2084592145015106E-2</v>
      </c>
      <c r="F360" s="27">
        <f t="shared" si="142"/>
        <v>1.4285714285714285E-2</v>
      </c>
      <c r="G360" s="35">
        <f t="shared" si="143"/>
        <v>0.75</v>
      </c>
      <c r="H360" s="25">
        <f t="shared" si="144"/>
        <v>9.0634441087613302E-3</v>
      </c>
      <c r="I360" s="2"/>
    </row>
    <row r="361" spans="1:9" s="54" customFormat="1" ht="15" x14ac:dyDescent="0.25">
      <c r="A361" s="48"/>
      <c r="B361" s="5" t="s">
        <v>615</v>
      </c>
      <c r="C361" s="45">
        <v>27</v>
      </c>
      <c r="D361" s="45">
        <v>18</v>
      </c>
      <c r="E361" s="27">
        <f t="shared" si="141"/>
        <v>2.7190332326283987E-2</v>
      </c>
      <c r="F361" s="27">
        <f t="shared" si="142"/>
        <v>1.2244897959183673E-2</v>
      </c>
      <c r="G361" s="35">
        <f t="shared" si="143"/>
        <v>-0.33333333333333331</v>
      </c>
      <c r="H361" s="25">
        <f t="shared" si="144"/>
        <v>-9.0634441087613284E-3</v>
      </c>
      <c r="I361" s="2"/>
    </row>
    <row r="362" spans="1:9" s="55" customFormat="1" ht="15" x14ac:dyDescent="0.25">
      <c r="A362" s="50"/>
      <c r="B362" s="19" t="s">
        <v>587</v>
      </c>
      <c r="C362" s="45">
        <v>8</v>
      </c>
      <c r="D362" s="45">
        <v>8</v>
      </c>
      <c r="E362" s="26">
        <f t="shared" si="141"/>
        <v>8.0563947633434038E-3</v>
      </c>
      <c r="F362" s="26">
        <f t="shared" si="142"/>
        <v>5.4421768707482989E-3</v>
      </c>
      <c r="G362" s="35">
        <f t="shared" si="143"/>
        <v>0</v>
      </c>
      <c r="H362" s="24">
        <f t="shared" ref="H362" si="145">+IF(OR(AND(E362=""),(G362="")),"",E362*G362)</f>
        <v>0</v>
      </c>
      <c r="I362" s="2"/>
    </row>
    <row r="363" spans="1:9" s="54" customFormat="1" ht="15" x14ac:dyDescent="0.25">
      <c r="A363" s="48"/>
      <c r="B363" s="5" t="s">
        <v>72</v>
      </c>
      <c r="C363" s="45">
        <v>0</v>
      </c>
      <c r="D363" s="45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5">
        <v>0</v>
      </c>
      <c r="D364" s="45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5">
        <v>24</v>
      </c>
      <c r="D365" s="45">
        <v>55</v>
      </c>
      <c r="E365" s="27">
        <f t="shared" si="141"/>
        <v>2.4169184290030211E-2</v>
      </c>
      <c r="F365" s="27">
        <f t="shared" si="142"/>
        <v>3.7414965986394558E-2</v>
      </c>
      <c r="G365" s="35">
        <f t="shared" si="143"/>
        <v>1.2916666666666667</v>
      </c>
      <c r="H365" s="25">
        <f t="shared" si="144"/>
        <v>3.1218529707955692E-2</v>
      </c>
      <c r="I365" s="2"/>
    </row>
    <row r="366" spans="1:9" s="54" customFormat="1" ht="15" x14ac:dyDescent="0.25">
      <c r="A366" s="48"/>
      <c r="B366" s="5" t="s">
        <v>250</v>
      </c>
      <c r="C366" s="45">
        <v>0</v>
      </c>
      <c r="D366" s="45">
        <v>93</v>
      </c>
      <c r="E366" s="27" t="str">
        <f t="shared" si="141"/>
        <v/>
      </c>
      <c r="F366" s="27">
        <f t="shared" si="142"/>
        <v>6.3265306122448975E-2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5">
        <v>0</v>
      </c>
      <c r="D367" s="45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5">
        <v>6</v>
      </c>
      <c r="D368" s="45">
        <v>9</v>
      </c>
      <c r="E368" s="27">
        <f t="shared" si="141"/>
        <v>6.0422960725075529E-3</v>
      </c>
      <c r="F368" s="27">
        <f t="shared" si="142"/>
        <v>6.1224489795918364E-3</v>
      </c>
      <c r="G368" s="35">
        <f t="shared" si="143"/>
        <v>0.5</v>
      </c>
      <c r="H368" s="25">
        <f t="shared" si="144"/>
        <v>3.0211480362537764E-3</v>
      </c>
      <c r="I368" s="2"/>
    </row>
    <row r="369" spans="1:9" s="54" customFormat="1" ht="15" x14ac:dyDescent="0.25">
      <c r="A369" s="48"/>
      <c r="B369" s="5" t="s">
        <v>578</v>
      </c>
      <c r="C369" s="45">
        <v>66</v>
      </c>
      <c r="D369" s="45">
        <v>66</v>
      </c>
      <c r="E369" s="27">
        <f t="shared" si="141"/>
        <v>6.6465256797583083E-2</v>
      </c>
      <c r="F369" s="27">
        <f t="shared" si="142"/>
        <v>4.4897959183673466E-2</v>
      </c>
      <c r="G369" s="35">
        <f t="shared" si="143"/>
        <v>0</v>
      </c>
      <c r="H369" s="25">
        <f t="shared" si="144"/>
        <v>0</v>
      </c>
      <c r="I369" s="2"/>
    </row>
    <row r="370" spans="1:9" s="54" customFormat="1" ht="15" x14ac:dyDescent="0.25">
      <c r="A370" s="48"/>
      <c r="B370" s="5" t="s">
        <v>85</v>
      </c>
      <c r="C370" s="45">
        <v>1</v>
      </c>
      <c r="D370" s="45">
        <v>6</v>
      </c>
      <c r="E370" s="27">
        <f t="shared" si="141"/>
        <v>1.0070493454179255E-3</v>
      </c>
      <c r="F370" s="27">
        <f t="shared" si="142"/>
        <v>4.0816326530612249E-3</v>
      </c>
      <c r="G370" s="35">
        <f t="shared" si="143"/>
        <v>5</v>
      </c>
      <c r="H370" s="25">
        <f t="shared" si="144"/>
        <v>5.0352467270896274E-3</v>
      </c>
      <c r="I370" s="2"/>
    </row>
    <row r="371" spans="1:9" s="54" customFormat="1" ht="15" x14ac:dyDescent="0.25">
      <c r="A371" s="48"/>
      <c r="B371" s="5" t="s">
        <v>84</v>
      </c>
      <c r="C371" s="45">
        <v>0</v>
      </c>
      <c r="D371" s="45">
        <v>4</v>
      </c>
      <c r="E371" s="27" t="str">
        <f t="shared" si="141"/>
        <v/>
      </c>
      <c r="F371" s="27">
        <f t="shared" si="142"/>
        <v>2.7210884353741495E-3</v>
      </c>
      <c r="G371" s="35">
        <f t="shared" si="143"/>
        <v>1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5">
        <v>0</v>
      </c>
      <c r="D372" s="45">
        <v>3</v>
      </c>
      <c r="E372" s="27" t="str">
        <f t="shared" si="141"/>
        <v/>
      </c>
      <c r="F372" s="27">
        <f t="shared" si="142"/>
        <v>2.0408163265306124E-3</v>
      </c>
      <c r="G372" s="35">
        <f t="shared" si="143"/>
        <v>1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5">
        <v>2</v>
      </c>
      <c r="D373" s="45">
        <v>0</v>
      </c>
      <c r="E373" s="27">
        <f t="shared" si="141"/>
        <v>2.014098690835851E-3</v>
      </c>
      <c r="F373" s="27" t="str">
        <f t="shared" si="142"/>
        <v/>
      </c>
      <c r="G373" s="35">
        <f t="shared" si="143"/>
        <v>-1</v>
      </c>
      <c r="H373" s="25">
        <f t="shared" si="144"/>
        <v>-2.014098690835851E-3</v>
      </c>
      <c r="I373" s="2"/>
    </row>
    <row r="374" spans="1:9" s="54" customFormat="1" ht="15" x14ac:dyDescent="0.25">
      <c r="A374" s="48"/>
      <c r="B374" s="5" t="s">
        <v>335</v>
      </c>
      <c r="C374" s="45">
        <v>1</v>
      </c>
      <c r="D374" s="45">
        <v>0</v>
      </c>
      <c r="E374" s="27">
        <f t="shared" si="141"/>
        <v>1.0070493454179255E-3</v>
      </c>
      <c r="F374" s="27" t="str">
        <f t="shared" si="142"/>
        <v/>
      </c>
      <c r="G374" s="35">
        <f t="shared" si="143"/>
        <v>-1</v>
      </c>
      <c r="H374" s="25">
        <f t="shared" si="144"/>
        <v>-1.0070493454179255E-3</v>
      </c>
      <c r="I374" s="2"/>
    </row>
    <row r="375" spans="1:9" s="54" customFormat="1" ht="15" x14ac:dyDescent="0.25">
      <c r="A375" s="48"/>
      <c r="B375" s="5" t="s">
        <v>336</v>
      </c>
      <c r="C375" s="45">
        <v>2</v>
      </c>
      <c r="D375" s="45">
        <v>42</v>
      </c>
      <c r="E375" s="27">
        <f t="shared" si="141"/>
        <v>2.014098690835851E-3</v>
      </c>
      <c r="F375" s="27">
        <f t="shared" si="142"/>
        <v>2.8571428571428571E-2</v>
      </c>
      <c r="G375" s="35">
        <f t="shared" si="143"/>
        <v>20</v>
      </c>
      <c r="H375" s="25">
        <f t="shared" si="144"/>
        <v>4.0281973816717019E-2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82"/>
      <c r="D376" s="82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5">
        <v>1</v>
      </c>
      <c r="D377" s="45">
        <v>2</v>
      </c>
      <c r="E377" s="27">
        <f t="shared" si="141"/>
        <v>1.0070493454179255E-3</v>
      </c>
      <c r="F377" s="27">
        <f t="shared" si="142"/>
        <v>1.3605442176870747E-3</v>
      </c>
      <c r="G377" s="35">
        <f t="shared" si="143"/>
        <v>1</v>
      </c>
      <c r="H377" s="25">
        <f t="shared" si="144"/>
        <v>1.0070493454179255E-3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82"/>
      <c r="D378" s="82">
        <v>5</v>
      </c>
      <c r="E378" s="26" t="str">
        <f t="shared" ref="E378:E381" si="150">+IF(C378=0,"",C378/C$345)</f>
        <v/>
      </c>
      <c r="F378" s="26">
        <f t="shared" ref="F378:F381" si="151">+IF(D378=0,"",D378/D$345)</f>
        <v>3.4013605442176869E-3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5">
        <v>16</v>
      </c>
      <c r="D379" s="45">
        <v>39</v>
      </c>
      <c r="E379" s="27">
        <f t="shared" si="150"/>
        <v>1.6112789526686808E-2</v>
      </c>
      <c r="F379" s="27">
        <f t="shared" si="151"/>
        <v>2.6530612244897958E-2</v>
      </c>
      <c r="G379" s="35">
        <f t="shared" si="152"/>
        <v>1.4375</v>
      </c>
      <c r="H379" s="25">
        <f t="shared" si="153"/>
        <v>2.3162134944612285E-2</v>
      </c>
      <c r="I379" s="2"/>
    </row>
    <row r="380" spans="1:9" s="54" customFormat="1" ht="15" x14ac:dyDescent="0.25">
      <c r="A380" s="48"/>
      <c r="B380" s="5" t="s">
        <v>483</v>
      </c>
      <c r="C380" s="45">
        <v>0</v>
      </c>
      <c r="D380" s="45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5">
        <v>8</v>
      </c>
      <c r="D381" s="45">
        <v>1</v>
      </c>
      <c r="E381" s="27">
        <f t="shared" si="150"/>
        <v>8.0563947633434038E-3</v>
      </c>
      <c r="F381" s="27">
        <f t="shared" si="151"/>
        <v>6.8027210884353737E-4</v>
      </c>
      <c r="G381" s="35">
        <f t="shared" si="152"/>
        <v>-0.875</v>
      </c>
      <c r="H381" s="25">
        <f t="shared" si="153"/>
        <v>-7.0493454179254783E-3</v>
      </c>
      <c r="I381" s="2"/>
    </row>
    <row r="382" spans="1:9" s="54" customFormat="1" ht="15" x14ac:dyDescent="0.25">
      <c r="A382" s="48"/>
      <c r="B382" s="5" t="s">
        <v>252</v>
      </c>
      <c r="C382" s="45">
        <v>0</v>
      </c>
      <c r="D382" s="45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5">
        <v>15</v>
      </c>
      <c r="D383" s="45">
        <v>14</v>
      </c>
      <c r="E383" s="27">
        <f t="shared" si="154"/>
        <v>1.5105740181268883E-2</v>
      </c>
      <c r="F383" s="27">
        <f t="shared" si="155"/>
        <v>9.5238095238095247E-3</v>
      </c>
      <c r="G383" s="35">
        <f t="shared" si="143"/>
        <v>-6.6666666666666666E-2</v>
      </c>
      <c r="H383" s="25">
        <f t="shared" si="144"/>
        <v>-1.0070493454179255E-3</v>
      </c>
      <c r="I383" s="2"/>
    </row>
    <row r="384" spans="1:9" s="54" customFormat="1" ht="15" x14ac:dyDescent="0.25">
      <c r="A384" s="48"/>
      <c r="B384" s="5" t="s">
        <v>485</v>
      </c>
      <c r="C384" s="45">
        <v>0</v>
      </c>
      <c r="D384" s="45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5">
        <v>3</v>
      </c>
      <c r="D385" s="45">
        <v>2</v>
      </c>
      <c r="E385" s="26">
        <f t="shared" si="154"/>
        <v>3.0211480362537764E-3</v>
      </c>
      <c r="F385" s="26">
        <f t="shared" si="155"/>
        <v>1.3605442176870747E-3</v>
      </c>
      <c r="G385" s="35">
        <f t="shared" si="143"/>
        <v>-0.33333333333333331</v>
      </c>
      <c r="H385" s="24">
        <f t="shared" ref="H385" si="156">+IF(OR(AND(E385=""),(G385="")),"",E385*G385)</f>
        <v>-1.0070493454179255E-3</v>
      </c>
      <c r="I385" s="2"/>
    </row>
    <row r="386" spans="1:9" s="54" customFormat="1" ht="15" x14ac:dyDescent="0.25">
      <c r="A386" s="48"/>
      <c r="B386" s="5" t="s">
        <v>486</v>
      </c>
      <c r="C386" s="45">
        <v>47</v>
      </c>
      <c r="D386" s="45">
        <v>208</v>
      </c>
      <c r="E386" s="27">
        <f t="shared" si="154"/>
        <v>4.7331319234642497E-2</v>
      </c>
      <c r="F386" s="27">
        <f t="shared" si="155"/>
        <v>0.1414965986394558</v>
      </c>
      <c r="G386" s="35">
        <f t="shared" si="143"/>
        <v>3.4255319148936172</v>
      </c>
      <c r="H386" s="25">
        <f t="shared" si="144"/>
        <v>0.162134944612286</v>
      </c>
      <c r="I386" s="2"/>
    </row>
    <row r="387" spans="1:9" s="54" customFormat="1" ht="15" x14ac:dyDescent="0.25">
      <c r="A387" s="48"/>
      <c r="B387" s="5" t="s">
        <v>93</v>
      </c>
      <c r="C387" s="45">
        <v>16</v>
      </c>
      <c r="D387" s="45">
        <v>3</v>
      </c>
      <c r="E387" s="27">
        <f t="shared" si="154"/>
        <v>1.6112789526686808E-2</v>
      </c>
      <c r="F387" s="27">
        <f t="shared" si="155"/>
        <v>2.0408163265306124E-3</v>
      </c>
      <c r="G387" s="35">
        <f t="shared" si="143"/>
        <v>-0.8125</v>
      </c>
      <c r="H387" s="25">
        <f t="shared" si="144"/>
        <v>-1.3091641490433032E-2</v>
      </c>
      <c r="I387" s="2"/>
    </row>
    <row r="388" spans="1:9" s="54" customFormat="1" ht="15" x14ac:dyDescent="0.25">
      <c r="A388" s="48"/>
      <c r="B388" s="5" t="s">
        <v>86</v>
      </c>
      <c r="C388" s="45">
        <v>33</v>
      </c>
      <c r="D388" s="45">
        <v>32</v>
      </c>
      <c r="E388" s="27">
        <f t="shared" si="154"/>
        <v>3.3232628398791542E-2</v>
      </c>
      <c r="F388" s="27">
        <f t="shared" si="155"/>
        <v>2.1768707482993196E-2</v>
      </c>
      <c r="G388" s="35">
        <f t="shared" si="143"/>
        <v>-3.0303030303030304E-2</v>
      </c>
      <c r="H388" s="25">
        <f t="shared" si="144"/>
        <v>-1.0070493454179255E-3</v>
      </c>
      <c r="I388" s="2"/>
    </row>
    <row r="389" spans="1:9" s="54" customFormat="1" ht="15" x14ac:dyDescent="0.25">
      <c r="A389" s="48"/>
      <c r="B389" s="5" t="s">
        <v>92</v>
      </c>
      <c r="C389" s="45">
        <v>9</v>
      </c>
      <c r="D389" s="45">
        <v>16</v>
      </c>
      <c r="E389" s="27">
        <f t="shared" si="154"/>
        <v>9.0634441087613302E-3</v>
      </c>
      <c r="F389" s="27">
        <f t="shared" si="155"/>
        <v>1.0884353741496598E-2</v>
      </c>
      <c r="G389" s="35">
        <f t="shared" si="143"/>
        <v>0.77777777777777779</v>
      </c>
      <c r="H389" s="25">
        <f t="shared" si="144"/>
        <v>7.0493454179254792E-3</v>
      </c>
      <c r="I389" s="2"/>
    </row>
    <row r="390" spans="1:9" s="54" customFormat="1" ht="15" x14ac:dyDescent="0.25">
      <c r="A390" s="48"/>
      <c r="B390" s="5" t="s">
        <v>95</v>
      </c>
      <c r="C390" s="45">
        <v>0</v>
      </c>
      <c r="D390" s="45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5">
        <v>0</v>
      </c>
      <c r="D391" s="45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5">
        <v>1</v>
      </c>
      <c r="D392" s="45">
        <v>1</v>
      </c>
      <c r="E392" s="27">
        <f t="shared" si="154"/>
        <v>1.0070493454179255E-3</v>
      </c>
      <c r="F392" s="27">
        <f t="shared" si="155"/>
        <v>6.8027210884353737E-4</v>
      </c>
      <c r="G392" s="35">
        <f t="shared" si="143"/>
        <v>0</v>
      </c>
      <c r="H392" s="25">
        <f t="shared" si="144"/>
        <v>0</v>
      </c>
      <c r="I392" s="2"/>
    </row>
    <row r="393" spans="1:9" s="54" customFormat="1" ht="15" x14ac:dyDescent="0.25">
      <c r="A393" s="48"/>
      <c r="B393" s="5" t="s">
        <v>255</v>
      </c>
      <c r="C393" s="45">
        <v>1</v>
      </c>
      <c r="D393" s="45">
        <v>1</v>
      </c>
      <c r="E393" s="27">
        <f t="shared" si="154"/>
        <v>1.0070493454179255E-3</v>
      </c>
      <c r="F393" s="27">
        <f t="shared" si="155"/>
        <v>6.8027210884353737E-4</v>
      </c>
      <c r="G393" s="35">
        <f t="shared" si="143"/>
        <v>0</v>
      </c>
      <c r="H393" s="25">
        <f t="shared" si="144"/>
        <v>0</v>
      </c>
      <c r="I393" s="2"/>
    </row>
    <row r="394" spans="1:9" s="54" customFormat="1" ht="15" x14ac:dyDescent="0.25">
      <c r="A394" s="48"/>
      <c r="B394" s="5" t="s">
        <v>579</v>
      </c>
      <c r="C394" s="45">
        <v>0</v>
      </c>
      <c r="D394" s="45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5">
        <v>0</v>
      </c>
      <c r="D395" s="45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5">
        <v>0</v>
      </c>
      <c r="D396" s="45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5">
        <v>7</v>
      </c>
      <c r="D397" s="45">
        <v>8</v>
      </c>
      <c r="E397" s="27">
        <f t="shared" si="154"/>
        <v>7.0493454179254783E-3</v>
      </c>
      <c r="F397" s="27">
        <f t="shared" si="155"/>
        <v>5.4421768707482989E-3</v>
      </c>
      <c r="G397" s="35">
        <f t="shared" si="143"/>
        <v>0.14285714285714285</v>
      </c>
      <c r="H397" s="25">
        <f t="shared" si="144"/>
        <v>1.0070493454179255E-3</v>
      </c>
      <c r="I397" s="2"/>
    </row>
    <row r="398" spans="1:9" s="54" customFormat="1" ht="15" x14ac:dyDescent="0.25">
      <c r="A398" s="48"/>
      <c r="B398" s="5" t="s">
        <v>94</v>
      </c>
      <c r="C398" s="45">
        <v>16</v>
      </c>
      <c r="D398" s="45">
        <v>8</v>
      </c>
      <c r="E398" s="27">
        <f t="shared" si="154"/>
        <v>1.6112789526686808E-2</v>
      </c>
      <c r="F398" s="27">
        <f t="shared" si="155"/>
        <v>5.4421768707482989E-3</v>
      </c>
      <c r="G398" s="35">
        <f t="shared" si="143"/>
        <v>-0.5</v>
      </c>
      <c r="H398" s="25">
        <f t="shared" si="144"/>
        <v>-8.0563947633434038E-3</v>
      </c>
      <c r="I398" s="2"/>
    </row>
    <row r="399" spans="1:9" s="54" customFormat="1" ht="15" x14ac:dyDescent="0.25">
      <c r="A399" s="48"/>
      <c r="B399" s="5" t="s">
        <v>257</v>
      </c>
      <c r="C399" s="45">
        <v>12</v>
      </c>
      <c r="D399" s="45">
        <v>31</v>
      </c>
      <c r="E399" s="27">
        <f t="shared" si="154"/>
        <v>1.2084592145015106E-2</v>
      </c>
      <c r="F399" s="27">
        <f t="shared" si="155"/>
        <v>2.1088435374149658E-2</v>
      </c>
      <c r="G399" s="35">
        <f t="shared" si="143"/>
        <v>1.5833333333333333</v>
      </c>
      <c r="H399" s="25">
        <f t="shared" si="144"/>
        <v>1.9133937562940583E-2</v>
      </c>
      <c r="I399" s="2"/>
    </row>
    <row r="400" spans="1:9" s="54" customFormat="1" ht="15" x14ac:dyDescent="0.25">
      <c r="A400" s="48"/>
      <c r="B400" s="5" t="s">
        <v>581</v>
      </c>
      <c r="C400" s="45">
        <v>1</v>
      </c>
      <c r="D400" s="45">
        <v>1</v>
      </c>
      <c r="E400" s="27">
        <f t="shared" si="154"/>
        <v>1.0070493454179255E-3</v>
      </c>
      <c r="F400" s="27">
        <f t="shared" si="155"/>
        <v>6.8027210884353737E-4</v>
      </c>
      <c r="G400" s="35">
        <f t="shared" si="143"/>
        <v>0</v>
      </c>
      <c r="H400" s="25">
        <f t="shared" si="144"/>
        <v>0</v>
      </c>
      <c r="I400" s="2"/>
    </row>
    <row r="401" spans="1:9" s="54" customFormat="1" ht="15" x14ac:dyDescent="0.25">
      <c r="A401" s="48"/>
      <c r="B401" s="5" t="s">
        <v>88</v>
      </c>
      <c r="C401" s="45">
        <v>11</v>
      </c>
      <c r="D401" s="45">
        <v>16</v>
      </c>
      <c r="E401" s="27">
        <f t="shared" si="154"/>
        <v>1.1077542799597181E-2</v>
      </c>
      <c r="F401" s="27">
        <f t="shared" si="155"/>
        <v>1.0884353741496598E-2</v>
      </c>
      <c r="G401" s="35">
        <f t="shared" si="143"/>
        <v>0.45454545454545453</v>
      </c>
      <c r="H401" s="25">
        <f t="shared" si="144"/>
        <v>5.0352467270896274E-3</v>
      </c>
      <c r="I401" s="2"/>
    </row>
    <row r="402" spans="1:9" s="55" customFormat="1" ht="15" x14ac:dyDescent="0.25">
      <c r="A402" s="50"/>
      <c r="B402" s="19" t="s">
        <v>545</v>
      </c>
      <c r="C402" s="45">
        <v>2</v>
      </c>
      <c r="D402" s="45">
        <v>1</v>
      </c>
      <c r="E402" s="26">
        <f t="shared" ref="E402" si="157">+IF(C402=0,"",C402/C$345)</f>
        <v>2.014098690835851E-3</v>
      </c>
      <c r="F402" s="26">
        <f t="shared" ref="F402" si="158">+IF(D402=0,"",D402/D$345)</f>
        <v>6.8027210884353737E-4</v>
      </c>
      <c r="G402" s="35">
        <f t="shared" si="143"/>
        <v>-0.5</v>
      </c>
      <c r="H402" s="24">
        <f t="shared" ref="H402" si="159">+IF(OR(AND(E402=""),(G402="")),"",E402*G402)</f>
        <v>-1.0070493454179255E-3</v>
      </c>
      <c r="I402" s="2"/>
    </row>
    <row r="403" spans="1:9" s="54" customFormat="1" ht="15" x14ac:dyDescent="0.25">
      <c r="A403" s="48"/>
      <c r="B403" s="5" t="s">
        <v>258</v>
      </c>
      <c r="C403" s="45">
        <v>0</v>
      </c>
      <c r="D403" s="45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5">
        <v>0</v>
      </c>
      <c r="D404" s="45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5">
        <v>0</v>
      </c>
      <c r="D405" s="45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5">
        <v>0</v>
      </c>
      <c r="D406" s="45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5">
        <v>0</v>
      </c>
      <c r="D407" s="45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5">
        <v>0</v>
      </c>
      <c r="D408" s="45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5">
        <v>30</v>
      </c>
      <c r="D409" s="45">
        <v>29</v>
      </c>
      <c r="E409" s="27">
        <f t="shared" si="160"/>
        <v>3.0211480362537766E-2</v>
      </c>
      <c r="F409" s="27">
        <f t="shared" si="161"/>
        <v>1.9727891156462583E-2</v>
      </c>
      <c r="G409" s="35">
        <f t="shared" si="143"/>
        <v>-3.3333333333333333E-2</v>
      </c>
      <c r="H409" s="25">
        <f t="shared" si="144"/>
        <v>-1.0070493454179255E-3</v>
      </c>
      <c r="I409" s="2"/>
    </row>
    <row r="410" spans="1:9" s="54" customFormat="1" ht="15" x14ac:dyDescent="0.25">
      <c r="A410" s="48"/>
      <c r="B410" s="5" t="s">
        <v>488</v>
      </c>
      <c r="C410" s="45">
        <v>0</v>
      </c>
      <c r="D410" s="45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5">
        <v>0</v>
      </c>
      <c r="D411" s="45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5">
        <v>0</v>
      </c>
      <c r="D412" s="45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5">
        <v>0</v>
      </c>
      <c r="D413" s="45">
        <v>7</v>
      </c>
      <c r="E413" s="27" t="str">
        <f t="shared" si="160"/>
        <v/>
      </c>
      <c r="F413" s="27">
        <f t="shared" si="161"/>
        <v>4.7619047619047623E-3</v>
      </c>
      <c r="G413" s="35">
        <f t="shared" si="162"/>
        <v>1</v>
      </c>
      <c r="H413" s="25" t="str">
        <f t="shared" si="144"/>
        <v/>
      </c>
      <c r="I413" s="2"/>
    </row>
    <row r="414" spans="1:9" s="54" customFormat="1" ht="15" x14ac:dyDescent="0.25">
      <c r="A414" s="48"/>
      <c r="B414" s="5" t="s">
        <v>89</v>
      </c>
      <c r="C414" s="45">
        <v>0</v>
      </c>
      <c r="D414" s="45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5">
        <v>0</v>
      </c>
      <c r="D415" s="45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5">
        <v>0</v>
      </c>
      <c r="D416" s="45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5">
        <v>0</v>
      </c>
      <c r="D417" s="45">
        <v>2</v>
      </c>
      <c r="E417" s="26" t="str">
        <f t="shared" ref="E417:E419" si="166">+IF(C417=0,"",C417/C$345)</f>
        <v/>
      </c>
      <c r="F417" s="26">
        <f t="shared" ref="F417:F419" si="167">+IF(D417=0,"",D417/D$345)</f>
        <v>1.3605442176870747E-3</v>
      </c>
      <c r="G417" s="35">
        <f t="shared" si="162"/>
        <v>1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5">
        <v>0</v>
      </c>
      <c r="D418" s="45">
        <v>11</v>
      </c>
      <c r="E418" s="26" t="str">
        <f t="shared" si="166"/>
        <v/>
      </c>
      <c r="F418" s="26">
        <f t="shared" si="167"/>
        <v>7.4829931972789114E-3</v>
      </c>
      <c r="G418" s="35">
        <f t="shared" si="162"/>
        <v>1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5">
        <v>0</v>
      </c>
      <c r="D419" s="45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5">
        <v>0</v>
      </c>
      <c r="D420" s="45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5">
        <v>1</v>
      </c>
      <c r="D421" s="45">
        <v>1</v>
      </c>
      <c r="E421" s="27">
        <f t="shared" si="163"/>
        <v>1.0070493454179255E-3</v>
      </c>
      <c r="F421" s="27">
        <f t="shared" si="164"/>
        <v>6.8027210884353737E-4</v>
      </c>
      <c r="G421" s="35">
        <f t="shared" si="162"/>
        <v>0</v>
      </c>
      <c r="H421" s="25">
        <f t="shared" si="165"/>
        <v>0</v>
      </c>
      <c r="I421" s="2"/>
    </row>
    <row r="422" spans="1:9" s="54" customFormat="1" ht="15" x14ac:dyDescent="0.25">
      <c r="A422" s="48"/>
      <c r="B422" s="5" t="s">
        <v>490</v>
      </c>
      <c r="C422" s="45">
        <v>0</v>
      </c>
      <c r="D422" s="45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5">
        <v>1</v>
      </c>
      <c r="D423" s="45">
        <v>0</v>
      </c>
      <c r="E423" s="27">
        <f t="shared" si="163"/>
        <v>1.0070493454179255E-3</v>
      </c>
      <c r="F423" s="27" t="str">
        <f t="shared" si="164"/>
        <v/>
      </c>
      <c r="G423" s="35">
        <f t="shared" si="162"/>
        <v>-1</v>
      </c>
      <c r="H423" s="25">
        <f t="shared" si="165"/>
        <v>-1.0070493454179255E-3</v>
      </c>
      <c r="I423" s="2"/>
    </row>
    <row r="424" spans="1:9" s="54" customFormat="1" ht="15" x14ac:dyDescent="0.25">
      <c r="A424" s="48"/>
      <c r="B424" s="5" t="s">
        <v>491</v>
      </c>
      <c r="C424" s="45">
        <v>0</v>
      </c>
      <c r="D424" s="45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5">
        <v>0</v>
      </c>
      <c r="D425" s="45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82"/>
      <c r="D426" s="82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82"/>
      <c r="D427" s="82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82"/>
      <c r="D428" s="82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5">
        <v>0</v>
      </c>
      <c r="D429" s="45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5">
        <v>8</v>
      </c>
      <c r="D430" s="45">
        <v>0</v>
      </c>
      <c r="E430" s="27">
        <f t="shared" si="163"/>
        <v>8.0563947633434038E-3</v>
      </c>
      <c r="F430" s="27" t="str">
        <f t="shared" si="164"/>
        <v/>
      </c>
      <c r="G430" s="35">
        <f t="shared" si="162"/>
        <v>-1</v>
      </c>
      <c r="H430" s="25">
        <f t="shared" si="165"/>
        <v>-8.0563947633434038E-3</v>
      </c>
      <c r="I430" s="2"/>
    </row>
    <row r="431" spans="1:9" s="54" customFormat="1" ht="15" x14ac:dyDescent="0.25">
      <c r="A431" s="48"/>
      <c r="B431" s="5" t="s">
        <v>269</v>
      </c>
      <c r="C431" s="45">
        <v>0</v>
      </c>
      <c r="D431" s="45">
        <v>1</v>
      </c>
      <c r="E431" s="27" t="str">
        <f t="shared" si="163"/>
        <v/>
      </c>
      <c r="F431" s="27">
        <f t="shared" si="164"/>
        <v>6.8027210884353737E-4</v>
      </c>
      <c r="G431" s="35">
        <f t="shared" si="162"/>
        <v>1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5">
        <v>0</v>
      </c>
      <c r="D432" s="45">
        <v>5</v>
      </c>
      <c r="E432" s="27" t="str">
        <f t="shared" si="163"/>
        <v/>
      </c>
      <c r="F432" s="27">
        <f t="shared" si="164"/>
        <v>3.4013605442176869E-3</v>
      </c>
      <c r="G432" s="35">
        <f t="shared" si="162"/>
        <v>1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5">
        <v>0</v>
      </c>
      <c r="D433" s="45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5">
        <v>0</v>
      </c>
      <c r="D434" s="45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5">
        <v>0</v>
      </c>
      <c r="D435" s="45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5">
        <v>0</v>
      </c>
      <c r="D436" s="45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5">
        <v>0</v>
      </c>
      <c r="D437" s="45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5">
        <v>0</v>
      </c>
      <c r="D438" s="45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5">
        <v>0</v>
      </c>
      <c r="D439" s="45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5">
        <v>0</v>
      </c>
      <c r="D440" s="45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5">
        <v>0</v>
      </c>
      <c r="D441" s="45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5">
        <v>6</v>
      </c>
      <c r="D442" s="45">
        <v>0</v>
      </c>
      <c r="E442" s="27">
        <f t="shared" si="163"/>
        <v>6.0422960725075529E-3</v>
      </c>
      <c r="F442" s="27" t="str">
        <f t="shared" si="164"/>
        <v/>
      </c>
      <c r="G442" s="35">
        <f t="shared" si="162"/>
        <v>-1</v>
      </c>
      <c r="H442" s="25">
        <f t="shared" si="165"/>
        <v>-6.0422960725075529E-3</v>
      </c>
      <c r="I442" s="2"/>
    </row>
    <row r="443" spans="1:9" s="54" customFormat="1" ht="15" x14ac:dyDescent="0.25">
      <c r="A443" s="48"/>
      <c r="B443" s="5" t="s">
        <v>104</v>
      </c>
      <c r="C443" s="45">
        <v>0</v>
      </c>
      <c r="D443" s="45">
        <v>3</v>
      </c>
      <c r="E443" s="27" t="str">
        <f t="shared" si="163"/>
        <v/>
      </c>
      <c r="F443" s="27">
        <f t="shared" si="164"/>
        <v>2.0408163265306124E-3</v>
      </c>
      <c r="G443" s="35">
        <f t="shared" si="162"/>
        <v>1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5">
        <v>3</v>
      </c>
      <c r="D444" s="45">
        <v>8</v>
      </c>
      <c r="E444" s="27">
        <f t="shared" si="163"/>
        <v>3.0211480362537764E-3</v>
      </c>
      <c r="F444" s="27">
        <f t="shared" si="164"/>
        <v>5.4421768707482989E-3</v>
      </c>
      <c r="G444" s="35">
        <f t="shared" si="162"/>
        <v>1.6666666666666667</v>
      </c>
      <c r="H444" s="25">
        <f t="shared" si="165"/>
        <v>5.0352467270896274E-3</v>
      </c>
      <c r="I444" s="2"/>
    </row>
    <row r="445" spans="1:9" s="54" customFormat="1" ht="15" x14ac:dyDescent="0.25">
      <c r="A445" s="48"/>
      <c r="B445" s="5" t="s">
        <v>112</v>
      </c>
      <c r="C445" s="45">
        <v>8</v>
      </c>
      <c r="D445" s="45">
        <v>4</v>
      </c>
      <c r="E445" s="27">
        <f t="shared" si="163"/>
        <v>8.0563947633434038E-3</v>
      </c>
      <c r="F445" s="27">
        <f t="shared" si="164"/>
        <v>2.7210884353741495E-3</v>
      </c>
      <c r="G445" s="35">
        <f t="shared" si="162"/>
        <v>-0.5</v>
      </c>
      <c r="H445" s="25">
        <f t="shared" si="165"/>
        <v>-4.0281973816717019E-3</v>
      </c>
      <c r="I445" s="2"/>
    </row>
    <row r="446" spans="1:9" s="54" customFormat="1" ht="15" x14ac:dyDescent="0.25">
      <c r="A446" s="48"/>
      <c r="B446" s="5" t="s">
        <v>271</v>
      </c>
      <c r="C446" s="45">
        <v>0</v>
      </c>
      <c r="D446" s="45">
        <v>25</v>
      </c>
      <c r="E446" s="27" t="str">
        <f t="shared" si="163"/>
        <v/>
      </c>
      <c r="F446" s="27">
        <f t="shared" si="164"/>
        <v>1.7006802721088437E-2</v>
      </c>
      <c r="G446" s="35">
        <f t="shared" si="162"/>
        <v>1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5">
        <v>0</v>
      </c>
      <c r="D447" s="45">
        <v>34</v>
      </c>
      <c r="E447" s="27" t="str">
        <f t="shared" si="163"/>
        <v/>
      </c>
      <c r="F447" s="27">
        <f t="shared" si="164"/>
        <v>2.3129251700680271E-2</v>
      </c>
      <c r="G447" s="35">
        <f t="shared" si="162"/>
        <v>1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5">
        <v>2</v>
      </c>
      <c r="D448" s="45">
        <v>3</v>
      </c>
      <c r="E448" s="27">
        <f t="shared" si="163"/>
        <v>2.014098690835851E-3</v>
      </c>
      <c r="F448" s="27">
        <f t="shared" si="164"/>
        <v>2.0408163265306124E-3</v>
      </c>
      <c r="G448" s="35">
        <f t="shared" si="162"/>
        <v>0.5</v>
      </c>
      <c r="H448" s="25">
        <f t="shared" si="165"/>
        <v>1.0070493454179255E-3</v>
      </c>
      <c r="I448" s="2"/>
    </row>
    <row r="449" spans="1:9" s="54" customFormat="1" ht="15" x14ac:dyDescent="0.25">
      <c r="A449" s="48"/>
      <c r="B449" s="5" t="s">
        <v>495</v>
      </c>
      <c r="C449" s="45">
        <v>0</v>
      </c>
      <c r="D449" s="45">
        <v>1</v>
      </c>
      <c r="E449" s="27" t="str">
        <f t="shared" si="163"/>
        <v/>
      </c>
      <c r="F449" s="27">
        <f t="shared" si="164"/>
        <v>6.8027210884353737E-4</v>
      </c>
      <c r="G449" s="35">
        <f t="shared" si="162"/>
        <v>1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5">
        <v>3</v>
      </c>
      <c r="D450" s="45">
        <v>1</v>
      </c>
      <c r="E450" s="27">
        <f t="shared" si="163"/>
        <v>3.0211480362537764E-3</v>
      </c>
      <c r="F450" s="27">
        <f t="shared" si="164"/>
        <v>6.8027210884353737E-4</v>
      </c>
      <c r="G450" s="35">
        <f t="shared" si="162"/>
        <v>-0.66666666666666663</v>
      </c>
      <c r="H450" s="25">
        <f t="shared" si="165"/>
        <v>-2.014098690835851E-3</v>
      </c>
      <c r="I450" s="2"/>
    </row>
    <row r="451" spans="1:9" s="54" customFormat="1" ht="15" x14ac:dyDescent="0.25">
      <c r="A451" s="48"/>
      <c r="B451" s="5" t="s">
        <v>616</v>
      </c>
      <c r="C451" s="45">
        <v>0</v>
      </c>
      <c r="D451" s="45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5">
        <v>0</v>
      </c>
      <c r="D452" s="45">
        <v>11</v>
      </c>
      <c r="E452" s="27" t="str">
        <f t="shared" si="163"/>
        <v/>
      </c>
      <c r="F452" s="27">
        <f t="shared" si="164"/>
        <v>7.4829931972789114E-3</v>
      </c>
      <c r="G452" s="35">
        <f t="shared" si="162"/>
        <v>1</v>
      </c>
      <c r="H452" s="25" t="str">
        <f t="shared" si="165"/>
        <v/>
      </c>
      <c r="I452" s="2"/>
    </row>
    <row r="453" spans="1:9" s="54" customFormat="1" ht="15" x14ac:dyDescent="0.25">
      <c r="A453" s="48"/>
      <c r="B453" s="5" t="s">
        <v>384</v>
      </c>
      <c r="C453" s="45">
        <v>1</v>
      </c>
      <c r="D453" s="45">
        <v>0</v>
      </c>
      <c r="E453" s="27">
        <f t="shared" si="163"/>
        <v>1.0070493454179255E-3</v>
      </c>
      <c r="F453" s="27" t="str">
        <f t="shared" si="164"/>
        <v/>
      </c>
      <c r="G453" s="35">
        <f t="shared" si="162"/>
        <v>-1</v>
      </c>
      <c r="H453" s="25">
        <f t="shared" si="165"/>
        <v>-1.0070493454179255E-3</v>
      </c>
      <c r="I453" s="2"/>
    </row>
    <row r="454" spans="1:9" s="54" customFormat="1" ht="15" x14ac:dyDescent="0.25">
      <c r="A454" s="48"/>
      <c r="B454" s="5" t="s">
        <v>107</v>
      </c>
      <c r="C454" s="45">
        <v>35</v>
      </c>
      <c r="D454" s="45">
        <v>14</v>
      </c>
      <c r="E454" s="27">
        <f t="shared" si="163"/>
        <v>3.5246727089627394E-2</v>
      </c>
      <c r="F454" s="27">
        <f t="shared" si="164"/>
        <v>9.5238095238095247E-3</v>
      </c>
      <c r="G454" s="35">
        <f t="shared" si="162"/>
        <v>-0.6</v>
      </c>
      <c r="H454" s="25">
        <f t="shared" si="165"/>
        <v>-2.1148036253776436E-2</v>
      </c>
      <c r="I454" s="2"/>
    </row>
    <row r="455" spans="1:9" s="54" customFormat="1" ht="15" x14ac:dyDescent="0.25">
      <c r="A455" s="48"/>
      <c r="B455" s="5" t="s">
        <v>272</v>
      </c>
      <c r="C455" s="45">
        <v>16</v>
      </c>
      <c r="D455" s="45">
        <v>9</v>
      </c>
      <c r="E455" s="27">
        <f t="shared" si="163"/>
        <v>1.6112789526686808E-2</v>
      </c>
      <c r="F455" s="27">
        <f t="shared" si="164"/>
        <v>6.1224489795918364E-3</v>
      </c>
      <c r="G455" s="35">
        <f t="shared" si="162"/>
        <v>-0.4375</v>
      </c>
      <c r="H455" s="25">
        <f t="shared" si="165"/>
        <v>-7.0493454179254783E-3</v>
      </c>
      <c r="I455" s="2"/>
    </row>
    <row r="456" spans="1:9" s="54" customFormat="1" ht="15" x14ac:dyDescent="0.25">
      <c r="A456" s="48"/>
      <c r="B456" s="5" t="s">
        <v>106</v>
      </c>
      <c r="C456" s="45">
        <v>5</v>
      </c>
      <c r="D456" s="45">
        <v>2</v>
      </c>
      <c r="E456" s="27">
        <f t="shared" si="163"/>
        <v>5.0352467270896274E-3</v>
      </c>
      <c r="F456" s="27">
        <f t="shared" si="164"/>
        <v>1.3605442176870747E-3</v>
      </c>
      <c r="G456" s="35">
        <f t="shared" si="162"/>
        <v>-0.6</v>
      </c>
      <c r="H456" s="25">
        <f t="shared" si="165"/>
        <v>-3.0211480362537764E-3</v>
      </c>
      <c r="I456" s="2"/>
    </row>
    <row r="457" spans="1:9" s="54" customFormat="1" ht="15" x14ac:dyDescent="0.25">
      <c r="A457" s="48"/>
      <c r="B457" s="5" t="s">
        <v>337</v>
      </c>
      <c r="C457" s="45">
        <v>10</v>
      </c>
      <c r="D457" s="45">
        <v>2</v>
      </c>
      <c r="E457" s="27">
        <f t="shared" si="163"/>
        <v>1.0070493454179255E-2</v>
      </c>
      <c r="F457" s="27">
        <f t="shared" si="164"/>
        <v>1.3605442176870747E-3</v>
      </c>
      <c r="G457" s="35">
        <f t="shared" si="162"/>
        <v>-0.8</v>
      </c>
      <c r="H457" s="25">
        <f t="shared" si="165"/>
        <v>-8.0563947633434038E-3</v>
      </c>
      <c r="I457" s="2"/>
    </row>
    <row r="458" spans="1:9" s="54" customFormat="1" ht="15" x14ac:dyDescent="0.25">
      <c r="A458" s="48"/>
      <c r="B458" s="5" t="s">
        <v>116</v>
      </c>
      <c r="C458" s="45">
        <v>0</v>
      </c>
      <c r="D458" s="45">
        <v>4</v>
      </c>
      <c r="E458" s="27" t="str">
        <f t="shared" si="163"/>
        <v/>
      </c>
      <c r="F458" s="27">
        <f t="shared" si="164"/>
        <v>2.7210884353741495E-3</v>
      </c>
      <c r="G458" s="35">
        <f t="shared" si="162"/>
        <v>1</v>
      </c>
      <c r="H458" s="25" t="str">
        <f t="shared" si="165"/>
        <v/>
      </c>
      <c r="I458" s="2"/>
    </row>
    <row r="459" spans="1:9" s="54" customFormat="1" ht="15" x14ac:dyDescent="0.25">
      <c r="A459" s="48"/>
      <c r="B459" s="5" t="s">
        <v>103</v>
      </c>
      <c r="C459" s="45">
        <v>10</v>
      </c>
      <c r="D459" s="45">
        <v>12</v>
      </c>
      <c r="E459" s="27">
        <f t="shared" si="163"/>
        <v>1.0070493454179255E-2</v>
      </c>
      <c r="F459" s="27">
        <f t="shared" si="164"/>
        <v>8.1632653061224497E-3</v>
      </c>
      <c r="G459" s="35">
        <f t="shared" si="162"/>
        <v>0.2</v>
      </c>
      <c r="H459" s="25">
        <f t="shared" si="165"/>
        <v>2.014098690835851E-3</v>
      </c>
      <c r="I459" s="2"/>
    </row>
    <row r="460" spans="1:9" s="54" customFormat="1" ht="15" x14ac:dyDescent="0.25">
      <c r="A460" s="48"/>
      <c r="B460" s="5" t="s">
        <v>273</v>
      </c>
      <c r="C460" s="45">
        <v>62</v>
      </c>
      <c r="D460" s="45">
        <v>5</v>
      </c>
      <c r="E460" s="27">
        <f t="shared" si="163"/>
        <v>6.2437059415911378E-2</v>
      </c>
      <c r="F460" s="27">
        <f t="shared" si="164"/>
        <v>3.4013605442176869E-3</v>
      </c>
      <c r="G460" s="35">
        <f t="shared" si="162"/>
        <v>-0.91935483870967738</v>
      </c>
      <c r="H460" s="25">
        <f t="shared" si="165"/>
        <v>-5.7401812688821746E-2</v>
      </c>
      <c r="I460" s="2"/>
    </row>
    <row r="461" spans="1:9" s="54" customFormat="1" ht="15" x14ac:dyDescent="0.25">
      <c r="A461" s="48"/>
      <c r="B461" s="5" t="s">
        <v>496</v>
      </c>
      <c r="C461" s="45">
        <v>0</v>
      </c>
      <c r="D461" s="45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5">
        <v>0</v>
      </c>
      <c r="D462" s="45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5">
        <v>0</v>
      </c>
      <c r="D463" s="45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5">
        <v>0</v>
      </c>
      <c r="D464" s="45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5">
        <v>2</v>
      </c>
      <c r="D465" s="45">
        <v>4</v>
      </c>
      <c r="E465" s="27">
        <f t="shared" si="163"/>
        <v>2.014098690835851E-3</v>
      </c>
      <c r="F465" s="27">
        <f t="shared" si="164"/>
        <v>2.7210884353741495E-3</v>
      </c>
      <c r="G465" s="35">
        <f t="shared" si="162"/>
        <v>1</v>
      </c>
      <c r="H465" s="25">
        <f t="shared" si="165"/>
        <v>2.014098690835851E-3</v>
      </c>
      <c r="I465" s="2"/>
    </row>
    <row r="466" spans="1:9" s="54" customFormat="1" ht="15" x14ac:dyDescent="0.25">
      <c r="A466" s="48"/>
      <c r="B466" s="5" t="s">
        <v>111</v>
      </c>
      <c r="C466" s="45">
        <v>0</v>
      </c>
      <c r="D466" s="45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5">
        <v>0</v>
      </c>
      <c r="D467" s="45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5">
        <v>9</v>
      </c>
      <c r="D468" s="45">
        <v>29</v>
      </c>
      <c r="E468" s="27">
        <f t="shared" si="163"/>
        <v>9.0634441087613302E-3</v>
      </c>
      <c r="F468" s="27">
        <f t="shared" si="164"/>
        <v>1.9727891156462583E-2</v>
      </c>
      <c r="G468" s="35">
        <f t="shared" si="162"/>
        <v>2.2222222222222223</v>
      </c>
      <c r="H468" s="25">
        <f t="shared" si="165"/>
        <v>2.0140986908358513E-2</v>
      </c>
      <c r="I468" s="2"/>
    </row>
    <row r="469" spans="1:9" s="54" customFormat="1" ht="15" x14ac:dyDescent="0.25">
      <c r="A469" s="48"/>
      <c r="B469" s="5" t="s">
        <v>497</v>
      </c>
      <c r="C469" s="45">
        <v>1</v>
      </c>
      <c r="D469" s="45">
        <v>0</v>
      </c>
      <c r="E469" s="27">
        <f t="shared" si="163"/>
        <v>1.0070493454179255E-3</v>
      </c>
      <c r="F469" s="27" t="str">
        <f t="shared" si="164"/>
        <v/>
      </c>
      <c r="G469" s="35">
        <f t="shared" si="162"/>
        <v>-1</v>
      </c>
      <c r="H469" s="25">
        <f t="shared" si="165"/>
        <v>-1.0070493454179255E-3</v>
      </c>
      <c r="I469" s="2"/>
    </row>
    <row r="470" spans="1:9" s="54" customFormat="1" ht="15" x14ac:dyDescent="0.25">
      <c r="A470" s="48"/>
      <c r="B470" s="5" t="s">
        <v>275</v>
      </c>
      <c r="C470" s="45">
        <v>3</v>
      </c>
      <c r="D470" s="45">
        <v>23</v>
      </c>
      <c r="E470" s="27">
        <f t="shared" si="163"/>
        <v>3.0211480362537764E-3</v>
      </c>
      <c r="F470" s="27">
        <f t="shared" si="164"/>
        <v>1.5646258503401362E-2</v>
      </c>
      <c r="G470" s="35">
        <f t="shared" si="162"/>
        <v>6.666666666666667</v>
      </c>
      <c r="H470" s="25">
        <f t="shared" si="165"/>
        <v>2.014098690835851E-2</v>
      </c>
      <c r="I470" s="2"/>
    </row>
    <row r="471" spans="1:9" s="54" customFormat="1" ht="15" x14ac:dyDescent="0.25">
      <c r="A471" s="48"/>
      <c r="B471" s="5" t="s">
        <v>276</v>
      </c>
      <c r="C471" s="45">
        <v>10</v>
      </c>
      <c r="D471" s="45">
        <v>4</v>
      </c>
      <c r="E471" s="27">
        <f t="shared" si="163"/>
        <v>1.0070493454179255E-2</v>
      </c>
      <c r="F471" s="27">
        <f t="shared" si="164"/>
        <v>2.7210884353741495E-3</v>
      </c>
      <c r="G471" s="35">
        <f t="shared" si="162"/>
        <v>-0.6</v>
      </c>
      <c r="H471" s="25">
        <f t="shared" si="165"/>
        <v>-6.0422960725075529E-3</v>
      </c>
      <c r="I471" s="2"/>
    </row>
    <row r="472" spans="1:9" s="54" customFormat="1" ht="15" x14ac:dyDescent="0.25">
      <c r="A472" s="48"/>
      <c r="B472" s="5" t="s">
        <v>498</v>
      </c>
      <c r="C472" s="45">
        <v>4</v>
      </c>
      <c r="D472" s="45">
        <v>7</v>
      </c>
      <c r="E472" s="27">
        <f t="shared" si="163"/>
        <v>4.0281973816717019E-3</v>
      </c>
      <c r="F472" s="27">
        <f t="shared" si="164"/>
        <v>4.7619047619047623E-3</v>
      </c>
      <c r="G472" s="35">
        <f t="shared" si="162"/>
        <v>0.75</v>
      </c>
      <c r="H472" s="25">
        <f t="shared" si="165"/>
        <v>3.0211480362537764E-3</v>
      </c>
      <c r="I472" s="2"/>
    </row>
    <row r="473" spans="1:9" s="54" customFormat="1" ht="15" x14ac:dyDescent="0.25">
      <c r="A473" s="48"/>
      <c r="B473" s="5" t="s">
        <v>277</v>
      </c>
      <c r="C473" s="45">
        <v>10</v>
      </c>
      <c r="D473" s="45">
        <v>5</v>
      </c>
      <c r="E473" s="27">
        <f t="shared" si="163"/>
        <v>1.0070493454179255E-2</v>
      </c>
      <c r="F473" s="27">
        <f t="shared" si="164"/>
        <v>3.4013605442176869E-3</v>
      </c>
      <c r="G473" s="35">
        <f t="shared" si="162"/>
        <v>-0.5</v>
      </c>
      <c r="H473" s="25">
        <f t="shared" si="165"/>
        <v>-5.0352467270896274E-3</v>
      </c>
      <c r="I473" s="2"/>
    </row>
    <row r="474" spans="1:9" s="54" customFormat="1" ht="15" x14ac:dyDescent="0.25">
      <c r="A474" s="48"/>
      <c r="B474" s="5" t="s">
        <v>278</v>
      </c>
      <c r="C474" s="45">
        <v>1</v>
      </c>
      <c r="D474" s="45">
        <v>6</v>
      </c>
      <c r="E474" s="27">
        <f t="shared" si="163"/>
        <v>1.0070493454179255E-3</v>
      </c>
      <c r="F474" s="27">
        <f t="shared" si="164"/>
        <v>4.0816326530612249E-3</v>
      </c>
      <c r="G474" s="35">
        <f t="shared" si="162"/>
        <v>5</v>
      </c>
      <c r="H474" s="25">
        <f t="shared" si="165"/>
        <v>5.0352467270896274E-3</v>
      </c>
      <c r="I474" s="2"/>
    </row>
    <row r="475" spans="1:9" s="54" customFormat="1" ht="15" x14ac:dyDescent="0.25">
      <c r="A475" s="48"/>
      <c r="B475" s="5" t="s">
        <v>279</v>
      </c>
      <c r="C475" s="45">
        <v>2</v>
      </c>
      <c r="D475" s="45">
        <v>6</v>
      </c>
      <c r="E475" s="27">
        <f t="shared" si="163"/>
        <v>2.014098690835851E-3</v>
      </c>
      <c r="F475" s="27">
        <f t="shared" si="164"/>
        <v>4.0816326530612249E-3</v>
      </c>
      <c r="G475" s="35">
        <f t="shared" si="162"/>
        <v>2</v>
      </c>
      <c r="H475" s="25">
        <f t="shared" si="165"/>
        <v>4.0281973816717019E-3</v>
      </c>
      <c r="I475" s="2"/>
    </row>
    <row r="476" spans="1:9" s="54" customFormat="1" ht="15" x14ac:dyDescent="0.25">
      <c r="A476" s="48"/>
      <c r="B476" s="5" t="s">
        <v>102</v>
      </c>
      <c r="C476" s="45">
        <v>0</v>
      </c>
      <c r="D476" s="45">
        <v>2</v>
      </c>
      <c r="E476" s="27" t="str">
        <f t="shared" si="163"/>
        <v/>
      </c>
      <c r="F476" s="27">
        <f t="shared" si="164"/>
        <v>1.3605442176870747E-3</v>
      </c>
      <c r="G476" s="35">
        <f t="shared" si="162"/>
        <v>1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5">
        <v>0</v>
      </c>
      <c r="D477" s="45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5">
        <v>19</v>
      </c>
      <c r="D478" s="45">
        <v>8</v>
      </c>
      <c r="E478" s="27">
        <f t="shared" si="163"/>
        <v>1.9133937562940583E-2</v>
      </c>
      <c r="F478" s="27">
        <f t="shared" si="164"/>
        <v>5.4421768707482989E-3</v>
      </c>
      <c r="G478" s="35">
        <f t="shared" ref="G478:G541" si="182">+IF(AND(C478=0,D478=0)," ",IF(C478=0,1,IF(D478=0,-1,(D478-C478)/C478)))</f>
        <v>-0.57894736842105265</v>
      </c>
      <c r="H478" s="25">
        <f t="shared" si="165"/>
        <v>-1.1077542799597179E-2</v>
      </c>
      <c r="I478" s="2"/>
    </row>
    <row r="479" spans="1:9" s="54" customFormat="1" ht="15" x14ac:dyDescent="0.25">
      <c r="A479" s="48"/>
      <c r="B479" s="5" t="s">
        <v>499</v>
      </c>
      <c r="C479" s="45">
        <v>7</v>
      </c>
      <c r="D479" s="45">
        <v>19</v>
      </c>
      <c r="E479" s="27">
        <f t="shared" si="163"/>
        <v>7.0493454179254783E-3</v>
      </c>
      <c r="F479" s="27">
        <f t="shared" si="164"/>
        <v>1.292517006802721E-2</v>
      </c>
      <c r="G479" s="35">
        <f t="shared" si="182"/>
        <v>1.7142857142857142</v>
      </c>
      <c r="H479" s="25">
        <f t="shared" si="165"/>
        <v>1.2084592145015106E-2</v>
      </c>
      <c r="I479" s="2"/>
    </row>
    <row r="480" spans="1:9" s="54" customFormat="1" ht="15" x14ac:dyDescent="0.25">
      <c r="A480" s="48"/>
      <c r="B480" s="5" t="s">
        <v>282</v>
      </c>
      <c r="C480" s="45">
        <v>0</v>
      </c>
      <c r="D480" s="45">
        <v>1</v>
      </c>
      <c r="E480" s="27" t="str">
        <f t="shared" si="163"/>
        <v/>
      </c>
      <c r="F480" s="27">
        <f t="shared" si="164"/>
        <v>6.8027210884353737E-4</v>
      </c>
      <c r="G480" s="35">
        <f t="shared" si="182"/>
        <v>1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5">
        <v>1</v>
      </c>
      <c r="D481" s="45">
        <v>2</v>
      </c>
      <c r="E481" s="27">
        <f t="shared" si="163"/>
        <v>1.0070493454179255E-3</v>
      </c>
      <c r="F481" s="27">
        <f t="shared" si="164"/>
        <v>1.3605442176870747E-3</v>
      </c>
      <c r="G481" s="35">
        <f t="shared" si="182"/>
        <v>1</v>
      </c>
      <c r="H481" s="25">
        <f t="shared" si="165"/>
        <v>1.0070493454179255E-3</v>
      </c>
      <c r="I481" s="2"/>
    </row>
    <row r="482" spans="1:9" s="54" customFormat="1" ht="15" x14ac:dyDescent="0.25">
      <c r="A482" s="48"/>
      <c r="B482" s="5" t="s">
        <v>284</v>
      </c>
      <c r="C482" s="45">
        <v>0</v>
      </c>
      <c r="D482" s="45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5">
        <v>0</v>
      </c>
      <c r="D483" s="45">
        <v>25</v>
      </c>
      <c r="E483" s="27" t="str">
        <f t="shared" si="163"/>
        <v/>
      </c>
      <c r="F483" s="27">
        <f t="shared" si="164"/>
        <v>1.7006802721088437E-2</v>
      </c>
      <c r="G483" s="35">
        <f t="shared" si="182"/>
        <v>1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5">
        <v>0</v>
      </c>
      <c r="D484" s="45">
        <v>1</v>
      </c>
      <c r="E484" s="27" t="str">
        <f t="shared" si="163"/>
        <v/>
      </c>
      <c r="F484" s="27">
        <f t="shared" si="164"/>
        <v>6.8027210884353737E-4</v>
      </c>
      <c r="G484" s="35">
        <f t="shared" si="182"/>
        <v>1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5">
        <v>0</v>
      </c>
      <c r="D485" s="45">
        <v>4</v>
      </c>
      <c r="E485" s="27" t="str">
        <f t="shared" si="163"/>
        <v/>
      </c>
      <c r="F485" s="27">
        <f t="shared" si="164"/>
        <v>2.7210884353741495E-3</v>
      </c>
      <c r="G485" s="35">
        <f t="shared" si="182"/>
        <v>1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5">
        <v>0</v>
      </c>
      <c r="D486" s="45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5">
        <v>0</v>
      </c>
      <c r="D487" s="45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5">
        <v>0</v>
      </c>
      <c r="D488" s="45">
        <v>1</v>
      </c>
      <c r="E488" s="27" t="str">
        <f t="shared" si="163"/>
        <v/>
      </c>
      <c r="F488" s="27">
        <f t="shared" si="164"/>
        <v>6.8027210884353737E-4</v>
      </c>
      <c r="G488" s="35">
        <f t="shared" si="182"/>
        <v>1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5">
        <v>0</v>
      </c>
      <c r="D489" s="45">
        <v>1</v>
      </c>
      <c r="E489" s="27" t="str">
        <f t="shared" si="163"/>
        <v/>
      </c>
      <c r="F489" s="27">
        <f t="shared" si="164"/>
        <v>6.8027210884353737E-4</v>
      </c>
      <c r="G489" s="35">
        <f t="shared" si="182"/>
        <v>1</v>
      </c>
      <c r="H489" s="25" t="str">
        <f t="shared" si="165"/>
        <v/>
      </c>
      <c r="I489" s="2"/>
    </row>
    <row r="490" spans="1:9" s="54" customFormat="1" ht="15" x14ac:dyDescent="0.25">
      <c r="A490" s="48"/>
      <c r="B490" s="5" t="s">
        <v>289</v>
      </c>
      <c r="C490" s="45">
        <v>0</v>
      </c>
      <c r="D490" s="45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5">
        <v>0</v>
      </c>
      <c r="D491" s="45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5">
        <v>0</v>
      </c>
      <c r="D492" s="45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5">
        <v>0</v>
      </c>
      <c r="D493" s="45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5">
        <v>0</v>
      </c>
      <c r="D494" s="45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5">
        <v>0</v>
      </c>
      <c r="D495" s="45">
        <v>6</v>
      </c>
      <c r="E495" s="27" t="str">
        <f t="shared" si="183"/>
        <v/>
      </c>
      <c r="F495" s="27">
        <f t="shared" si="184"/>
        <v>4.0816326530612249E-3</v>
      </c>
      <c r="G495" s="35">
        <f t="shared" si="182"/>
        <v>1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5">
        <v>0</v>
      </c>
      <c r="D496" s="45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5">
        <v>1</v>
      </c>
      <c r="D497" s="45">
        <v>0</v>
      </c>
      <c r="E497" s="27">
        <f t="shared" si="183"/>
        <v>1.0070493454179255E-3</v>
      </c>
      <c r="F497" s="27" t="str">
        <f t="shared" si="184"/>
        <v/>
      </c>
      <c r="G497" s="35">
        <f t="shared" si="182"/>
        <v>-1</v>
      </c>
      <c r="H497" s="25">
        <f t="shared" si="185"/>
        <v>-1.0070493454179255E-3</v>
      </c>
      <c r="I497" s="2"/>
    </row>
    <row r="498" spans="1:9" s="54" customFormat="1" ht="15" x14ac:dyDescent="0.25">
      <c r="A498" s="48"/>
      <c r="B498" s="5" t="s">
        <v>129</v>
      </c>
      <c r="C498" s="45">
        <v>0</v>
      </c>
      <c r="D498" s="45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5">
        <v>26</v>
      </c>
      <c r="D499" s="45">
        <v>4</v>
      </c>
      <c r="E499" s="27">
        <f t="shared" si="183"/>
        <v>2.6183282980866064E-2</v>
      </c>
      <c r="F499" s="27">
        <f t="shared" si="184"/>
        <v>2.7210884353741495E-3</v>
      </c>
      <c r="G499" s="35">
        <f t="shared" si="182"/>
        <v>-0.84615384615384615</v>
      </c>
      <c r="H499" s="25">
        <f t="shared" si="185"/>
        <v>-2.2155085599194362E-2</v>
      </c>
      <c r="I499" s="2"/>
    </row>
    <row r="500" spans="1:9" s="54" customFormat="1" ht="15" x14ac:dyDescent="0.25">
      <c r="A500" s="48"/>
      <c r="B500" s="5" t="s">
        <v>122</v>
      </c>
      <c r="C500" s="45">
        <v>3</v>
      </c>
      <c r="D500" s="45">
        <v>9</v>
      </c>
      <c r="E500" s="27">
        <f t="shared" si="183"/>
        <v>3.0211480362537764E-3</v>
      </c>
      <c r="F500" s="27">
        <f t="shared" si="184"/>
        <v>6.1224489795918364E-3</v>
      </c>
      <c r="G500" s="35">
        <f t="shared" si="182"/>
        <v>2</v>
      </c>
      <c r="H500" s="25">
        <f t="shared" si="185"/>
        <v>6.0422960725075529E-3</v>
      </c>
      <c r="I500" s="2"/>
    </row>
    <row r="501" spans="1:9" s="54" customFormat="1" ht="30" x14ac:dyDescent="0.25">
      <c r="A501" s="48"/>
      <c r="B501" s="5" t="s">
        <v>295</v>
      </c>
      <c r="C501" s="45">
        <v>2</v>
      </c>
      <c r="D501" s="45">
        <v>0</v>
      </c>
      <c r="E501" s="27">
        <f t="shared" si="183"/>
        <v>2.014098690835851E-3</v>
      </c>
      <c r="F501" s="27" t="str">
        <f t="shared" si="184"/>
        <v/>
      </c>
      <c r="G501" s="35">
        <f t="shared" si="182"/>
        <v>-1</v>
      </c>
      <c r="H501" s="25">
        <f t="shared" si="185"/>
        <v>-2.014098690835851E-3</v>
      </c>
      <c r="I501" s="2"/>
    </row>
    <row r="502" spans="1:9" s="54" customFormat="1" ht="15" x14ac:dyDescent="0.25">
      <c r="A502" s="48"/>
      <c r="B502" s="5" t="s">
        <v>124</v>
      </c>
      <c r="C502" s="45">
        <v>0</v>
      </c>
      <c r="D502" s="45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5">
        <v>0</v>
      </c>
      <c r="D503" s="45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5">
        <v>5</v>
      </c>
      <c r="D504" s="45">
        <v>54</v>
      </c>
      <c r="E504" s="27">
        <f t="shared" si="183"/>
        <v>5.0352467270896274E-3</v>
      </c>
      <c r="F504" s="27">
        <f t="shared" si="184"/>
        <v>3.6734693877551024E-2</v>
      </c>
      <c r="G504" s="35">
        <f t="shared" si="182"/>
        <v>9.8000000000000007</v>
      </c>
      <c r="H504" s="25">
        <f t="shared" si="185"/>
        <v>4.9345417925478349E-2</v>
      </c>
      <c r="I504" s="2"/>
    </row>
    <row r="505" spans="1:9" s="54" customFormat="1" ht="15" x14ac:dyDescent="0.25">
      <c r="A505" s="48"/>
      <c r="B505" s="5" t="s">
        <v>117</v>
      </c>
      <c r="C505" s="45">
        <v>0</v>
      </c>
      <c r="D505" s="45">
        <v>10</v>
      </c>
      <c r="E505" s="27" t="str">
        <f t="shared" si="183"/>
        <v/>
      </c>
      <c r="F505" s="27">
        <f t="shared" si="184"/>
        <v>6.8027210884353739E-3</v>
      </c>
      <c r="G505" s="35">
        <f t="shared" si="182"/>
        <v>1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5">
        <v>0</v>
      </c>
      <c r="D506" s="45">
        <v>12</v>
      </c>
      <c r="E506" s="27" t="str">
        <f t="shared" si="183"/>
        <v/>
      </c>
      <c r="F506" s="27">
        <f t="shared" si="184"/>
        <v>8.1632653061224497E-3</v>
      </c>
      <c r="G506" s="35">
        <f t="shared" si="182"/>
        <v>1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5">
        <v>0</v>
      </c>
      <c r="D507" s="45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5">
        <v>0</v>
      </c>
      <c r="D508" s="45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5">
        <v>0</v>
      </c>
      <c r="D509" s="45">
        <v>1</v>
      </c>
      <c r="E509" s="27" t="str">
        <f t="shared" si="183"/>
        <v/>
      </c>
      <c r="F509" s="27">
        <f t="shared" si="184"/>
        <v>6.8027210884353737E-4</v>
      </c>
      <c r="G509" s="35">
        <f t="shared" si="182"/>
        <v>1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5">
        <v>0</v>
      </c>
      <c r="D510" s="45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5">
        <v>0</v>
      </c>
      <c r="D511" s="45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5">
        <v>0</v>
      </c>
      <c r="D512" s="45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5">
        <v>0</v>
      </c>
      <c r="D513" s="45">
        <v>1</v>
      </c>
      <c r="E513" s="27" t="str">
        <f t="shared" si="183"/>
        <v/>
      </c>
      <c r="F513" s="27">
        <f t="shared" si="184"/>
        <v>6.8027210884353737E-4</v>
      </c>
      <c r="G513" s="35">
        <f t="shared" si="182"/>
        <v>1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5">
        <v>0</v>
      </c>
      <c r="D514" s="45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5">
        <v>0</v>
      </c>
      <c r="D515" s="45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5">
        <v>0</v>
      </c>
      <c r="D516" s="45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5">
        <v>0</v>
      </c>
      <c r="D517" s="45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5">
        <v>6</v>
      </c>
      <c r="D518" s="45">
        <v>0</v>
      </c>
      <c r="E518" s="27">
        <f t="shared" si="183"/>
        <v>6.0422960725075529E-3</v>
      </c>
      <c r="F518" s="27" t="str">
        <f t="shared" si="184"/>
        <v/>
      </c>
      <c r="G518" s="35">
        <f t="shared" si="182"/>
        <v>-1</v>
      </c>
      <c r="H518" s="25">
        <f t="shared" si="185"/>
        <v>-6.0422960725075529E-3</v>
      </c>
      <c r="I518" s="2"/>
    </row>
    <row r="519" spans="1:9" s="54" customFormat="1" ht="15" x14ac:dyDescent="0.25">
      <c r="A519" s="48"/>
      <c r="B519" s="5" t="s">
        <v>304</v>
      </c>
      <c r="C519" s="45">
        <v>0</v>
      </c>
      <c r="D519" s="45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5">
        <v>0</v>
      </c>
      <c r="D520" s="45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5">
        <v>8</v>
      </c>
      <c r="D521" s="45">
        <v>9</v>
      </c>
      <c r="E521" s="27">
        <f t="shared" si="183"/>
        <v>8.0563947633434038E-3</v>
      </c>
      <c r="F521" s="27">
        <f t="shared" si="184"/>
        <v>6.1224489795918364E-3</v>
      </c>
      <c r="G521" s="35">
        <f t="shared" si="182"/>
        <v>0.125</v>
      </c>
      <c r="H521" s="25">
        <f t="shared" si="185"/>
        <v>1.0070493454179255E-3</v>
      </c>
      <c r="I521" s="2"/>
    </row>
    <row r="522" spans="1:9" s="54" customFormat="1" ht="15" x14ac:dyDescent="0.25">
      <c r="A522" s="48"/>
      <c r="B522" s="5" t="s">
        <v>505</v>
      </c>
      <c r="C522" s="45">
        <v>0</v>
      </c>
      <c r="D522" s="45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5">
        <v>2</v>
      </c>
      <c r="D523" s="45">
        <v>1</v>
      </c>
      <c r="E523" s="26">
        <f t="shared" ref="E523" si="186">+IF(C523=0,"",C523/C$345)</f>
        <v>2.014098690835851E-3</v>
      </c>
      <c r="F523" s="26">
        <f t="shared" ref="F523" si="187">+IF(D523=0,"",D523/D$345)</f>
        <v>6.8027210884353737E-4</v>
      </c>
      <c r="G523" s="35">
        <f t="shared" si="182"/>
        <v>-0.5</v>
      </c>
      <c r="H523" s="24">
        <f t="shared" ref="H523" si="188">+IF(OR(AND(E523=""),(G523="")),"",E523*G523)</f>
        <v>-1.0070493454179255E-3</v>
      </c>
      <c r="I523" s="2"/>
    </row>
    <row r="524" spans="1:9" s="54" customFormat="1" ht="15" x14ac:dyDescent="0.25">
      <c r="A524" s="48"/>
      <c r="B524" s="5" t="s">
        <v>135</v>
      </c>
      <c r="C524" s="45">
        <v>7</v>
      </c>
      <c r="D524" s="45">
        <v>23</v>
      </c>
      <c r="E524" s="27">
        <f t="shared" ref="E524:E549" si="189">+IF(C524=0,"",C524/C$345)</f>
        <v>7.0493454179254783E-3</v>
      </c>
      <c r="F524" s="27">
        <f t="shared" ref="F524:F549" si="190">+IF(D524=0,"",D524/D$345)</f>
        <v>1.5646258503401362E-2</v>
      </c>
      <c r="G524" s="35">
        <f t="shared" si="182"/>
        <v>2.2857142857142856</v>
      </c>
      <c r="H524" s="25">
        <f t="shared" si="185"/>
        <v>1.6112789526686808E-2</v>
      </c>
      <c r="I524" s="2"/>
    </row>
    <row r="525" spans="1:9" s="54" customFormat="1" ht="15" x14ac:dyDescent="0.25">
      <c r="A525" s="48"/>
      <c r="B525" s="5" t="s">
        <v>506</v>
      </c>
      <c r="C525" s="45">
        <v>2</v>
      </c>
      <c r="D525" s="45">
        <v>0</v>
      </c>
      <c r="E525" s="27">
        <f t="shared" si="189"/>
        <v>2.014098690835851E-3</v>
      </c>
      <c r="F525" s="27" t="str">
        <f t="shared" si="190"/>
        <v/>
      </c>
      <c r="G525" s="35">
        <f t="shared" si="182"/>
        <v>-1</v>
      </c>
      <c r="H525" s="25">
        <f t="shared" si="185"/>
        <v>-2.014098690835851E-3</v>
      </c>
      <c r="I525" s="2"/>
    </row>
    <row r="526" spans="1:9" s="54" customFormat="1" ht="15" x14ac:dyDescent="0.25">
      <c r="A526" s="48"/>
      <c r="B526" s="5" t="s">
        <v>133</v>
      </c>
      <c r="C526" s="45">
        <v>3</v>
      </c>
      <c r="D526" s="45">
        <v>3</v>
      </c>
      <c r="E526" s="27">
        <f t="shared" si="189"/>
        <v>3.0211480362537764E-3</v>
      </c>
      <c r="F526" s="27">
        <f t="shared" si="190"/>
        <v>2.0408163265306124E-3</v>
      </c>
      <c r="G526" s="35">
        <f t="shared" si="182"/>
        <v>0</v>
      </c>
      <c r="H526" s="25">
        <f t="shared" si="185"/>
        <v>0</v>
      </c>
      <c r="I526" s="2"/>
    </row>
    <row r="527" spans="1:9" s="54" customFormat="1" ht="15" x14ac:dyDescent="0.25">
      <c r="A527" s="48"/>
      <c r="B527" s="5" t="s">
        <v>338</v>
      </c>
      <c r="C527" s="45">
        <v>7</v>
      </c>
      <c r="D527" s="45">
        <v>14</v>
      </c>
      <c r="E527" s="27">
        <f t="shared" si="189"/>
        <v>7.0493454179254783E-3</v>
      </c>
      <c r="F527" s="27">
        <f t="shared" si="190"/>
        <v>9.5238095238095247E-3</v>
      </c>
      <c r="G527" s="35">
        <f t="shared" si="182"/>
        <v>1</v>
      </c>
      <c r="H527" s="25">
        <f t="shared" si="185"/>
        <v>7.0493454179254783E-3</v>
      </c>
      <c r="I527" s="2"/>
    </row>
    <row r="528" spans="1:9" s="54" customFormat="1" ht="15" x14ac:dyDescent="0.25">
      <c r="A528" s="48"/>
      <c r="B528" s="5" t="s">
        <v>339</v>
      </c>
      <c r="C528" s="45">
        <v>39</v>
      </c>
      <c r="D528" s="45">
        <v>1</v>
      </c>
      <c r="E528" s="27">
        <f t="shared" si="189"/>
        <v>3.9274924471299093E-2</v>
      </c>
      <c r="F528" s="27">
        <f t="shared" si="190"/>
        <v>6.8027210884353737E-4</v>
      </c>
      <c r="G528" s="35">
        <f t="shared" si="182"/>
        <v>-0.97435897435897434</v>
      </c>
      <c r="H528" s="25">
        <f t="shared" si="185"/>
        <v>-3.8267875125881166E-2</v>
      </c>
      <c r="I528" s="2"/>
    </row>
    <row r="529" spans="1:9" s="54" customFormat="1" ht="15" x14ac:dyDescent="0.25">
      <c r="A529" s="48"/>
      <c r="B529" s="5" t="s">
        <v>507</v>
      </c>
      <c r="C529" s="45">
        <v>0</v>
      </c>
      <c r="D529" s="45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5">
        <v>0</v>
      </c>
      <c r="D530" s="45">
        <v>3</v>
      </c>
      <c r="E530" s="27" t="str">
        <f t="shared" si="189"/>
        <v/>
      </c>
      <c r="F530" s="27">
        <f t="shared" si="190"/>
        <v>2.0408163265306124E-3</v>
      </c>
      <c r="G530" s="35">
        <f t="shared" si="182"/>
        <v>1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5">
        <v>0</v>
      </c>
      <c r="D531" s="45">
        <v>2</v>
      </c>
      <c r="E531" s="27" t="str">
        <f t="shared" si="189"/>
        <v/>
      </c>
      <c r="F531" s="27">
        <f t="shared" si="190"/>
        <v>1.3605442176870747E-3</v>
      </c>
      <c r="G531" s="35">
        <f t="shared" si="182"/>
        <v>1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5">
        <v>7</v>
      </c>
      <c r="D532" s="45">
        <v>1</v>
      </c>
      <c r="E532" s="27">
        <f t="shared" si="189"/>
        <v>7.0493454179254783E-3</v>
      </c>
      <c r="F532" s="27">
        <f t="shared" si="190"/>
        <v>6.8027210884353737E-4</v>
      </c>
      <c r="G532" s="35">
        <f t="shared" si="182"/>
        <v>-0.8571428571428571</v>
      </c>
      <c r="H532" s="25">
        <f t="shared" si="185"/>
        <v>-6.0422960725075529E-3</v>
      </c>
      <c r="I532" s="2"/>
    </row>
    <row r="533" spans="1:9" s="54" customFormat="1" ht="15" x14ac:dyDescent="0.25">
      <c r="A533" s="48"/>
      <c r="B533" s="5" t="s">
        <v>134</v>
      </c>
      <c r="C533" s="45">
        <v>0</v>
      </c>
      <c r="D533" s="45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5">
        <v>0</v>
      </c>
      <c r="D534" s="45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5">
        <v>0</v>
      </c>
      <c r="D535" s="45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5">
        <v>0</v>
      </c>
      <c r="D536" s="45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5">
        <v>1</v>
      </c>
      <c r="D537" s="45">
        <v>0</v>
      </c>
      <c r="E537" s="27">
        <f t="shared" si="189"/>
        <v>1.0070493454179255E-3</v>
      </c>
      <c r="F537" s="27" t="str">
        <f t="shared" si="190"/>
        <v/>
      </c>
      <c r="G537" s="35">
        <f t="shared" si="182"/>
        <v>-1</v>
      </c>
      <c r="H537" s="25">
        <f t="shared" si="185"/>
        <v>-1.0070493454179255E-3</v>
      </c>
      <c r="I537" s="2"/>
    </row>
    <row r="538" spans="1:9" s="54" customFormat="1" ht="15" x14ac:dyDescent="0.25">
      <c r="A538" s="48"/>
      <c r="B538" s="5" t="s">
        <v>308</v>
      </c>
      <c r="C538" s="45">
        <v>0</v>
      </c>
      <c r="D538" s="45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5">
        <v>9</v>
      </c>
      <c r="D539" s="45">
        <v>0</v>
      </c>
      <c r="E539" s="27">
        <f t="shared" si="189"/>
        <v>9.0634441087613302E-3</v>
      </c>
      <c r="F539" s="27" t="str">
        <f t="shared" si="190"/>
        <v/>
      </c>
      <c r="G539" s="35">
        <f t="shared" si="182"/>
        <v>-1</v>
      </c>
      <c r="H539" s="25">
        <f t="shared" si="185"/>
        <v>-9.0634441087613302E-3</v>
      </c>
      <c r="I539" s="2"/>
    </row>
    <row r="540" spans="1:9" s="54" customFormat="1" ht="14.25" customHeight="1" x14ac:dyDescent="0.25">
      <c r="A540" s="48"/>
      <c r="B540" s="5" t="s">
        <v>508</v>
      </c>
      <c r="C540" s="45">
        <v>0</v>
      </c>
      <c r="D540" s="45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5">
        <v>0</v>
      </c>
      <c r="D541" s="45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5">
        <v>17</v>
      </c>
      <c r="D542" s="45">
        <v>7</v>
      </c>
      <c r="E542" s="27">
        <f t="shared" si="189"/>
        <v>1.7119838872104734E-2</v>
      </c>
      <c r="F542" s="27">
        <f t="shared" si="190"/>
        <v>4.7619047619047623E-3</v>
      </c>
      <c r="G542" s="35">
        <f t="shared" ref="G542:G564" si="191">+IF(AND(C542=0,D542=0)," ",IF(C542=0,1,IF(D542=0,-1,(D542-C542)/C542)))</f>
        <v>-0.58823529411764708</v>
      </c>
      <c r="H542" s="25">
        <f t="shared" si="185"/>
        <v>-1.0070493454179255E-2</v>
      </c>
      <c r="I542" s="2"/>
    </row>
    <row r="543" spans="1:9" s="54" customFormat="1" ht="15" x14ac:dyDescent="0.25">
      <c r="A543" s="48"/>
      <c r="B543" s="5" t="s">
        <v>311</v>
      </c>
      <c r="C543" s="45">
        <v>0</v>
      </c>
      <c r="D543" s="45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5">
        <v>0</v>
      </c>
      <c r="D544" s="45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5">
        <v>0</v>
      </c>
      <c r="D545" s="45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5">
        <v>0</v>
      </c>
      <c r="D546" s="45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5">
        <v>19</v>
      </c>
      <c r="D547" s="45">
        <v>43</v>
      </c>
      <c r="E547" s="27">
        <f t="shared" si="189"/>
        <v>1.9133937562940583E-2</v>
      </c>
      <c r="F547" s="27">
        <f t="shared" si="190"/>
        <v>2.9251700680272108E-2</v>
      </c>
      <c r="G547" s="35">
        <f t="shared" si="191"/>
        <v>1.263157894736842</v>
      </c>
      <c r="H547" s="25">
        <f t="shared" si="185"/>
        <v>2.4169184290030208E-2</v>
      </c>
      <c r="I547" s="2"/>
    </row>
    <row r="548" spans="1:9" s="54" customFormat="1" ht="15" x14ac:dyDescent="0.25">
      <c r="A548" s="48"/>
      <c r="B548" s="5" t="s">
        <v>142</v>
      </c>
      <c r="C548" s="45">
        <v>2</v>
      </c>
      <c r="D548" s="45">
        <v>0</v>
      </c>
      <c r="E548" s="27">
        <f t="shared" si="189"/>
        <v>2.014098690835851E-3</v>
      </c>
      <c r="F548" s="27" t="str">
        <f t="shared" si="190"/>
        <v/>
      </c>
      <c r="G548" s="35">
        <f t="shared" si="191"/>
        <v>-1</v>
      </c>
      <c r="H548" s="25">
        <f t="shared" si="185"/>
        <v>-2.014098690835851E-3</v>
      </c>
      <c r="I548" s="2"/>
    </row>
    <row r="549" spans="1:9" s="54" customFormat="1" ht="15" x14ac:dyDescent="0.25">
      <c r="A549" s="48"/>
      <c r="B549" s="5" t="s">
        <v>314</v>
      </c>
      <c r="C549" s="45">
        <v>19</v>
      </c>
      <c r="D549" s="45">
        <v>19</v>
      </c>
      <c r="E549" s="27">
        <f t="shared" si="189"/>
        <v>1.9133937562940583E-2</v>
      </c>
      <c r="F549" s="27">
        <f t="shared" si="190"/>
        <v>1.292517006802721E-2</v>
      </c>
      <c r="G549" s="35">
        <f t="shared" si="191"/>
        <v>0</v>
      </c>
      <c r="H549" s="25">
        <f t="shared" si="185"/>
        <v>0</v>
      </c>
      <c r="I549" s="2"/>
    </row>
    <row r="550" spans="1:9" s="55" customFormat="1" ht="15" x14ac:dyDescent="0.25">
      <c r="A550" s="50"/>
      <c r="B550" s="19" t="s">
        <v>556</v>
      </c>
      <c r="C550" s="45">
        <v>1</v>
      </c>
      <c r="D550" s="45">
        <v>5</v>
      </c>
      <c r="E550" s="26">
        <f t="shared" ref="E550" si="192">+IF(C550=0,"",C550/C$345)</f>
        <v>1.0070493454179255E-3</v>
      </c>
      <c r="F550" s="26">
        <f t="shared" ref="F550" si="193">+IF(D550=0,"",D550/D$345)</f>
        <v>3.4013605442176869E-3</v>
      </c>
      <c r="G550" s="35">
        <f t="shared" si="191"/>
        <v>4</v>
      </c>
      <c r="H550" s="24">
        <f t="shared" ref="H550" si="194">+IF(OR(AND(E550=""),(G550="")),"",E550*G550)</f>
        <v>4.0281973816717019E-3</v>
      </c>
      <c r="I550" s="2"/>
    </row>
    <row r="551" spans="1:9" s="54" customFormat="1" ht="15" x14ac:dyDescent="0.25">
      <c r="A551" s="48"/>
      <c r="B551" s="5" t="s">
        <v>131</v>
      </c>
      <c r="C551" s="45">
        <v>1</v>
      </c>
      <c r="D551" s="45">
        <v>1</v>
      </c>
      <c r="E551" s="27">
        <f>+IF(C551=0,"",C551/C$345)</f>
        <v>1.0070493454179255E-3</v>
      </c>
      <c r="F551" s="27">
        <f>+IF(D551=0,"",D551/D$345)</f>
        <v>6.8027210884353737E-4</v>
      </c>
      <c r="G551" s="35">
        <f t="shared" si="191"/>
        <v>0</v>
      </c>
      <c r="H551" s="25">
        <f t="shared" si="185"/>
        <v>0</v>
      </c>
      <c r="I551" s="2"/>
    </row>
    <row r="552" spans="1:9" s="54" customFormat="1" ht="15" x14ac:dyDescent="0.25">
      <c r="A552" s="48"/>
      <c r="B552" s="5" t="s">
        <v>315</v>
      </c>
      <c r="C552" s="45">
        <v>0</v>
      </c>
      <c r="D552" s="45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5">
        <v>0</v>
      </c>
      <c r="D553" s="45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5">
        <v>1</v>
      </c>
      <c r="D554" s="45">
        <v>0</v>
      </c>
      <c r="E554" s="27">
        <f t="shared" si="195"/>
        <v>1.0070493454179255E-3</v>
      </c>
      <c r="F554" s="27" t="str">
        <f t="shared" si="196"/>
        <v/>
      </c>
      <c r="G554" s="35">
        <f t="shared" si="191"/>
        <v>-1</v>
      </c>
      <c r="H554" s="25">
        <f t="shared" si="197"/>
        <v>-1.0070493454179255E-3</v>
      </c>
      <c r="I554" s="2"/>
    </row>
    <row r="555" spans="1:9" s="54" customFormat="1" ht="15" x14ac:dyDescent="0.25">
      <c r="A555" s="48"/>
      <c r="B555" s="5" t="s">
        <v>132</v>
      </c>
      <c r="C555" s="45">
        <v>9</v>
      </c>
      <c r="D555" s="45">
        <v>0</v>
      </c>
      <c r="E555" s="27">
        <f t="shared" si="195"/>
        <v>9.0634441087613302E-3</v>
      </c>
      <c r="F555" s="27" t="str">
        <f t="shared" si="196"/>
        <v/>
      </c>
      <c r="G555" s="35">
        <f t="shared" si="191"/>
        <v>-1</v>
      </c>
      <c r="H555" s="25">
        <f t="shared" si="197"/>
        <v>-9.0634441087613302E-3</v>
      </c>
      <c r="I555" s="2"/>
    </row>
    <row r="556" spans="1:9" s="54" customFormat="1" ht="15" x14ac:dyDescent="0.25">
      <c r="A556" s="48"/>
      <c r="B556" s="5" t="s">
        <v>139</v>
      </c>
      <c r="C556" s="45">
        <v>12</v>
      </c>
      <c r="D556" s="45">
        <v>9</v>
      </c>
      <c r="E556" s="27">
        <f t="shared" si="195"/>
        <v>1.2084592145015106E-2</v>
      </c>
      <c r="F556" s="27">
        <f t="shared" si="196"/>
        <v>6.1224489795918364E-3</v>
      </c>
      <c r="G556" s="35">
        <f t="shared" si="191"/>
        <v>-0.25</v>
      </c>
      <c r="H556" s="25">
        <f t="shared" si="197"/>
        <v>-3.0211480362537764E-3</v>
      </c>
      <c r="I556" s="2"/>
    </row>
    <row r="557" spans="1:9" s="54" customFormat="1" ht="15" x14ac:dyDescent="0.25">
      <c r="A557" s="48"/>
      <c r="B557" s="5" t="s">
        <v>510</v>
      </c>
      <c r="C557" s="45">
        <v>3</v>
      </c>
      <c r="D557" s="45">
        <v>4</v>
      </c>
      <c r="E557" s="27">
        <f t="shared" si="195"/>
        <v>3.0211480362537764E-3</v>
      </c>
      <c r="F557" s="27">
        <f t="shared" si="196"/>
        <v>2.7210884353741495E-3</v>
      </c>
      <c r="G557" s="35">
        <f t="shared" si="191"/>
        <v>0.33333333333333331</v>
      </c>
      <c r="H557" s="25">
        <f t="shared" si="197"/>
        <v>1.0070493454179255E-3</v>
      </c>
      <c r="I557" s="2"/>
    </row>
    <row r="558" spans="1:9" s="54" customFormat="1" ht="15" x14ac:dyDescent="0.25">
      <c r="A558" s="48"/>
      <c r="B558" s="5" t="s">
        <v>317</v>
      </c>
      <c r="C558" s="45">
        <v>6</v>
      </c>
      <c r="D558" s="45">
        <v>2</v>
      </c>
      <c r="E558" s="27">
        <f t="shared" si="195"/>
        <v>6.0422960725075529E-3</v>
      </c>
      <c r="F558" s="27">
        <f t="shared" si="196"/>
        <v>1.3605442176870747E-3</v>
      </c>
      <c r="G558" s="35">
        <f t="shared" si="191"/>
        <v>-0.66666666666666663</v>
      </c>
      <c r="H558" s="25">
        <f t="shared" si="197"/>
        <v>-4.0281973816717019E-3</v>
      </c>
      <c r="I558" s="2"/>
    </row>
    <row r="559" spans="1:9" s="54" customFormat="1" ht="15" x14ac:dyDescent="0.25">
      <c r="A559" s="48"/>
      <c r="B559" s="5" t="s">
        <v>318</v>
      </c>
      <c r="C559" s="45">
        <v>0</v>
      </c>
      <c r="D559" s="45">
        <v>1</v>
      </c>
      <c r="E559" s="27" t="str">
        <f t="shared" si="195"/>
        <v/>
      </c>
      <c r="F559" s="27">
        <f t="shared" si="196"/>
        <v>6.8027210884353737E-4</v>
      </c>
      <c r="G559" s="35">
        <f t="shared" si="191"/>
        <v>1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5">
        <v>12</v>
      </c>
      <c r="D560" s="45">
        <v>1</v>
      </c>
      <c r="E560" s="27">
        <f t="shared" si="195"/>
        <v>1.2084592145015106E-2</v>
      </c>
      <c r="F560" s="27">
        <f t="shared" si="196"/>
        <v>6.8027210884353737E-4</v>
      </c>
      <c r="G560" s="35">
        <f t="shared" si="191"/>
        <v>-0.91666666666666663</v>
      </c>
      <c r="H560" s="25">
        <f t="shared" si="197"/>
        <v>-1.1077542799597179E-2</v>
      </c>
      <c r="I560" s="2"/>
    </row>
    <row r="561" spans="1:9" s="56" customFormat="1" ht="15" x14ac:dyDescent="0.25">
      <c r="A561" s="48"/>
      <c r="B561" s="5" t="s">
        <v>320</v>
      </c>
      <c r="C561" s="45">
        <v>0</v>
      </c>
      <c r="D561" s="45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5">
        <v>10</v>
      </c>
      <c r="D562" s="45">
        <v>1</v>
      </c>
      <c r="E562" s="27">
        <f t="shared" si="195"/>
        <v>1.0070493454179255E-2</v>
      </c>
      <c r="F562" s="27">
        <f t="shared" si="196"/>
        <v>6.8027210884353737E-4</v>
      </c>
      <c r="G562" s="35">
        <f t="shared" si="191"/>
        <v>-0.9</v>
      </c>
      <c r="H562" s="25">
        <f t="shared" si="197"/>
        <v>-9.0634441087613302E-3</v>
      </c>
      <c r="I562" s="2"/>
    </row>
    <row r="563" spans="1:9" s="54" customFormat="1" ht="15" x14ac:dyDescent="0.25">
      <c r="A563" s="48"/>
      <c r="B563" s="5" t="s">
        <v>511</v>
      </c>
      <c r="C563" s="45">
        <v>0</v>
      </c>
      <c r="D563" s="45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5">
        <v>0</v>
      </c>
      <c r="D564" s="45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384</v>
      </c>
      <c r="D570" s="38">
        <f>SUM(D571:D596)</f>
        <v>195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-0.4921875</v>
      </c>
      <c r="H570" s="40">
        <f>+IF(OR(AND(E570=""),(G570="")),"",E570*G570)</f>
        <v>-0.4921875</v>
      </c>
    </row>
    <row r="571" spans="1:9" ht="15" x14ac:dyDescent="0.25">
      <c r="B571" s="41" t="s">
        <v>322</v>
      </c>
      <c r="C571" s="45">
        <v>11</v>
      </c>
      <c r="D571" s="45">
        <v>0</v>
      </c>
      <c r="E571" s="46">
        <f t="shared" si="198"/>
        <v>2.8645833333333332E-2</v>
      </c>
      <c r="F571" s="46" t="str">
        <f t="shared" si="199"/>
        <v/>
      </c>
      <c r="G571" s="35">
        <f t="shared" ref="G571:G596" si="200">+IF(AND(C571=0,D571=0)," ",IF(C571=0,1,IF(D571=0,-1,(D571-C571)/C571)))</f>
        <v>-1</v>
      </c>
      <c r="H571" s="43">
        <f>+IF(OR(AND(E571=""),(G571="")),"",E571*G571)</f>
        <v>-2.8645833333333332E-2</v>
      </c>
    </row>
    <row r="572" spans="1:9" ht="15" x14ac:dyDescent="0.25">
      <c r="B572" s="5" t="s">
        <v>144</v>
      </c>
      <c r="C572" s="45">
        <v>12</v>
      </c>
      <c r="D572" s="45">
        <v>1</v>
      </c>
      <c r="E572" s="27">
        <f t="shared" si="198"/>
        <v>3.125E-2</v>
      </c>
      <c r="F572" s="27">
        <f t="shared" si="199"/>
        <v>5.1282051282051282E-3</v>
      </c>
      <c r="G572" s="35">
        <f t="shared" si="200"/>
        <v>-0.91666666666666663</v>
      </c>
      <c r="H572" s="25">
        <f t="shared" ref="H572:H596" si="201">+IF(OR(AND(E572=""),(G572="")),"",E572*G572)</f>
        <v>-2.8645833333333332E-2</v>
      </c>
    </row>
    <row r="573" spans="1:9" ht="15" x14ac:dyDescent="0.25">
      <c r="B573" s="5" t="s">
        <v>584</v>
      </c>
      <c r="C573" s="45">
        <v>27</v>
      </c>
      <c r="D573" s="45">
        <v>38</v>
      </c>
      <c r="E573" s="27">
        <f t="shared" si="198"/>
        <v>7.03125E-2</v>
      </c>
      <c r="F573" s="27">
        <f t="shared" si="199"/>
        <v>0.19487179487179487</v>
      </c>
      <c r="G573" s="35">
        <f t="shared" si="200"/>
        <v>0.40740740740740738</v>
      </c>
      <c r="H573" s="25">
        <f t="shared" si="201"/>
        <v>2.8645833333333332E-2</v>
      </c>
    </row>
    <row r="574" spans="1:9" ht="15" x14ac:dyDescent="0.25">
      <c r="B574" s="5" t="s">
        <v>323</v>
      </c>
      <c r="C574" s="45">
        <v>12</v>
      </c>
      <c r="D574" s="45">
        <v>32</v>
      </c>
      <c r="E574" s="27">
        <f t="shared" si="198"/>
        <v>3.125E-2</v>
      </c>
      <c r="F574" s="27">
        <f t="shared" si="199"/>
        <v>0.1641025641025641</v>
      </c>
      <c r="G574" s="35">
        <f t="shared" si="200"/>
        <v>1.6666666666666667</v>
      </c>
      <c r="H574" s="25">
        <f t="shared" si="201"/>
        <v>5.2083333333333336E-2</v>
      </c>
    </row>
    <row r="575" spans="1:9" ht="15" x14ac:dyDescent="0.25">
      <c r="B575" s="5" t="s">
        <v>145</v>
      </c>
      <c r="C575" s="45">
        <v>0</v>
      </c>
      <c r="D575" s="45">
        <v>1</v>
      </c>
      <c r="E575" s="27" t="str">
        <f t="shared" si="198"/>
        <v/>
      </c>
      <c r="F575" s="27">
        <f t="shared" si="199"/>
        <v>5.1282051282051282E-3</v>
      </c>
      <c r="G575" s="35">
        <f t="shared" si="200"/>
        <v>1</v>
      </c>
      <c r="H575" s="25" t="str">
        <f t="shared" si="201"/>
        <v/>
      </c>
    </row>
    <row r="576" spans="1:9" ht="15" x14ac:dyDescent="0.25">
      <c r="B576" s="5" t="s">
        <v>617</v>
      </c>
      <c r="C576" s="45">
        <v>0</v>
      </c>
      <c r="D576" s="45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5">
        <v>0</v>
      </c>
      <c r="D577" s="45">
        <v>3</v>
      </c>
      <c r="E577" s="27" t="str">
        <f t="shared" si="198"/>
        <v/>
      </c>
      <c r="F577" s="27">
        <f t="shared" si="199"/>
        <v>1.5384615384615385E-2</v>
      </c>
      <c r="G577" s="35">
        <f t="shared" si="200"/>
        <v>1</v>
      </c>
      <c r="H577" s="25" t="str">
        <f t="shared" si="201"/>
        <v/>
      </c>
    </row>
    <row r="578" spans="1:9" ht="15" x14ac:dyDescent="0.25">
      <c r="B578" s="5" t="s">
        <v>324</v>
      </c>
      <c r="C578" s="45">
        <v>0</v>
      </c>
      <c r="D578" s="45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5">
        <v>0</v>
      </c>
      <c r="D579" s="45">
        <v>1</v>
      </c>
      <c r="E579" s="27" t="str">
        <f t="shared" si="198"/>
        <v/>
      </c>
      <c r="F579" s="27">
        <f t="shared" si="199"/>
        <v>5.1282051282051282E-3</v>
      </c>
      <c r="G579" s="35">
        <f t="shared" si="200"/>
        <v>1</v>
      </c>
      <c r="H579" s="25" t="str">
        <f t="shared" si="201"/>
        <v/>
      </c>
    </row>
    <row r="580" spans="1:9" ht="15" x14ac:dyDescent="0.25">
      <c r="B580" s="5" t="s">
        <v>513</v>
      </c>
      <c r="C580" s="45">
        <v>1</v>
      </c>
      <c r="D580" s="45">
        <v>0</v>
      </c>
      <c r="E580" s="27">
        <f t="shared" si="198"/>
        <v>2.6041666666666665E-3</v>
      </c>
      <c r="F580" s="27" t="str">
        <f t="shared" si="199"/>
        <v/>
      </c>
      <c r="G580" s="35">
        <f t="shared" si="200"/>
        <v>-1</v>
      </c>
      <c r="H580" s="25">
        <f t="shared" si="201"/>
        <v>-2.6041666666666665E-3</v>
      </c>
    </row>
    <row r="581" spans="1:9" s="20" customFormat="1" ht="15" x14ac:dyDescent="0.25">
      <c r="A581" s="50"/>
      <c r="B581" s="19" t="s">
        <v>557</v>
      </c>
      <c r="C581" s="45">
        <v>0</v>
      </c>
      <c r="D581" s="45">
        <v>2</v>
      </c>
      <c r="E581" s="26" t="str">
        <f t="shared" ref="E581" si="202">+IF(C581=0,"",C581/C$570)</f>
        <v/>
      </c>
      <c r="F581" s="26">
        <f t="shared" ref="F581" si="203">+IF(D581=0,"",D581/D$570)</f>
        <v>1.0256410256410256E-2</v>
      </c>
      <c r="G581" s="35">
        <f t="shared" si="200"/>
        <v>1</v>
      </c>
      <c r="H581" s="24" t="str">
        <f t="shared" ref="H581" si="204">+IF(OR(AND(E581=""),(G581="")),"",E581*G581)</f>
        <v/>
      </c>
      <c r="I581" s="2"/>
    </row>
    <row r="582" spans="1:9" s="20" customFormat="1" ht="15" x14ac:dyDescent="0.25">
      <c r="A582" s="50"/>
      <c r="B582" s="19" t="s">
        <v>595</v>
      </c>
      <c r="C582" s="45">
        <v>0</v>
      </c>
      <c r="D582" s="45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5">
        <v>0</v>
      </c>
      <c r="D583" s="45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5">
        <v>148</v>
      </c>
      <c r="D584" s="45">
        <v>11</v>
      </c>
      <c r="E584" s="27">
        <f t="shared" si="208"/>
        <v>0.38541666666666669</v>
      </c>
      <c r="F584" s="27">
        <f t="shared" si="209"/>
        <v>5.6410256410256411E-2</v>
      </c>
      <c r="G584" s="35">
        <f t="shared" si="200"/>
        <v>-0.92567567567567566</v>
      </c>
      <c r="H584" s="25">
        <f t="shared" si="201"/>
        <v>-0.35677083333333337</v>
      </c>
    </row>
    <row r="585" spans="1:9" ht="15" x14ac:dyDescent="0.25">
      <c r="B585" s="5" t="s">
        <v>147</v>
      </c>
      <c r="C585" s="45">
        <v>0</v>
      </c>
      <c r="D585" s="45">
        <v>0</v>
      </c>
      <c r="E585" s="27" t="str">
        <f t="shared" si="208"/>
        <v/>
      </c>
      <c r="F585" s="27" t="str">
        <f t="shared" si="209"/>
        <v/>
      </c>
      <c r="G585" s="35" t="str">
        <f t="shared" si="200"/>
        <v xml:space="preserve"> </v>
      </c>
      <c r="H585" s="25" t="str">
        <f t="shared" si="201"/>
        <v/>
      </c>
    </row>
    <row r="586" spans="1:9" ht="15" x14ac:dyDescent="0.25">
      <c r="B586" s="5" t="s">
        <v>148</v>
      </c>
      <c r="C586" s="45">
        <v>3</v>
      </c>
      <c r="D586" s="45">
        <v>5</v>
      </c>
      <c r="E586" s="27">
        <f t="shared" si="208"/>
        <v>7.8125E-3</v>
      </c>
      <c r="F586" s="27">
        <f t="shared" si="209"/>
        <v>2.564102564102564E-2</v>
      </c>
      <c r="G586" s="35">
        <f t="shared" si="200"/>
        <v>0.66666666666666663</v>
      </c>
      <c r="H586" s="25">
        <f t="shared" si="201"/>
        <v>5.208333333333333E-3</v>
      </c>
    </row>
    <row r="587" spans="1:9" ht="15" x14ac:dyDescent="0.25">
      <c r="B587" s="5" t="s">
        <v>328</v>
      </c>
      <c r="C587" s="45">
        <v>95</v>
      </c>
      <c r="D587" s="45">
        <v>17</v>
      </c>
      <c r="E587" s="27">
        <f t="shared" si="208"/>
        <v>0.24739583333333334</v>
      </c>
      <c r="F587" s="27">
        <f t="shared" si="209"/>
        <v>8.7179487179487175E-2</v>
      </c>
      <c r="G587" s="35">
        <f t="shared" si="200"/>
        <v>-0.82105263157894737</v>
      </c>
      <c r="H587" s="25">
        <f t="shared" si="201"/>
        <v>-0.203125</v>
      </c>
    </row>
    <row r="588" spans="1:9" ht="15" x14ac:dyDescent="0.25">
      <c r="B588" s="5" t="s">
        <v>149</v>
      </c>
      <c r="C588" s="45">
        <v>10</v>
      </c>
      <c r="D588" s="45">
        <v>11</v>
      </c>
      <c r="E588" s="27">
        <f t="shared" si="208"/>
        <v>2.6041666666666668E-2</v>
      </c>
      <c r="F588" s="27">
        <f t="shared" si="209"/>
        <v>5.6410256410256411E-2</v>
      </c>
      <c r="G588" s="35">
        <f t="shared" si="200"/>
        <v>0.1</v>
      </c>
      <c r="H588" s="25">
        <f t="shared" si="201"/>
        <v>2.604166666666667E-3</v>
      </c>
    </row>
    <row r="589" spans="1:9" ht="15" x14ac:dyDescent="0.25">
      <c r="B589" s="5" t="s">
        <v>329</v>
      </c>
      <c r="C589" s="45">
        <v>0</v>
      </c>
      <c r="D589" s="45">
        <v>0</v>
      </c>
      <c r="E589" s="27" t="str">
        <f t="shared" si="208"/>
        <v/>
      </c>
      <c r="F589" s="27" t="str">
        <f t="shared" si="209"/>
        <v/>
      </c>
      <c r="G589" s="35" t="str">
        <f t="shared" si="200"/>
        <v xml:space="preserve"> </v>
      </c>
      <c r="H589" s="25" t="str">
        <f t="shared" si="201"/>
        <v/>
      </c>
    </row>
    <row r="590" spans="1:9" ht="15" x14ac:dyDescent="0.25">
      <c r="B590" s="5" t="s">
        <v>150</v>
      </c>
      <c r="C590" s="45">
        <v>1</v>
      </c>
      <c r="D590" s="45">
        <v>7</v>
      </c>
      <c r="E590" s="27">
        <f t="shared" si="208"/>
        <v>2.6041666666666665E-3</v>
      </c>
      <c r="F590" s="27">
        <f t="shared" si="209"/>
        <v>3.5897435897435895E-2</v>
      </c>
      <c r="G590" s="35">
        <f t="shared" si="200"/>
        <v>6</v>
      </c>
      <c r="H590" s="25">
        <f t="shared" si="201"/>
        <v>1.5625E-2</v>
      </c>
    </row>
    <row r="591" spans="1:9" ht="15" x14ac:dyDescent="0.25">
      <c r="B591" s="5" t="s">
        <v>151</v>
      </c>
      <c r="C591" s="45">
        <v>0</v>
      </c>
      <c r="D591" s="45">
        <v>1</v>
      </c>
      <c r="E591" s="27" t="str">
        <f t="shared" si="208"/>
        <v/>
      </c>
      <c r="F591" s="27">
        <f t="shared" si="209"/>
        <v>5.1282051282051282E-3</v>
      </c>
      <c r="G591" s="35">
        <f t="shared" si="200"/>
        <v>1</v>
      </c>
      <c r="H591" s="25" t="str">
        <f t="shared" si="201"/>
        <v/>
      </c>
    </row>
    <row r="592" spans="1:9" ht="15" x14ac:dyDescent="0.25">
      <c r="B592" s="5" t="s">
        <v>330</v>
      </c>
      <c r="C592" s="45">
        <v>46</v>
      </c>
      <c r="D592" s="45">
        <v>5</v>
      </c>
      <c r="E592" s="27">
        <f t="shared" si="208"/>
        <v>0.11979166666666667</v>
      </c>
      <c r="F592" s="27">
        <f t="shared" si="209"/>
        <v>2.564102564102564E-2</v>
      </c>
      <c r="G592" s="35">
        <f t="shared" si="200"/>
        <v>-0.89130434782608692</v>
      </c>
      <c r="H592" s="25">
        <f t="shared" si="201"/>
        <v>-0.10677083333333333</v>
      </c>
    </row>
    <row r="593" spans="2:8" ht="15" x14ac:dyDescent="0.25">
      <c r="B593" s="5" t="s">
        <v>331</v>
      </c>
      <c r="C593" s="45">
        <v>9</v>
      </c>
      <c r="D593" s="45">
        <v>0</v>
      </c>
      <c r="E593" s="27">
        <f t="shared" si="208"/>
        <v>2.34375E-2</v>
      </c>
      <c r="F593" s="27" t="str">
        <f t="shared" si="209"/>
        <v/>
      </c>
      <c r="G593" s="35">
        <f t="shared" si="200"/>
        <v>-1</v>
      </c>
      <c r="H593" s="25">
        <f t="shared" si="201"/>
        <v>-2.34375E-2</v>
      </c>
    </row>
    <row r="594" spans="2:8" ht="15" x14ac:dyDescent="0.25">
      <c r="B594" s="5" t="s">
        <v>332</v>
      </c>
      <c r="C594" s="45">
        <v>0</v>
      </c>
      <c r="D594" s="45">
        <v>2</v>
      </c>
      <c r="E594" s="27" t="str">
        <f t="shared" si="208"/>
        <v/>
      </c>
      <c r="F594" s="27">
        <f t="shared" si="209"/>
        <v>1.0256410256410256E-2</v>
      </c>
      <c r="G594" s="35">
        <f t="shared" si="200"/>
        <v>1</v>
      </c>
      <c r="H594" s="25" t="str">
        <f t="shared" si="201"/>
        <v/>
      </c>
    </row>
    <row r="595" spans="2:8" ht="15" x14ac:dyDescent="0.25">
      <c r="B595" s="5" t="s">
        <v>333</v>
      </c>
      <c r="C595" s="45">
        <v>6</v>
      </c>
      <c r="D595" s="45">
        <v>19</v>
      </c>
      <c r="E595" s="27">
        <f t="shared" si="208"/>
        <v>1.5625E-2</v>
      </c>
      <c r="F595" s="27">
        <f t="shared" si="209"/>
        <v>9.7435897435897437E-2</v>
      </c>
      <c r="G595" s="35">
        <f t="shared" si="200"/>
        <v>2.1666666666666665</v>
      </c>
      <c r="H595" s="25">
        <f t="shared" si="201"/>
        <v>3.3854166666666664E-2</v>
      </c>
    </row>
    <row r="596" spans="2:8" ht="15" x14ac:dyDescent="0.25">
      <c r="B596" s="5" t="s">
        <v>514</v>
      </c>
      <c r="C596" s="45">
        <v>3</v>
      </c>
      <c r="D596" s="45">
        <v>39</v>
      </c>
      <c r="E596" s="27">
        <f t="shared" si="208"/>
        <v>7.8125E-3</v>
      </c>
      <c r="F596" s="27">
        <f t="shared" si="209"/>
        <v>0.2</v>
      </c>
      <c r="G596" s="35">
        <f t="shared" si="200"/>
        <v>12</v>
      </c>
      <c r="H596" s="25">
        <f t="shared" si="201"/>
        <v>9.375E-2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389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371</v>
      </c>
      <c r="C8" s="37">
        <f>+C18+C74+C169+C345+C570</f>
        <v>31847</v>
      </c>
      <c r="D8" s="38">
        <f>+D18+D74+D169+D345+D570</f>
        <v>40560</v>
      </c>
      <c r="E8" s="39">
        <f>+C8/C$8</f>
        <v>1</v>
      </c>
      <c r="F8" s="39">
        <f>+D8/D$8</f>
        <v>1</v>
      </c>
      <c r="G8" s="39">
        <f>+(D8-C8)/C8</f>
        <v>0.27358934907526611</v>
      </c>
      <c r="H8" s="40">
        <f>+E8*G8</f>
        <v>0.27358934907526611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174</v>
      </c>
      <c r="D9" s="84">
        <f>+D18</f>
        <v>207</v>
      </c>
      <c r="E9" s="85">
        <f t="shared" ref="E9:E13" si="0">C9/$C$8</f>
        <v>5.4636229472163787E-3</v>
      </c>
      <c r="F9" s="85">
        <f>D9/$D$8</f>
        <v>5.1035502958579884E-3</v>
      </c>
      <c r="G9" s="86">
        <f>+IF(AND(C9=0,D9=0)," ",IF(C9=0,1,IF(D9=0,-1,(D9-C9)/C9)))</f>
        <v>0.18965517241379309</v>
      </c>
      <c r="H9" s="87">
        <f>+IF(OR(AND(E9=""),(G9="")),"",E9*G9)</f>
        <v>1.0362043520582786E-3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6199</v>
      </c>
      <c r="D10" s="23">
        <f>+D74</f>
        <v>3162</v>
      </c>
      <c r="E10" s="24">
        <f t="shared" si="0"/>
        <v>0.1946494175275536</v>
      </c>
      <c r="F10" s="24">
        <f>D10/$D$8</f>
        <v>7.7958579881656803E-2</v>
      </c>
      <c r="G10" s="35">
        <f t="shared" ref="G10:G13" si="1">+IF(AND(C10=0,D10=0)," ",IF(C10=0,1,IF(D10=0,-1,(D10-C10)/C10)))</f>
        <v>-0.48991772866591388</v>
      </c>
      <c r="H10" s="30">
        <f>+IF(OR(AND(E10=""),(G10="")),"",E10*G10)</f>
        <v>-9.5362200521242182E-2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6118</v>
      </c>
      <c r="D11" s="23">
        <f>+D169</f>
        <v>6209</v>
      </c>
      <c r="E11" s="24">
        <f t="shared" si="0"/>
        <v>0.19210600684522874</v>
      </c>
      <c r="F11" s="24">
        <f>D11/$D$8</f>
        <v>0.1530818540433925</v>
      </c>
      <c r="G11" s="35">
        <f t="shared" si="1"/>
        <v>1.4874141876430207E-2</v>
      </c>
      <c r="H11" s="30">
        <f>+IF(OR(AND(E11=""),(G11="")),"",E11*G11)</f>
        <v>2.8574120011304049E-3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16425</v>
      </c>
      <c r="D12" s="23">
        <f>+D345</f>
        <v>26191</v>
      </c>
      <c r="E12" s="24">
        <f t="shared" si="0"/>
        <v>0.51574716613809779</v>
      </c>
      <c r="F12" s="24">
        <f>D12/$D$8</f>
        <v>0.64573471400394478</v>
      </c>
      <c r="G12" s="35">
        <f t="shared" si="1"/>
        <v>0.59458143074581427</v>
      </c>
      <c r="H12" s="30">
        <f>+IF(OR(AND(E12=""),(G12="")),"",E12*G12)</f>
        <v>0.30665368794548936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2931</v>
      </c>
      <c r="D13" s="32">
        <f>+D570</f>
        <v>4791</v>
      </c>
      <c r="E13" s="33">
        <f t="shared" si="0"/>
        <v>9.2033786541903473E-2</v>
      </c>
      <c r="F13" s="33">
        <f>D13/$D$8</f>
        <v>0.11812130177514793</v>
      </c>
      <c r="G13" s="88">
        <f t="shared" si="1"/>
        <v>0.63459570112589558</v>
      </c>
      <c r="H13" s="34">
        <f>+IF(OR(AND(E13=""),(G13="")),"",E13*G13)</f>
        <v>5.8404245297830247E-2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174</v>
      </c>
      <c r="D18" s="38">
        <f>SUM(D19:D68)</f>
        <v>207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0.18965517241379309</v>
      </c>
      <c r="H18" s="40">
        <f>+IF(OR(AND(E18=""),(G18="")),"",E18*G18)</f>
        <v>0.18965517241379309</v>
      </c>
    </row>
    <row r="19" spans="1:9" ht="15" x14ac:dyDescent="0.25">
      <c r="B19" s="41" t="s">
        <v>0</v>
      </c>
      <c r="C19" s="45">
        <v>0</v>
      </c>
      <c r="D19" s="45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5">
        <v>0</v>
      </c>
      <c r="D20" s="45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5">
        <v>0</v>
      </c>
      <c r="D21" s="45">
        <v>5</v>
      </c>
      <c r="E21" s="25" t="str">
        <f t="shared" si="2"/>
        <v/>
      </c>
      <c r="F21" s="25">
        <f t="shared" si="3"/>
        <v>2.4154589371980676E-2</v>
      </c>
      <c r="G21" s="35">
        <f t="shared" si="4"/>
        <v>1</v>
      </c>
      <c r="H21" s="25" t="str">
        <f t="shared" si="5"/>
        <v/>
      </c>
    </row>
    <row r="22" spans="1:9" ht="30" x14ac:dyDescent="0.25">
      <c r="B22" s="5" t="s">
        <v>417</v>
      </c>
      <c r="C22" s="45">
        <v>1</v>
      </c>
      <c r="D22" s="45">
        <v>0</v>
      </c>
      <c r="E22" s="25">
        <f t="shared" si="2"/>
        <v>5.7471264367816091E-3</v>
      </c>
      <c r="F22" s="25" t="str">
        <f t="shared" si="3"/>
        <v/>
      </c>
      <c r="G22" s="35">
        <f t="shared" si="4"/>
        <v>-1</v>
      </c>
      <c r="H22" s="25">
        <f t="shared" si="5"/>
        <v>-5.7471264367816091E-3</v>
      </c>
    </row>
    <row r="23" spans="1:9" ht="15" x14ac:dyDescent="0.25">
      <c r="B23" s="5" t="s">
        <v>153</v>
      </c>
      <c r="C23" s="45">
        <v>5</v>
      </c>
      <c r="D23" s="45">
        <v>0</v>
      </c>
      <c r="E23" s="25">
        <f t="shared" si="2"/>
        <v>2.8735632183908046E-2</v>
      </c>
      <c r="F23" s="25" t="str">
        <f t="shared" si="3"/>
        <v/>
      </c>
      <c r="G23" s="35">
        <f t="shared" si="4"/>
        <v>-1</v>
      </c>
      <c r="H23" s="25">
        <f t="shared" si="5"/>
        <v>-2.8735632183908046E-2</v>
      </c>
    </row>
    <row r="24" spans="1:9" ht="30" x14ac:dyDescent="0.25">
      <c r="B24" s="5" t="s">
        <v>154</v>
      </c>
      <c r="C24" s="45">
        <v>0</v>
      </c>
      <c r="D24" s="45">
        <v>1</v>
      </c>
      <c r="E24" s="25" t="str">
        <f t="shared" si="2"/>
        <v/>
      </c>
      <c r="F24" s="25">
        <f t="shared" si="3"/>
        <v>4.830917874396135E-3</v>
      </c>
      <c r="G24" s="35">
        <f t="shared" si="4"/>
        <v>1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5">
        <v>3</v>
      </c>
      <c r="D25" s="45">
        <v>1</v>
      </c>
      <c r="E25" s="24">
        <f t="shared" ref="E25" si="6">+IF(C25=0,"",C25/C$18)</f>
        <v>1.7241379310344827E-2</v>
      </c>
      <c r="F25" s="24">
        <f t="shared" ref="F25" si="7">+IF(D25=0,"",D25/D$18)</f>
        <v>4.830917874396135E-3</v>
      </c>
      <c r="G25" s="35">
        <f t="shared" si="4"/>
        <v>-0.66666666666666663</v>
      </c>
      <c r="H25" s="24">
        <f t="shared" ref="H25" si="8">+IF(OR(AND(E25=""),(G25="")),"",E25*G25)</f>
        <v>-1.1494252873563218E-2</v>
      </c>
      <c r="I25" s="2"/>
    </row>
    <row r="26" spans="1:9" ht="15" x14ac:dyDescent="0.25">
      <c r="B26" s="5" t="s">
        <v>2</v>
      </c>
      <c r="C26" s="45">
        <v>8</v>
      </c>
      <c r="D26" s="45">
        <v>9</v>
      </c>
      <c r="E26" s="25">
        <f t="shared" si="2"/>
        <v>4.5977011494252873E-2</v>
      </c>
      <c r="F26" s="25">
        <f t="shared" si="3"/>
        <v>4.3478260869565216E-2</v>
      </c>
      <c r="G26" s="35">
        <f t="shared" si="4"/>
        <v>0.125</v>
      </c>
      <c r="H26" s="25">
        <f t="shared" si="5"/>
        <v>5.7471264367816091E-3</v>
      </c>
    </row>
    <row r="27" spans="1:9" ht="15" x14ac:dyDescent="0.25">
      <c r="B27" s="5" t="s">
        <v>559</v>
      </c>
      <c r="C27" s="45">
        <v>3</v>
      </c>
      <c r="D27" s="45">
        <v>8</v>
      </c>
      <c r="E27" s="25">
        <f t="shared" si="2"/>
        <v>1.7241379310344827E-2</v>
      </c>
      <c r="F27" s="25">
        <f t="shared" si="3"/>
        <v>3.864734299516908E-2</v>
      </c>
      <c r="G27" s="35">
        <f t="shared" si="4"/>
        <v>1.6666666666666667</v>
      </c>
      <c r="H27" s="25">
        <f t="shared" si="5"/>
        <v>2.8735632183908046E-2</v>
      </c>
    </row>
    <row r="28" spans="1:9" ht="15" x14ac:dyDescent="0.25">
      <c r="B28" s="5" t="s">
        <v>3</v>
      </c>
      <c r="C28" s="45">
        <v>7</v>
      </c>
      <c r="D28" s="45">
        <v>16</v>
      </c>
      <c r="E28" s="25">
        <f t="shared" si="2"/>
        <v>4.0229885057471264E-2</v>
      </c>
      <c r="F28" s="25">
        <f t="shared" si="3"/>
        <v>7.7294685990338161E-2</v>
      </c>
      <c r="G28" s="35">
        <f t="shared" si="4"/>
        <v>1.2857142857142858</v>
      </c>
      <c r="H28" s="25">
        <f t="shared" si="5"/>
        <v>5.1724137931034489E-2</v>
      </c>
    </row>
    <row r="29" spans="1:9" ht="15" x14ac:dyDescent="0.25">
      <c r="B29" s="5" t="s">
        <v>5</v>
      </c>
      <c r="C29" s="45">
        <v>29</v>
      </c>
      <c r="D29" s="45">
        <v>35</v>
      </c>
      <c r="E29" s="25">
        <f t="shared" si="2"/>
        <v>0.16666666666666666</v>
      </c>
      <c r="F29" s="25">
        <f t="shared" si="3"/>
        <v>0.16908212560386474</v>
      </c>
      <c r="G29" s="35">
        <f t="shared" si="4"/>
        <v>0.20689655172413793</v>
      </c>
      <c r="H29" s="25">
        <f t="shared" si="5"/>
        <v>3.4482758620689655E-2</v>
      </c>
    </row>
    <row r="30" spans="1:9" ht="15" x14ac:dyDescent="0.25">
      <c r="B30" s="5" t="s">
        <v>155</v>
      </c>
      <c r="C30" s="45">
        <v>0</v>
      </c>
      <c r="D30" s="45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5">
        <v>3</v>
      </c>
      <c r="D31" s="45">
        <v>2</v>
      </c>
      <c r="E31" s="25">
        <f t="shared" si="2"/>
        <v>1.7241379310344827E-2</v>
      </c>
      <c r="F31" s="25">
        <f t="shared" si="3"/>
        <v>9.6618357487922701E-3</v>
      </c>
      <c r="G31" s="35">
        <f t="shared" si="4"/>
        <v>-0.33333333333333331</v>
      </c>
      <c r="H31" s="25">
        <f t="shared" si="5"/>
        <v>-5.7471264367816091E-3</v>
      </c>
    </row>
    <row r="32" spans="1:9" ht="15" x14ac:dyDescent="0.25">
      <c r="B32" s="5" t="s">
        <v>4</v>
      </c>
      <c r="C32" s="45">
        <v>1</v>
      </c>
      <c r="D32" s="45">
        <v>0</v>
      </c>
      <c r="E32" s="25">
        <f t="shared" si="2"/>
        <v>5.7471264367816091E-3</v>
      </c>
      <c r="F32" s="25" t="str">
        <f t="shared" si="3"/>
        <v/>
      </c>
      <c r="G32" s="35">
        <f t="shared" si="4"/>
        <v>-1</v>
      </c>
      <c r="H32" s="25">
        <f t="shared" si="5"/>
        <v>-5.7471264367816091E-3</v>
      </c>
    </row>
    <row r="33" spans="2:8" ht="15" x14ac:dyDescent="0.25">
      <c r="B33" s="5" t="s">
        <v>6</v>
      </c>
      <c r="C33" s="45">
        <v>0</v>
      </c>
      <c r="D33" s="45">
        <v>20</v>
      </c>
      <c r="E33" s="25" t="str">
        <f t="shared" si="2"/>
        <v/>
      </c>
      <c r="F33" s="25">
        <f t="shared" si="3"/>
        <v>9.6618357487922704E-2</v>
      </c>
      <c r="G33" s="35">
        <f t="shared" si="4"/>
        <v>1</v>
      </c>
      <c r="H33" s="25" t="str">
        <f t="shared" si="5"/>
        <v/>
      </c>
    </row>
    <row r="34" spans="2:8" ht="15" x14ac:dyDescent="0.25">
      <c r="B34" s="5" t="s">
        <v>157</v>
      </c>
      <c r="C34" s="45">
        <v>0</v>
      </c>
      <c r="D34" s="45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5">
        <v>11</v>
      </c>
      <c r="D35" s="45">
        <v>9</v>
      </c>
      <c r="E35" s="25">
        <f t="shared" si="2"/>
        <v>6.3218390804597707E-2</v>
      </c>
      <c r="F35" s="25">
        <f t="shared" si="3"/>
        <v>4.3478260869565216E-2</v>
      </c>
      <c r="G35" s="35">
        <f t="shared" si="4"/>
        <v>-0.18181818181818182</v>
      </c>
      <c r="H35" s="25">
        <f t="shared" si="5"/>
        <v>-1.149425287356322E-2</v>
      </c>
    </row>
    <row r="36" spans="2:8" ht="15" x14ac:dyDescent="0.25">
      <c r="B36" s="5" t="s">
        <v>159</v>
      </c>
      <c r="C36" s="45">
        <v>0</v>
      </c>
      <c r="D36" s="45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5">
        <v>3</v>
      </c>
      <c r="D37" s="45">
        <v>3</v>
      </c>
      <c r="E37" s="25">
        <f t="shared" si="2"/>
        <v>1.7241379310344827E-2</v>
      </c>
      <c r="F37" s="25">
        <f t="shared" si="3"/>
        <v>1.4492753623188406E-2</v>
      </c>
      <c r="G37" s="35">
        <f t="shared" si="4"/>
        <v>0</v>
      </c>
      <c r="H37" s="25">
        <f t="shared" si="5"/>
        <v>0</v>
      </c>
    </row>
    <row r="38" spans="2:8" ht="15" x14ac:dyDescent="0.25">
      <c r="B38" s="5" t="s">
        <v>7</v>
      </c>
      <c r="C38" s="45">
        <v>2</v>
      </c>
      <c r="D38" s="45">
        <v>0</v>
      </c>
      <c r="E38" s="25">
        <f t="shared" si="2"/>
        <v>1.1494252873563218E-2</v>
      </c>
      <c r="F38" s="25" t="str">
        <f t="shared" si="3"/>
        <v/>
      </c>
      <c r="G38" s="35">
        <f t="shared" si="4"/>
        <v>-1</v>
      </c>
      <c r="H38" s="25">
        <f t="shared" si="5"/>
        <v>-1.1494252873563218E-2</v>
      </c>
    </row>
    <row r="39" spans="2:8" ht="15" x14ac:dyDescent="0.25">
      <c r="B39" s="5" t="s">
        <v>161</v>
      </c>
      <c r="C39" s="45">
        <v>0</v>
      </c>
      <c r="D39" s="45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5">
        <v>0</v>
      </c>
      <c r="D40" s="45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5">
        <v>0</v>
      </c>
      <c r="D41" s="45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5">
        <v>0</v>
      </c>
      <c r="D42" s="45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5">
        <v>2</v>
      </c>
      <c r="D43" s="45">
        <v>9</v>
      </c>
      <c r="E43" s="25">
        <f t="shared" si="2"/>
        <v>1.1494252873563218E-2</v>
      </c>
      <c r="F43" s="25">
        <f t="shared" si="3"/>
        <v>4.3478260869565216E-2</v>
      </c>
      <c r="G43" s="35">
        <f t="shared" si="4"/>
        <v>3.5</v>
      </c>
      <c r="H43" s="25">
        <f t="shared" si="5"/>
        <v>4.0229885057471264E-2</v>
      </c>
    </row>
    <row r="44" spans="2:8" ht="15" x14ac:dyDescent="0.25">
      <c r="B44" s="5" t="s">
        <v>166</v>
      </c>
      <c r="C44" s="45">
        <v>2</v>
      </c>
      <c r="D44" s="45">
        <v>0</v>
      </c>
      <c r="E44" s="25">
        <f t="shared" si="2"/>
        <v>1.1494252873563218E-2</v>
      </c>
      <c r="F44" s="25" t="str">
        <f t="shared" si="3"/>
        <v/>
      </c>
      <c r="G44" s="35">
        <f t="shared" si="4"/>
        <v>-1</v>
      </c>
      <c r="H44" s="25">
        <f t="shared" si="5"/>
        <v>-1.1494252873563218E-2</v>
      </c>
    </row>
    <row r="45" spans="2:8" ht="15" x14ac:dyDescent="0.25">
      <c r="B45" s="5" t="s">
        <v>8</v>
      </c>
      <c r="C45" s="45">
        <v>0</v>
      </c>
      <c r="D45" s="45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5">
        <v>0</v>
      </c>
      <c r="D46" s="45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5">
        <v>0</v>
      </c>
      <c r="D47" s="45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5">
        <v>0</v>
      </c>
      <c r="D48" s="45">
        <v>11</v>
      </c>
      <c r="E48" s="25" t="str">
        <f t="shared" si="2"/>
        <v/>
      </c>
      <c r="F48" s="25">
        <f t="shared" si="3"/>
        <v>5.3140096618357488E-2</v>
      </c>
      <c r="G48" s="35">
        <f t="shared" si="4"/>
        <v>1</v>
      </c>
      <c r="H48" s="25" t="str">
        <f t="shared" si="5"/>
        <v/>
      </c>
    </row>
    <row r="49" spans="1:9" ht="15" x14ac:dyDescent="0.25">
      <c r="B49" s="5" t="s">
        <v>9</v>
      </c>
      <c r="C49" s="45">
        <v>17</v>
      </c>
      <c r="D49" s="45">
        <v>26</v>
      </c>
      <c r="E49" s="25">
        <f t="shared" si="2"/>
        <v>9.7701149425287362E-2</v>
      </c>
      <c r="F49" s="25">
        <f t="shared" si="3"/>
        <v>0.12560386473429952</v>
      </c>
      <c r="G49" s="35">
        <f t="shared" si="4"/>
        <v>0.52941176470588236</v>
      </c>
      <c r="H49" s="25">
        <f t="shared" si="5"/>
        <v>5.1724137931034489E-2</v>
      </c>
    </row>
    <row r="50" spans="1:9" ht="15" x14ac:dyDescent="0.25">
      <c r="B50" s="5" t="s">
        <v>561</v>
      </c>
      <c r="C50" s="45">
        <v>3</v>
      </c>
      <c r="D50" s="45">
        <v>1</v>
      </c>
      <c r="E50" s="25">
        <f t="shared" si="2"/>
        <v>1.7241379310344827E-2</v>
      </c>
      <c r="F50" s="25">
        <f t="shared" si="3"/>
        <v>4.830917874396135E-3</v>
      </c>
      <c r="G50" s="35">
        <f t="shared" si="4"/>
        <v>-0.66666666666666663</v>
      </c>
      <c r="H50" s="25">
        <f t="shared" si="5"/>
        <v>-1.1494252873563218E-2</v>
      </c>
    </row>
    <row r="51" spans="1:9" ht="15" x14ac:dyDescent="0.25">
      <c r="B51" s="5" t="s">
        <v>12</v>
      </c>
      <c r="C51" s="45">
        <v>0</v>
      </c>
      <c r="D51" s="45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5">
        <v>1</v>
      </c>
      <c r="D52" s="45">
        <v>0</v>
      </c>
      <c r="E52" s="25">
        <f t="shared" si="2"/>
        <v>5.7471264367816091E-3</v>
      </c>
      <c r="F52" s="25" t="str">
        <f t="shared" si="3"/>
        <v/>
      </c>
      <c r="G52" s="35">
        <f t="shared" si="4"/>
        <v>-1</v>
      </c>
      <c r="H52" s="25">
        <f t="shared" si="5"/>
        <v>-5.7471264367816091E-3</v>
      </c>
    </row>
    <row r="53" spans="1:9" ht="15" x14ac:dyDescent="0.25">
      <c r="B53" s="5" t="s">
        <v>419</v>
      </c>
      <c r="C53" s="45">
        <v>41</v>
      </c>
      <c r="D53" s="45">
        <v>20</v>
      </c>
      <c r="E53" s="25">
        <f t="shared" si="2"/>
        <v>0.23563218390804597</v>
      </c>
      <c r="F53" s="25">
        <f t="shared" si="3"/>
        <v>9.6618357487922704E-2</v>
      </c>
      <c r="G53" s="35">
        <f t="shared" si="4"/>
        <v>-0.51219512195121952</v>
      </c>
      <c r="H53" s="25">
        <f t="shared" si="5"/>
        <v>-0.12068965517241378</v>
      </c>
    </row>
    <row r="54" spans="1:9" ht="15" x14ac:dyDescent="0.25">
      <c r="B54" s="5" t="s">
        <v>10</v>
      </c>
      <c r="C54" s="45">
        <v>2</v>
      </c>
      <c r="D54" s="45">
        <v>0</v>
      </c>
      <c r="E54" s="25">
        <f t="shared" si="2"/>
        <v>1.1494252873563218E-2</v>
      </c>
      <c r="F54" s="25" t="str">
        <f t="shared" si="3"/>
        <v/>
      </c>
      <c r="G54" s="35">
        <f t="shared" si="4"/>
        <v>-1</v>
      </c>
      <c r="H54" s="25">
        <f t="shared" si="5"/>
        <v>-1.1494252873563218E-2</v>
      </c>
    </row>
    <row r="55" spans="1:9" ht="15" x14ac:dyDescent="0.25">
      <c r="B55" s="5" t="s">
        <v>168</v>
      </c>
      <c r="C55" s="45">
        <v>0</v>
      </c>
      <c r="D55" s="45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5">
        <v>0</v>
      </c>
      <c r="D56" s="45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82"/>
      <c r="D57" s="82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5">
        <v>1</v>
      </c>
      <c r="D58" s="45">
        <v>0</v>
      </c>
      <c r="E58" s="25">
        <f t="shared" si="9"/>
        <v>5.7471264367816091E-3</v>
      </c>
      <c r="F58" s="25" t="str">
        <f t="shared" si="10"/>
        <v/>
      </c>
      <c r="G58" s="35">
        <f t="shared" si="11"/>
        <v>-1</v>
      </c>
      <c r="H58" s="25">
        <f t="shared" si="12"/>
        <v>-5.7471264367816091E-3</v>
      </c>
    </row>
    <row r="59" spans="1:9" ht="15" x14ac:dyDescent="0.25">
      <c r="B59" s="5" t="s">
        <v>169</v>
      </c>
      <c r="C59" s="45">
        <v>0</v>
      </c>
      <c r="D59" s="45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5">
        <v>0</v>
      </c>
      <c r="D60" s="45">
        <v>1</v>
      </c>
      <c r="E60" s="25" t="str">
        <f t="shared" si="9"/>
        <v/>
      </c>
      <c r="F60" s="25">
        <f t="shared" si="10"/>
        <v>4.830917874396135E-3</v>
      </c>
      <c r="G60" s="35">
        <f t="shared" si="11"/>
        <v>1</v>
      </c>
      <c r="H60" s="25" t="str">
        <f t="shared" si="12"/>
        <v/>
      </c>
    </row>
    <row r="61" spans="1:9" ht="15" x14ac:dyDescent="0.25">
      <c r="B61" s="5" t="s">
        <v>170</v>
      </c>
      <c r="C61" s="45">
        <v>2</v>
      </c>
      <c r="D61" s="45">
        <v>1</v>
      </c>
      <c r="E61" s="25">
        <f t="shared" si="2"/>
        <v>1.1494252873563218E-2</v>
      </c>
      <c r="F61" s="25">
        <f t="shared" si="3"/>
        <v>4.830917874396135E-3</v>
      </c>
      <c r="G61" s="35">
        <f t="shared" si="4"/>
        <v>-0.5</v>
      </c>
      <c r="H61" s="25">
        <f t="shared" si="5"/>
        <v>-5.7471264367816091E-3</v>
      </c>
    </row>
    <row r="62" spans="1:9" ht="15" x14ac:dyDescent="0.25">
      <c r="B62" s="5" t="s">
        <v>171</v>
      </c>
      <c r="C62" s="45">
        <v>0</v>
      </c>
      <c r="D62" s="45">
        <v>1</v>
      </c>
      <c r="E62" s="25" t="str">
        <f t="shared" si="2"/>
        <v/>
      </c>
      <c r="F62" s="25">
        <f t="shared" si="3"/>
        <v>4.830917874396135E-3</v>
      </c>
      <c r="G62" s="35">
        <f t="shared" si="4"/>
        <v>1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5">
        <v>12</v>
      </c>
      <c r="D63" s="45">
        <v>7</v>
      </c>
      <c r="E63" s="24">
        <f t="shared" ref="E63:E64" si="13">+IF(C63=0,"",C63/C$18)</f>
        <v>6.8965517241379309E-2</v>
      </c>
      <c r="F63" s="24">
        <f t="shared" ref="F63:F64" si="14">+IF(D63=0,"",D63/D$18)</f>
        <v>3.3816425120772944E-2</v>
      </c>
      <c r="G63" s="35">
        <f t="shared" si="4"/>
        <v>-0.41666666666666669</v>
      </c>
      <c r="H63" s="24">
        <f t="shared" ref="H63:H64" si="15">+IF(OR(AND(E63=""),(G63="")),"",E63*G63)</f>
        <v>-2.8735632183908046E-2</v>
      </c>
      <c r="I63" s="2"/>
    </row>
    <row r="64" spans="1:9" s="20" customFormat="1" ht="15" x14ac:dyDescent="0.25">
      <c r="A64" s="50"/>
      <c r="B64" s="19" t="s">
        <v>586</v>
      </c>
      <c r="C64" s="45">
        <v>0</v>
      </c>
      <c r="D64" s="45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5">
        <v>2</v>
      </c>
      <c r="D65" s="45">
        <v>3</v>
      </c>
      <c r="E65" s="25">
        <f t="shared" si="2"/>
        <v>1.1494252873563218E-2</v>
      </c>
      <c r="F65" s="25">
        <f t="shared" si="3"/>
        <v>1.4492753623188406E-2</v>
      </c>
      <c r="G65" s="35">
        <f t="shared" si="4"/>
        <v>0.5</v>
      </c>
      <c r="H65" s="25">
        <f t="shared" si="5"/>
        <v>5.7471264367816091E-3</v>
      </c>
    </row>
    <row r="66" spans="1:9" ht="15" x14ac:dyDescent="0.25">
      <c r="B66" s="5" t="s">
        <v>15</v>
      </c>
      <c r="C66" s="45">
        <v>6</v>
      </c>
      <c r="D66" s="45">
        <v>11</v>
      </c>
      <c r="E66" s="25">
        <f t="shared" si="2"/>
        <v>3.4482758620689655E-2</v>
      </c>
      <c r="F66" s="25">
        <f t="shared" si="3"/>
        <v>5.3140096618357488E-2</v>
      </c>
      <c r="G66" s="35">
        <f t="shared" si="4"/>
        <v>0.83333333333333337</v>
      </c>
      <c r="H66" s="25">
        <f t="shared" si="5"/>
        <v>2.8735632183908046E-2</v>
      </c>
    </row>
    <row r="67" spans="1:9" ht="15" x14ac:dyDescent="0.25">
      <c r="B67" s="5" t="s">
        <v>173</v>
      </c>
      <c r="C67" s="45">
        <v>7</v>
      </c>
      <c r="D67" s="45">
        <v>7</v>
      </c>
      <c r="E67" s="25">
        <f t="shared" si="2"/>
        <v>4.0229885057471264E-2</v>
      </c>
      <c r="F67" s="25">
        <f t="shared" si="3"/>
        <v>3.3816425120772944E-2</v>
      </c>
      <c r="G67" s="35">
        <f t="shared" si="4"/>
        <v>0</v>
      </c>
      <c r="H67" s="25">
        <f t="shared" si="5"/>
        <v>0</v>
      </c>
    </row>
    <row r="68" spans="1:9" ht="15" x14ac:dyDescent="0.25">
      <c r="B68" s="5" t="s">
        <v>174</v>
      </c>
      <c r="C68" s="45">
        <v>0</v>
      </c>
      <c r="D68" s="45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6199</v>
      </c>
      <c r="D74" s="38">
        <f>SUM(D75:D163)</f>
        <v>3162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-0.48991772866591388</v>
      </c>
      <c r="H74" s="40">
        <f>+IF(OR(AND(E74=""),(G74="")),"",E74*G74)</f>
        <v>-0.48991772866591388</v>
      </c>
      <c r="I74" s="2"/>
    </row>
    <row r="75" spans="1:9" ht="15" x14ac:dyDescent="0.25">
      <c r="B75" s="41" t="s">
        <v>421</v>
      </c>
      <c r="C75" s="45">
        <v>68</v>
      </c>
      <c r="D75" s="45">
        <v>52</v>
      </c>
      <c r="E75" s="46">
        <f>+IF(C75=0,"",C75/C$74)</f>
        <v>1.0969511211485724E-2</v>
      </c>
      <c r="F75" s="46">
        <f>+IF(D75=0,"",D75/D$74)</f>
        <v>1.6445287792536369E-2</v>
      </c>
      <c r="G75" s="35">
        <f t="shared" ref="G75:G138" si="16">+IF(AND(C75=0,D75=0)," ",IF(C75=0,1,IF(D75=0,-1,(D75-C75)/C75)))</f>
        <v>-0.23529411764705882</v>
      </c>
      <c r="H75" s="43">
        <f>+IF(OR(AND(E75=""),(G75="")),"",E75*G75)</f>
        <v>-2.5810614615260526E-3</v>
      </c>
    </row>
    <row r="76" spans="1:9" ht="15" x14ac:dyDescent="0.25">
      <c r="B76" s="5" t="s">
        <v>563</v>
      </c>
      <c r="C76" s="45">
        <v>91</v>
      </c>
      <c r="D76" s="45">
        <v>457</v>
      </c>
      <c r="E76" s="27">
        <f t="shared" ref="E76:E148" si="17">+IF(C76=0,"",C76/C$74)</f>
        <v>1.4679787062429424E-2</v>
      </c>
      <c r="F76" s="27">
        <f t="shared" ref="F76:F148" si="18">+IF(D76=0,"",D76/D$74)</f>
        <v>0.14452877925363694</v>
      </c>
      <c r="G76" s="35">
        <f t="shared" si="16"/>
        <v>4.0219780219780219</v>
      </c>
      <c r="H76" s="25">
        <f t="shared" ref="H76:H148" si="19">+IF(OR(AND(E76=""),(G76="")),"",E76*G76)</f>
        <v>5.9041780932408451E-2</v>
      </c>
    </row>
    <row r="77" spans="1:9" s="20" customFormat="1" ht="15" x14ac:dyDescent="0.25">
      <c r="A77" s="50"/>
      <c r="B77" s="19" t="s">
        <v>516</v>
      </c>
      <c r="C77" s="45">
        <v>5</v>
      </c>
      <c r="D77" s="45">
        <v>10</v>
      </c>
      <c r="E77" s="26">
        <f t="shared" ref="E77" si="20">+IF(C77=0,"",C77/C$74)</f>
        <v>8.0658170672689143E-4</v>
      </c>
      <c r="F77" s="26">
        <f t="shared" ref="F77" si="21">+IF(D77=0,"",D77/D$74)</f>
        <v>3.1625553447185324E-3</v>
      </c>
      <c r="G77" s="35">
        <f t="shared" si="16"/>
        <v>1</v>
      </c>
      <c r="H77" s="24">
        <f t="shared" ref="H77" si="22">+IF(OR(AND(E77=""),(G77="")),"",E77*G77)</f>
        <v>8.0658170672689143E-4</v>
      </c>
      <c r="I77" s="2"/>
    </row>
    <row r="78" spans="1:9" ht="15" x14ac:dyDescent="0.25">
      <c r="B78" s="5" t="s">
        <v>564</v>
      </c>
      <c r="C78" s="45">
        <v>145</v>
      </c>
      <c r="D78" s="45">
        <v>254</v>
      </c>
      <c r="E78" s="27">
        <f t="shared" si="17"/>
        <v>2.339086949507985E-2</v>
      </c>
      <c r="F78" s="27">
        <f t="shared" si="18"/>
        <v>8.0328905755850721E-2</v>
      </c>
      <c r="G78" s="35">
        <f t="shared" si="16"/>
        <v>0.75172413793103443</v>
      </c>
      <c r="H78" s="25">
        <f t="shared" si="19"/>
        <v>1.7583481206646229E-2</v>
      </c>
    </row>
    <row r="79" spans="1:9" ht="15" x14ac:dyDescent="0.25">
      <c r="B79" s="5" t="s">
        <v>175</v>
      </c>
      <c r="C79" s="45">
        <v>277</v>
      </c>
      <c r="D79" s="45">
        <v>303</v>
      </c>
      <c r="E79" s="27">
        <f t="shared" si="17"/>
        <v>4.4684626552669783E-2</v>
      </c>
      <c r="F79" s="27">
        <f t="shared" si="18"/>
        <v>9.5825426944971537E-2</v>
      </c>
      <c r="G79" s="35">
        <f t="shared" si="16"/>
        <v>9.3862815884476536E-2</v>
      </c>
      <c r="H79" s="25">
        <f t="shared" si="19"/>
        <v>4.194224874979835E-3</v>
      </c>
    </row>
    <row r="80" spans="1:9" ht="15" x14ac:dyDescent="0.25">
      <c r="B80" s="5" t="s">
        <v>16</v>
      </c>
      <c r="C80" s="45">
        <v>0</v>
      </c>
      <c r="D80" s="45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5">
        <v>11</v>
      </c>
      <c r="D81" s="45">
        <v>2</v>
      </c>
      <c r="E81" s="26">
        <f t="shared" ref="E81" si="23">+IF(C81=0,"",C81/C$74)</f>
        <v>1.7744797547991611E-3</v>
      </c>
      <c r="F81" s="26">
        <f t="shared" ref="F81" si="24">+IF(D81=0,"",D81/D$74)</f>
        <v>6.3251106894370653E-4</v>
      </c>
      <c r="G81" s="35">
        <f t="shared" si="16"/>
        <v>-0.81818181818181823</v>
      </c>
      <c r="H81" s="24">
        <f t="shared" ref="H81" si="25">+IF(OR(AND(E81=""),(G81="")),"",E81*G81)</f>
        <v>-1.4518470721084046E-3</v>
      </c>
      <c r="I81" s="2"/>
    </row>
    <row r="82" spans="1:9" ht="15" x14ac:dyDescent="0.25">
      <c r="B82" s="5" t="s">
        <v>176</v>
      </c>
      <c r="C82" s="45">
        <v>2</v>
      </c>
      <c r="D82" s="45">
        <v>0</v>
      </c>
      <c r="E82" s="27">
        <f t="shared" si="17"/>
        <v>3.2263268269075657E-4</v>
      </c>
      <c r="F82" s="27" t="str">
        <f t="shared" si="18"/>
        <v/>
      </c>
      <c r="G82" s="35">
        <f t="shared" si="16"/>
        <v>-1</v>
      </c>
      <c r="H82" s="25">
        <f t="shared" si="19"/>
        <v>-3.2263268269075657E-4</v>
      </c>
    </row>
    <row r="83" spans="1:9" ht="15" x14ac:dyDescent="0.25">
      <c r="B83" s="5" t="s">
        <v>177</v>
      </c>
      <c r="C83" s="45">
        <v>10</v>
      </c>
      <c r="D83" s="45">
        <v>8</v>
      </c>
      <c r="E83" s="27">
        <f t="shared" si="17"/>
        <v>1.6131634134537829E-3</v>
      </c>
      <c r="F83" s="27">
        <f t="shared" si="18"/>
        <v>2.5300442757748261E-3</v>
      </c>
      <c r="G83" s="35">
        <f t="shared" si="16"/>
        <v>-0.2</v>
      </c>
      <c r="H83" s="25">
        <f t="shared" si="19"/>
        <v>-3.2263268269075657E-4</v>
      </c>
    </row>
    <row r="84" spans="1:9" ht="15" x14ac:dyDescent="0.25">
      <c r="B84" s="5" t="s">
        <v>422</v>
      </c>
      <c r="C84" s="45">
        <v>3</v>
      </c>
      <c r="D84" s="45">
        <v>11</v>
      </c>
      <c r="E84" s="27">
        <f t="shared" si="17"/>
        <v>4.8394902403613486E-4</v>
      </c>
      <c r="F84" s="27">
        <f t="shared" si="18"/>
        <v>3.478810879190386E-3</v>
      </c>
      <c r="G84" s="35">
        <f t="shared" si="16"/>
        <v>2.6666666666666665</v>
      </c>
      <c r="H84" s="25">
        <f t="shared" si="19"/>
        <v>1.2905307307630263E-3</v>
      </c>
    </row>
    <row r="85" spans="1:9" ht="15" x14ac:dyDescent="0.25">
      <c r="B85" s="5" t="s">
        <v>178</v>
      </c>
      <c r="C85" s="45">
        <v>0</v>
      </c>
      <c r="D85" s="45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5">
        <v>18</v>
      </c>
      <c r="D86" s="45">
        <v>7</v>
      </c>
      <c r="E86" s="27">
        <f t="shared" si="17"/>
        <v>2.9036941442168091E-3</v>
      </c>
      <c r="F86" s="27">
        <f t="shared" si="18"/>
        <v>2.213788741302973E-3</v>
      </c>
      <c r="G86" s="35">
        <f t="shared" si="16"/>
        <v>-0.61111111111111116</v>
      </c>
      <c r="H86" s="25">
        <f t="shared" si="19"/>
        <v>-1.7744797547991614E-3</v>
      </c>
    </row>
    <row r="87" spans="1:9" ht="15" x14ac:dyDescent="0.25">
      <c r="B87" s="5" t="s">
        <v>17</v>
      </c>
      <c r="C87" s="45">
        <v>1</v>
      </c>
      <c r="D87" s="45">
        <v>5</v>
      </c>
      <c r="E87" s="27">
        <f t="shared" si="17"/>
        <v>1.6131634134537829E-4</v>
      </c>
      <c r="F87" s="27">
        <f t="shared" si="18"/>
        <v>1.5812776723592662E-3</v>
      </c>
      <c r="G87" s="35">
        <f t="shared" si="16"/>
        <v>4</v>
      </c>
      <c r="H87" s="25">
        <f t="shared" si="19"/>
        <v>6.4526536538151314E-4</v>
      </c>
    </row>
    <row r="88" spans="1:9" ht="15" x14ac:dyDescent="0.25">
      <c r="B88" s="5" t="s">
        <v>180</v>
      </c>
      <c r="C88" s="45">
        <v>6</v>
      </c>
      <c r="D88" s="45">
        <v>0</v>
      </c>
      <c r="E88" s="27">
        <f t="shared" si="17"/>
        <v>9.6789804807226971E-4</v>
      </c>
      <c r="F88" s="27" t="str">
        <f t="shared" si="18"/>
        <v/>
      </c>
      <c r="G88" s="35">
        <f t="shared" si="16"/>
        <v>-1</v>
      </c>
      <c r="H88" s="25">
        <f t="shared" si="19"/>
        <v>-9.6789804807226971E-4</v>
      </c>
    </row>
    <row r="89" spans="1:9" s="20" customFormat="1" ht="15" x14ac:dyDescent="0.25">
      <c r="A89" s="50"/>
      <c r="B89" s="19" t="s">
        <v>565</v>
      </c>
      <c r="C89" s="45">
        <v>30</v>
      </c>
      <c r="D89" s="45">
        <v>34</v>
      </c>
      <c r="E89" s="26">
        <f t="shared" ref="E89" si="26">+IF(C89=0,"",C89/C$74)</f>
        <v>4.839490240361349E-3</v>
      </c>
      <c r="F89" s="26">
        <f t="shared" ref="F89" si="27">+IF(D89=0,"",D89/D$74)</f>
        <v>1.0752688172043012E-2</v>
      </c>
      <c r="G89" s="35">
        <f t="shared" si="16"/>
        <v>0.13333333333333333</v>
      </c>
      <c r="H89" s="24">
        <f t="shared" ref="H89" si="28">+IF(OR(AND(E89=""),(G89="")),"",E89*G89)</f>
        <v>6.4526536538151314E-4</v>
      </c>
      <c r="I89" s="2"/>
    </row>
    <row r="90" spans="1:9" ht="15" x14ac:dyDescent="0.25">
      <c r="B90" s="5" t="s">
        <v>181</v>
      </c>
      <c r="C90" s="45">
        <v>56</v>
      </c>
      <c r="D90" s="45">
        <v>57</v>
      </c>
      <c r="E90" s="27">
        <f t="shared" si="17"/>
        <v>9.033715115341184E-3</v>
      </c>
      <c r="F90" s="27">
        <f t="shared" si="18"/>
        <v>1.8026565464895637E-2</v>
      </c>
      <c r="G90" s="35">
        <f t="shared" si="16"/>
        <v>1.7857142857142856E-2</v>
      </c>
      <c r="H90" s="25">
        <f t="shared" si="19"/>
        <v>1.6131634134537829E-4</v>
      </c>
    </row>
    <row r="91" spans="1:9" ht="15" x14ac:dyDescent="0.25">
      <c r="B91" s="5" t="s">
        <v>182</v>
      </c>
      <c r="C91" s="45">
        <v>18</v>
      </c>
      <c r="D91" s="45">
        <v>69</v>
      </c>
      <c r="E91" s="27">
        <f t="shared" si="17"/>
        <v>2.9036941442168091E-3</v>
      </c>
      <c r="F91" s="27">
        <f t="shared" si="18"/>
        <v>2.1821631878557873E-2</v>
      </c>
      <c r="G91" s="35">
        <f t="shared" si="16"/>
        <v>2.8333333333333335</v>
      </c>
      <c r="H91" s="25">
        <f t="shared" si="19"/>
        <v>8.2271334086142928E-3</v>
      </c>
    </row>
    <row r="92" spans="1:9" ht="15" x14ac:dyDescent="0.25">
      <c r="B92" s="5" t="s">
        <v>21</v>
      </c>
      <c r="C92" s="45">
        <v>23</v>
      </c>
      <c r="D92" s="45">
        <v>48</v>
      </c>
      <c r="E92" s="27">
        <f t="shared" si="17"/>
        <v>3.7102758509437008E-3</v>
      </c>
      <c r="F92" s="27">
        <f t="shared" si="18"/>
        <v>1.5180265654648957E-2</v>
      </c>
      <c r="G92" s="35">
        <f t="shared" si="16"/>
        <v>1.0869565217391304</v>
      </c>
      <c r="H92" s="25">
        <f t="shared" si="19"/>
        <v>4.0329085336344569E-3</v>
      </c>
    </row>
    <row r="93" spans="1:9" ht="15" x14ac:dyDescent="0.25">
      <c r="B93" s="5" t="s">
        <v>423</v>
      </c>
      <c r="C93" s="45">
        <v>14</v>
      </c>
      <c r="D93" s="45">
        <v>28</v>
      </c>
      <c r="E93" s="27">
        <f t="shared" si="17"/>
        <v>2.258428778835296E-3</v>
      </c>
      <c r="F93" s="27">
        <f t="shared" si="18"/>
        <v>8.8551549652118918E-3</v>
      </c>
      <c r="G93" s="35">
        <f t="shared" si="16"/>
        <v>1</v>
      </c>
      <c r="H93" s="25">
        <f t="shared" si="19"/>
        <v>2.258428778835296E-3</v>
      </c>
    </row>
    <row r="94" spans="1:9" ht="15" x14ac:dyDescent="0.25">
      <c r="B94" s="5" t="s">
        <v>183</v>
      </c>
      <c r="C94" s="45">
        <v>9</v>
      </c>
      <c r="D94" s="45">
        <v>6</v>
      </c>
      <c r="E94" s="27">
        <f t="shared" si="17"/>
        <v>1.4518470721084046E-3</v>
      </c>
      <c r="F94" s="27">
        <f t="shared" si="18"/>
        <v>1.8975332068311196E-3</v>
      </c>
      <c r="G94" s="35">
        <f t="shared" si="16"/>
        <v>-0.33333333333333331</v>
      </c>
      <c r="H94" s="25">
        <f t="shared" si="19"/>
        <v>-4.8394902403613486E-4</v>
      </c>
    </row>
    <row r="95" spans="1:9" s="20" customFormat="1" ht="15" x14ac:dyDescent="0.25">
      <c r="A95" s="50"/>
      <c r="B95" s="19" t="s">
        <v>517</v>
      </c>
      <c r="C95" s="45">
        <v>29</v>
      </c>
      <c r="D95" s="45">
        <v>4</v>
      </c>
      <c r="E95" s="26">
        <f t="shared" ref="E95:E96" si="29">+IF(C95=0,"",C95/C$74)</f>
        <v>4.6781738990159701E-3</v>
      </c>
      <c r="F95" s="26">
        <f t="shared" ref="F95:F96" si="30">+IF(D95=0,"",D95/D$74)</f>
        <v>1.2650221378874131E-3</v>
      </c>
      <c r="G95" s="35">
        <f t="shared" si="16"/>
        <v>-0.86206896551724133</v>
      </c>
      <c r="H95" s="24">
        <f t="shared" ref="H95:H96" si="31">+IF(OR(AND(E95=""),(G95="")),"",E95*G95)</f>
        <v>-4.0329085336344569E-3</v>
      </c>
      <c r="I95" s="2"/>
    </row>
    <row r="96" spans="1:9" s="20" customFormat="1" ht="15" x14ac:dyDescent="0.25">
      <c r="A96" s="50"/>
      <c r="B96" s="19" t="s">
        <v>601</v>
      </c>
      <c r="C96" s="45">
        <v>4</v>
      </c>
      <c r="D96" s="45">
        <v>29</v>
      </c>
      <c r="E96" s="26">
        <f t="shared" si="29"/>
        <v>6.4526536538151314E-4</v>
      </c>
      <c r="F96" s="26">
        <f t="shared" si="30"/>
        <v>9.1714104996837437E-3</v>
      </c>
      <c r="G96" s="35">
        <f t="shared" si="16"/>
        <v>6.25</v>
      </c>
      <c r="H96" s="24">
        <f t="shared" si="31"/>
        <v>4.0329085336344569E-3</v>
      </c>
      <c r="I96" s="2"/>
    </row>
    <row r="97" spans="1:9" s="20" customFormat="1" ht="15" x14ac:dyDescent="0.25">
      <c r="A97" s="78" t="s">
        <v>596</v>
      </c>
      <c r="B97" s="19" t="s">
        <v>619</v>
      </c>
      <c r="C97" s="82"/>
      <c r="D97" s="82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5">
        <v>54</v>
      </c>
      <c r="D98" s="45">
        <v>45</v>
      </c>
      <c r="E98" s="26">
        <f t="shared" si="32"/>
        <v>8.7110824326504278E-3</v>
      </c>
      <c r="F98" s="26">
        <f t="shared" si="33"/>
        <v>1.4231499051233396E-2</v>
      </c>
      <c r="G98" s="35">
        <f t="shared" si="34"/>
        <v>-0.16666666666666666</v>
      </c>
      <c r="H98" s="24">
        <f t="shared" si="35"/>
        <v>-1.4518470721084046E-3</v>
      </c>
    </row>
    <row r="99" spans="1:9" ht="15" x14ac:dyDescent="0.25">
      <c r="B99" s="5" t="s">
        <v>19</v>
      </c>
      <c r="C99" s="45">
        <v>0</v>
      </c>
      <c r="D99" s="45">
        <v>2</v>
      </c>
      <c r="E99" s="26" t="str">
        <f t="shared" si="32"/>
        <v/>
      </c>
      <c r="F99" s="26">
        <f t="shared" si="33"/>
        <v>6.3251106894370653E-4</v>
      </c>
      <c r="G99" s="35">
        <f t="shared" si="34"/>
        <v>1</v>
      </c>
      <c r="H99" s="24" t="str">
        <f t="shared" si="35"/>
        <v/>
      </c>
    </row>
    <row r="100" spans="1:9" ht="15" x14ac:dyDescent="0.25">
      <c r="B100" s="5" t="s">
        <v>22</v>
      </c>
      <c r="C100" s="45">
        <v>0</v>
      </c>
      <c r="D100" s="45">
        <v>2</v>
      </c>
      <c r="E100" s="26" t="str">
        <f t="shared" si="32"/>
        <v/>
      </c>
      <c r="F100" s="26">
        <f t="shared" si="33"/>
        <v>6.3251106894370653E-4</v>
      </c>
      <c r="G100" s="35">
        <f t="shared" si="34"/>
        <v>1</v>
      </c>
      <c r="H100" s="24" t="str">
        <f t="shared" si="35"/>
        <v/>
      </c>
    </row>
    <row r="101" spans="1:9" ht="15" x14ac:dyDescent="0.25">
      <c r="B101" s="5" t="s">
        <v>185</v>
      </c>
      <c r="C101" s="45">
        <v>8</v>
      </c>
      <c r="D101" s="45">
        <v>8</v>
      </c>
      <c r="E101" s="27">
        <f t="shared" si="17"/>
        <v>1.2905307307630263E-3</v>
      </c>
      <c r="F101" s="27">
        <f t="shared" si="18"/>
        <v>2.5300442757748261E-3</v>
      </c>
      <c r="G101" s="35">
        <f t="shared" si="16"/>
        <v>0</v>
      </c>
      <c r="H101" s="25">
        <f t="shared" si="19"/>
        <v>0</v>
      </c>
    </row>
    <row r="102" spans="1:9" ht="15" x14ac:dyDescent="0.25">
      <c r="B102" s="5" t="s">
        <v>602</v>
      </c>
      <c r="C102" s="45">
        <v>109</v>
      </c>
      <c r="D102" s="45">
        <v>419</v>
      </c>
      <c r="E102" s="27">
        <f t="shared" si="17"/>
        <v>1.7583481206646233E-2</v>
      </c>
      <c r="F102" s="27">
        <f t="shared" si="18"/>
        <v>0.13251106894370651</v>
      </c>
      <c r="G102" s="35">
        <f t="shared" si="16"/>
        <v>2.8440366972477062</v>
      </c>
      <c r="H102" s="25">
        <f t="shared" si="19"/>
        <v>5.0008065817067265E-2</v>
      </c>
    </row>
    <row r="103" spans="1:9" ht="15" x14ac:dyDescent="0.25">
      <c r="B103" s="5" t="s">
        <v>424</v>
      </c>
      <c r="C103" s="45">
        <v>18</v>
      </c>
      <c r="D103" s="45">
        <v>20</v>
      </c>
      <c r="E103" s="27">
        <f t="shared" si="17"/>
        <v>2.9036941442168091E-3</v>
      </c>
      <c r="F103" s="27">
        <f t="shared" si="18"/>
        <v>6.3251106894370648E-3</v>
      </c>
      <c r="G103" s="35">
        <f t="shared" si="16"/>
        <v>0.1111111111111111</v>
      </c>
      <c r="H103" s="25">
        <f t="shared" si="19"/>
        <v>3.2263268269075657E-4</v>
      </c>
    </row>
    <row r="104" spans="1:9" ht="15" x14ac:dyDescent="0.25">
      <c r="B104" s="5" t="s">
        <v>18</v>
      </c>
      <c r="C104" s="45">
        <v>24</v>
      </c>
      <c r="D104" s="45">
        <v>14</v>
      </c>
      <c r="E104" s="27">
        <f t="shared" si="17"/>
        <v>3.8715921922890788E-3</v>
      </c>
      <c r="F104" s="27">
        <f t="shared" si="18"/>
        <v>4.4275774826059459E-3</v>
      </c>
      <c r="G104" s="35">
        <f t="shared" si="16"/>
        <v>-0.41666666666666669</v>
      </c>
      <c r="H104" s="25">
        <f t="shared" si="19"/>
        <v>-1.6131634134537829E-3</v>
      </c>
    </row>
    <row r="105" spans="1:9" ht="15" x14ac:dyDescent="0.25">
      <c r="B105" s="5" t="s">
        <v>20</v>
      </c>
      <c r="C105" s="45">
        <v>0</v>
      </c>
      <c r="D105" s="45">
        <v>1</v>
      </c>
      <c r="E105" s="27" t="str">
        <f t="shared" si="17"/>
        <v/>
      </c>
      <c r="F105" s="27">
        <f t="shared" si="18"/>
        <v>3.1625553447185326E-4</v>
      </c>
      <c r="G105" s="35">
        <f t="shared" si="16"/>
        <v>1</v>
      </c>
      <c r="H105" s="25" t="str">
        <f t="shared" si="19"/>
        <v/>
      </c>
    </row>
    <row r="106" spans="1:9" ht="15" x14ac:dyDescent="0.25">
      <c r="B106" s="5" t="s">
        <v>186</v>
      </c>
      <c r="C106" s="45">
        <v>0</v>
      </c>
      <c r="D106" s="45">
        <v>1</v>
      </c>
      <c r="E106" s="27" t="str">
        <f t="shared" si="17"/>
        <v/>
      </c>
      <c r="F106" s="27">
        <f t="shared" si="18"/>
        <v>3.1625553447185326E-4</v>
      </c>
      <c r="G106" s="35">
        <f t="shared" si="16"/>
        <v>1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5">
        <v>18</v>
      </c>
      <c r="D107" s="45">
        <v>19</v>
      </c>
      <c r="E107" s="26">
        <f t="shared" ref="E107" si="36">+IF(C107=0,"",C107/C$74)</f>
        <v>2.9036941442168091E-3</v>
      </c>
      <c r="F107" s="26">
        <f t="shared" ref="F107" si="37">+IF(D107=0,"",D107/D$74)</f>
        <v>6.0088551549652121E-3</v>
      </c>
      <c r="G107" s="35">
        <f t="shared" si="16"/>
        <v>5.5555555555555552E-2</v>
      </c>
      <c r="H107" s="24">
        <f t="shared" ref="H107" si="38">+IF(OR(AND(E107=""),(G107="")),"",E107*G107)</f>
        <v>1.6131634134537829E-4</v>
      </c>
      <c r="I107" s="2"/>
    </row>
    <row r="108" spans="1:9" ht="15" x14ac:dyDescent="0.25">
      <c r="B108" s="5" t="s">
        <v>187</v>
      </c>
      <c r="C108" s="45">
        <v>2</v>
      </c>
      <c r="D108" s="45">
        <v>2</v>
      </c>
      <c r="E108" s="27">
        <f t="shared" si="17"/>
        <v>3.2263268269075657E-4</v>
      </c>
      <c r="F108" s="27">
        <f t="shared" si="18"/>
        <v>6.3251106894370653E-4</v>
      </c>
      <c r="G108" s="35">
        <f t="shared" si="16"/>
        <v>0</v>
      </c>
      <c r="H108" s="25">
        <f t="shared" si="19"/>
        <v>0</v>
      </c>
    </row>
    <row r="109" spans="1:9" ht="15" x14ac:dyDescent="0.25">
      <c r="B109" s="5" t="s">
        <v>188</v>
      </c>
      <c r="C109" s="45">
        <v>75</v>
      </c>
      <c r="D109" s="45">
        <v>140</v>
      </c>
      <c r="E109" s="27">
        <f t="shared" si="17"/>
        <v>1.2098725600903372E-2</v>
      </c>
      <c r="F109" s="27">
        <f t="shared" si="18"/>
        <v>4.4275774826059454E-2</v>
      </c>
      <c r="G109" s="35">
        <f t="shared" si="16"/>
        <v>0.8666666666666667</v>
      </c>
      <c r="H109" s="25">
        <f t="shared" si="19"/>
        <v>1.0485562187449589E-2</v>
      </c>
    </row>
    <row r="110" spans="1:9" ht="15" x14ac:dyDescent="0.25">
      <c r="B110" s="5" t="s">
        <v>603</v>
      </c>
      <c r="C110" s="45">
        <v>32</v>
      </c>
      <c r="D110" s="45">
        <v>48</v>
      </c>
      <c r="E110" s="27">
        <f t="shared" si="17"/>
        <v>5.1621229230521051E-3</v>
      </c>
      <c r="F110" s="27">
        <f t="shared" si="18"/>
        <v>1.5180265654648957E-2</v>
      </c>
      <c r="G110" s="35">
        <f t="shared" si="16"/>
        <v>0.5</v>
      </c>
      <c r="H110" s="25">
        <f t="shared" si="19"/>
        <v>2.5810614615260526E-3</v>
      </c>
    </row>
    <row r="111" spans="1:9" ht="15" x14ac:dyDescent="0.25">
      <c r="B111" s="5" t="s">
        <v>604</v>
      </c>
      <c r="C111" s="45">
        <v>180</v>
      </c>
      <c r="D111" s="45">
        <v>217</v>
      </c>
      <c r="E111" s="27">
        <f t="shared" si="17"/>
        <v>2.903694144216809E-2</v>
      </c>
      <c r="F111" s="27">
        <f t="shared" si="18"/>
        <v>6.8627450980392163E-2</v>
      </c>
      <c r="G111" s="35">
        <f t="shared" si="16"/>
        <v>0.20555555555555555</v>
      </c>
      <c r="H111" s="25">
        <f t="shared" si="19"/>
        <v>5.9687046297789963E-3</v>
      </c>
    </row>
    <row r="112" spans="1:9" ht="15" x14ac:dyDescent="0.25">
      <c r="B112" s="5" t="s">
        <v>189</v>
      </c>
      <c r="C112" s="45">
        <v>18</v>
      </c>
      <c r="D112" s="45">
        <v>27</v>
      </c>
      <c r="E112" s="27">
        <f t="shared" si="17"/>
        <v>2.9036941442168091E-3</v>
      </c>
      <c r="F112" s="27">
        <f t="shared" si="18"/>
        <v>8.5388994307400382E-3</v>
      </c>
      <c r="G112" s="35">
        <f t="shared" si="16"/>
        <v>0.5</v>
      </c>
      <c r="H112" s="25">
        <f t="shared" si="19"/>
        <v>1.4518470721084046E-3</v>
      </c>
    </row>
    <row r="113" spans="2:8" ht="15" x14ac:dyDescent="0.25">
      <c r="B113" s="5" t="s">
        <v>190</v>
      </c>
      <c r="C113" s="45">
        <v>19</v>
      </c>
      <c r="D113" s="45">
        <v>11</v>
      </c>
      <c r="E113" s="27">
        <f t="shared" si="17"/>
        <v>3.0650104855621876E-3</v>
      </c>
      <c r="F113" s="27">
        <f t="shared" si="18"/>
        <v>3.478810879190386E-3</v>
      </c>
      <c r="G113" s="35">
        <f t="shared" si="16"/>
        <v>-0.42105263157894735</v>
      </c>
      <c r="H113" s="25">
        <f t="shared" si="19"/>
        <v>-1.2905307307630263E-3</v>
      </c>
    </row>
    <row r="114" spans="2:8" ht="15" x14ac:dyDescent="0.25">
      <c r="B114" s="5" t="s">
        <v>191</v>
      </c>
      <c r="C114" s="45">
        <v>10</v>
      </c>
      <c r="D114" s="45">
        <v>3</v>
      </c>
      <c r="E114" s="27">
        <f t="shared" si="17"/>
        <v>1.6131634134537829E-3</v>
      </c>
      <c r="F114" s="27">
        <f t="shared" si="18"/>
        <v>9.4876660341555979E-4</v>
      </c>
      <c r="G114" s="35">
        <f t="shared" si="16"/>
        <v>-0.7</v>
      </c>
      <c r="H114" s="25">
        <f t="shared" si="19"/>
        <v>-1.129214389417648E-3</v>
      </c>
    </row>
    <row r="115" spans="2:8" ht="15" x14ac:dyDescent="0.25">
      <c r="B115" s="5" t="s">
        <v>27</v>
      </c>
      <c r="C115" s="45">
        <v>2</v>
      </c>
      <c r="D115" s="45">
        <v>5</v>
      </c>
      <c r="E115" s="27">
        <f t="shared" si="17"/>
        <v>3.2263268269075657E-4</v>
      </c>
      <c r="F115" s="27">
        <f t="shared" si="18"/>
        <v>1.5812776723592662E-3</v>
      </c>
      <c r="G115" s="35">
        <f t="shared" si="16"/>
        <v>1.5</v>
      </c>
      <c r="H115" s="25">
        <f t="shared" si="19"/>
        <v>4.8394902403613486E-4</v>
      </c>
    </row>
    <row r="116" spans="2:8" ht="15" x14ac:dyDescent="0.25">
      <c r="B116" s="5" t="s">
        <v>192</v>
      </c>
      <c r="C116" s="45">
        <v>2</v>
      </c>
      <c r="D116" s="45">
        <v>1</v>
      </c>
      <c r="E116" s="27">
        <f t="shared" si="17"/>
        <v>3.2263268269075657E-4</v>
      </c>
      <c r="F116" s="27">
        <f t="shared" si="18"/>
        <v>3.1625553447185326E-4</v>
      </c>
      <c r="G116" s="35">
        <f t="shared" si="16"/>
        <v>-0.5</v>
      </c>
      <c r="H116" s="25">
        <f t="shared" si="19"/>
        <v>-1.6131634134537829E-4</v>
      </c>
    </row>
    <row r="117" spans="2:8" ht="15" x14ac:dyDescent="0.25">
      <c r="B117" s="5" t="s">
        <v>425</v>
      </c>
      <c r="C117" s="45">
        <v>0</v>
      </c>
      <c r="D117" s="45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5">
        <v>107</v>
      </c>
      <c r="D118" s="45">
        <v>30</v>
      </c>
      <c r="E118" s="27">
        <f t="shared" si="17"/>
        <v>1.7260848523955475E-2</v>
      </c>
      <c r="F118" s="27">
        <f t="shared" si="18"/>
        <v>9.4876660341555973E-3</v>
      </c>
      <c r="G118" s="35">
        <f t="shared" si="16"/>
        <v>-0.71962616822429903</v>
      </c>
      <c r="H118" s="25">
        <f t="shared" si="19"/>
        <v>-1.2421358283594126E-2</v>
      </c>
    </row>
    <row r="119" spans="2:8" ht="15" x14ac:dyDescent="0.25">
      <c r="B119" s="5" t="s">
        <v>24</v>
      </c>
      <c r="C119" s="45">
        <v>22</v>
      </c>
      <c r="D119" s="45">
        <v>12</v>
      </c>
      <c r="E119" s="27">
        <f t="shared" si="17"/>
        <v>3.5489595095983223E-3</v>
      </c>
      <c r="F119" s="27">
        <f t="shared" si="18"/>
        <v>3.7950664136622392E-3</v>
      </c>
      <c r="G119" s="35">
        <f t="shared" si="16"/>
        <v>-0.45454545454545453</v>
      </c>
      <c r="H119" s="25">
        <f t="shared" si="19"/>
        <v>-1.6131634134537829E-3</v>
      </c>
    </row>
    <row r="120" spans="2:8" ht="15" x14ac:dyDescent="0.25">
      <c r="B120" s="5" t="s">
        <v>194</v>
      </c>
      <c r="C120" s="45">
        <v>19</v>
      </c>
      <c r="D120" s="45">
        <v>9</v>
      </c>
      <c r="E120" s="27">
        <f t="shared" si="17"/>
        <v>3.0650104855621876E-3</v>
      </c>
      <c r="F120" s="27">
        <f t="shared" si="18"/>
        <v>2.8462998102466793E-3</v>
      </c>
      <c r="G120" s="35">
        <f t="shared" si="16"/>
        <v>-0.52631578947368418</v>
      </c>
      <c r="H120" s="25">
        <f t="shared" si="19"/>
        <v>-1.6131634134537829E-3</v>
      </c>
    </row>
    <row r="121" spans="2:8" ht="15" x14ac:dyDescent="0.25">
      <c r="B121" s="5" t="s">
        <v>25</v>
      </c>
      <c r="C121" s="45">
        <v>13</v>
      </c>
      <c r="D121" s="45">
        <v>2</v>
      </c>
      <c r="E121" s="27">
        <f t="shared" si="17"/>
        <v>2.0971124374899179E-3</v>
      </c>
      <c r="F121" s="27">
        <f t="shared" si="18"/>
        <v>6.3251106894370653E-4</v>
      </c>
      <c r="G121" s="35">
        <f t="shared" si="16"/>
        <v>-0.84615384615384615</v>
      </c>
      <c r="H121" s="25">
        <f t="shared" si="19"/>
        <v>-1.7744797547991614E-3</v>
      </c>
    </row>
    <row r="122" spans="2:8" ht="15" x14ac:dyDescent="0.25">
      <c r="B122" s="5" t="s">
        <v>23</v>
      </c>
      <c r="C122" s="45">
        <v>11</v>
      </c>
      <c r="D122" s="45">
        <v>0</v>
      </c>
      <c r="E122" s="27">
        <f t="shared" si="17"/>
        <v>1.7744797547991611E-3</v>
      </c>
      <c r="F122" s="27" t="str">
        <f t="shared" si="18"/>
        <v/>
      </c>
      <c r="G122" s="35">
        <f t="shared" si="16"/>
        <v>-1</v>
      </c>
      <c r="H122" s="25">
        <f t="shared" si="19"/>
        <v>-1.7744797547991611E-3</v>
      </c>
    </row>
    <row r="123" spans="2:8" ht="15" x14ac:dyDescent="0.25">
      <c r="B123" s="5" t="s">
        <v>26</v>
      </c>
      <c r="C123" s="45">
        <v>48</v>
      </c>
      <c r="D123" s="45">
        <v>153</v>
      </c>
      <c r="E123" s="27">
        <f t="shared" si="17"/>
        <v>7.7431843845781577E-3</v>
      </c>
      <c r="F123" s="27">
        <f t="shared" si="18"/>
        <v>4.8387096774193547E-2</v>
      </c>
      <c r="G123" s="35">
        <f t="shared" si="16"/>
        <v>2.1875</v>
      </c>
      <c r="H123" s="25">
        <f t="shared" si="19"/>
        <v>1.6938215841264721E-2</v>
      </c>
    </row>
    <row r="124" spans="2:8" ht="15" x14ac:dyDescent="0.25">
      <c r="B124" s="5" t="s">
        <v>195</v>
      </c>
      <c r="C124" s="45">
        <v>27</v>
      </c>
      <c r="D124" s="45">
        <v>26</v>
      </c>
      <c r="E124" s="27">
        <f t="shared" si="17"/>
        <v>4.3555412163252139E-3</v>
      </c>
      <c r="F124" s="27">
        <f t="shared" si="18"/>
        <v>8.2226438962681846E-3</v>
      </c>
      <c r="G124" s="35">
        <f t="shared" si="16"/>
        <v>-3.7037037037037035E-2</v>
      </c>
      <c r="H124" s="25">
        <f t="shared" si="19"/>
        <v>-1.6131634134537829E-4</v>
      </c>
    </row>
    <row r="125" spans="2:8" ht="15" x14ac:dyDescent="0.25">
      <c r="B125" s="5" t="s">
        <v>31</v>
      </c>
      <c r="C125" s="45">
        <v>0</v>
      </c>
      <c r="D125" s="45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5">
        <v>23</v>
      </c>
      <c r="D126" s="45">
        <v>25</v>
      </c>
      <c r="E126" s="27">
        <f t="shared" si="17"/>
        <v>3.7102758509437008E-3</v>
      </c>
      <c r="F126" s="27">
        <f t="shared" si="18"/>
        <v>7.906388361796331E-3</v>
      </c>
      <c r="G126" s="35">
        <f t="shared" si="16"/>
        <v>8.6956521739130432E-2</v>
      </c>
      <c r="H126" s="25">
        <f t="shared" si="19"/>
        <v>3.2263268269075657E-4</v>
      </c>
    </row>
    <row r="127" spans="2:8" ht="15" x14ac:dyDescent="0.25">
      <c r="B127" s="5" t="s">
        <v>196</v>
      </c>
      <c r="C127" s="45">
        <v>25</v>
      </c>
      <c r="D127" s="45">
        <v>5</v>
      </c>
      <c r="E127" s="27">
        <f t="shared" si="17"/>
        <v>4.0329085336344569E-3</v>
      </c>
      <c r="F127" s="27">
        <f t="shared" si="18"/>
        <v>1.5812776723592662E-3</v>
      </c>
      <c r="G127" s="35">
        <f t="shared" si="16"/>
        <v>-0.8</v>
      </c>
      <c r="H127" s="25">
        <f t="shared" si="19"/>
        <v>-3.2263268269075657E-3</v>
      </c>
    </row>
    <row r="128" spans="2:8" ht="15" x14ac:dyDescent="0.25">
      <c r="B128" s="5" t="s">
        <v>426</v>
      </c>
      <c r="C128" s="45">
        <v>0</v>
      </c>
      <c r="D128" s="45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5">
        <v>4160</v>
      </c>
      <c r="D129" s="45">
        <v>201</v>
      </c>
      <c r="E129" s="27">
        <f t="shared" si="17"/>
        <v>0.67107597999677371</v>
      </c>
      <c r="F129" s="27">
        <f t="shared" si="18"/>
        <v>6.3567362428842505E-2</v>
      </c>
      <c r="G129" s="35">
        <f t="shared" si="16"/>
        <v>-0.95168269230769231</v>
      </c>
      <c r="H129" s="25">
        <f t="shared" si="19"/>
        <v>-0.63865139538635263</v>
      </c>
    </row>
    <row r="130" spans="1:9" ht="15" x14ac:dyDescent="0.25">
      <c r="B130" s="5" t="s">
        <v>197</v>
      </c>
      <c r="C130" s="45">
        <v>18</v>
      </c>
      <c r="D130" s="45">
        <v>30</v>
      </c>
      <c r="E130" s="27">
        <f t="shared" si="17"/>
        <v>2.9036941442168091E-3</v>
      </c>
      <c r="F130" s="27">
        <f t="shared" si="18"/>
        <v>9.4876660341555973E-3</v>
      </c>
      <c r="G130" s="35">
        <f t="shared" si="16"/>
        <v>0.66666666666666663</v>
      </c>
      <c r="H130" s="25">
        <f t="shared" si="19"/>
        <v>1.9357960961445394E-3</v>
      </c>
    </row>
    <row r="131" spans="1:9" ht="15" x14ac:dyDescent="0.25">
      <c r="B131" s="5" t="s">
        <v>198</v>
      </c>
      <c r="C131" s="45">
        <v>24</v>
      </c>
      <c r="D131" s="45">
        <v>16</v>
      </c>
      <c r="E131" s="27">
        <f t="shared" si="17"/>
        <v>3.8715921922890788E-3</v>
      </c>
      <c r="F131" s="27">
        <f t="shared" si="18"/>
        <v>5.0600885515496522E-3</v>
      </c>
      <c r="G131" s="35">
        <f t="shared" si="16"/>
        <v>-0.33333333333333331</v>
      </c>
      <c r="H131" s="25">
        <f t="shared" si="19"/>
        <v>-1.2905307307630263E-3</v>
      </c>
    </row>
    <row r="132" spans="1:9" ht="15" x14ac:dyDescent="0.25">
      <c r="B132" s="5" t="s">
        <v>28</v>
      </c>
      <c r="C132" s="45">
        <v>26</v>
      </c>
      <c r="D132" s="45">
        <v>57</v>
      </c>
      <c r="E132" s="27">
        <f t="shared" si="17"/>
        <v>4.1942248749798359E-3</v>
      </c>
      <c r="F132" s="27">
        <f t="shared" si="18"/>
        <v>1.8026565464895637E-2</v>
      </c>
      <c r="G132" s="35">
        <f t="shared" si="16"/>
        <v>1.1923076923076923</v>
      </c>
      <c r="H132" s="25">
        <f t="shared" si="19"/>
        <v>5.0008065817067271E-3</v>
      </c>
    </row>
    <row r="133" spans="1:9" ht="15" x14ac:dyDescent="0.25">
      <c r="B133" s="5" t="s">
        <v>32</v>
      </c>
      <c r="C133" s="45">
        <v>0</v>
      </c>
      <c r="D133" s="45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5">
        <v>9</v>
      </c>
      <c r="D134" s="45">
        <v>1</v>
      </c>
      <c r="E134" s="26">
        <f t="shared" ref="E134" si="39">+IF(C134=0,"",C134/C$74)</f>
        <v>1.4518470721084046E-3</v>
      </c>
      <c r="F134" s="26">
        <f t="shared" ref="F134" si="40">+IF(D134=0,"",D134/D$74)</f>
        <v>3.1625553447185326E-4</v>
      </c>
      <c r="G134" s="35">
        <f t="shared" si="16"/>
        <v>-0.88888888888888884</v>
      </c>
      <c r="H134" s="24">
        <f t="shared" ref="H134" si="41">+IF(OR(AND(E134=""),(G134="")),"",E134*G134)</f>
        <v>-1.2905307307630263E-3</v>
      </c>
      <c r="I134" s="2"/>
    </row>
    <row r="135" spans="1:9" ht="15" x14ac:dyDescent="0.25">
      <c r="B135" s="5" t="s">
        <v>30</v>
      </c>
      <c r="C135" s="45">
        <v>47</v>
      </c>
      <c r="D135" s="45">
        <v>1</v>
      </c>
      <c r="E135" s="27">
        <f t="shared" si="17"/>
        <v>7.5818680432327796E-3</v>
      </c>
      <c r="F135" s="27">
        <f t="shared" si="18"/>
        <v>3.1625553447185326E-4</v>
      </c>
      <c r="G135" s="35">
        <f t="shared" si="16"/>
        <v>-0.97872340425531912</v>
      </c>
      <c r="H135" s="25">
        <f t="shared" si="19"/>
        <v>-7.4205517018874007E-3</v>
      </c>
    </row>
    <row r="136" spans="1:9" ht="15" x14ac:dyDescent="0.25">
      <c r="B136" s="5" t="s">
        <v>29</v>
      </c>
      <c r="C136" s="45">
        <v>0</v>
      </c>
      <c r="D136" s="45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5">
        <v>1</v>
      </c>
      <c r="D137" s="45">
        <v>1</v>
      </c>
      <c r="E137" s="27">
        <f t="shared" si="17"/>
        <v>1.6131634134537829E-4</v>
      </c>
      <c r="F137" s="27">
        <f t="shared" si="18"/>
        <v>3.1625553447185326E-4</v>
      </c>
      <c r="G137" s="35">
        <f t="shared" si="16"/>
        <v>0</v>
      </c>
      <c r="H137" s="25">
        <f t="shared" si="19"/>
        <v>0</v>
      </c>
    </row>
    <row r="138" spans="1:9" ht="15" x14ac:dyDescent="0.25">
      <c r="B138" s="5" t="s">
        <v>200</v>
      </c>
      <c r="C138" s="45">
        <v>3</v>
      </c>
      <c r="D138" s="45">
        <v>0</v>
      </c>
      <c r="E138" s="27">
        <f t="shared" si="17"/>
        <v>4.8394902403613486E-4</v>
      </c>
      <c r="F138" s="27" t="str">
        <f t="shared" si="18"/>
        <v/>
      </c>
      <c r="G138" s="35">
        <f t="shared" si="16"/>
        <v>-1</v>
      </c>
      <c r="H138" s="25">
        <f t="shared" si="19"/>
        <v>-4.8394902403613486E-4</v>
      </c>
    </row>
    <row r="139" spans="1:9" ht="15" x14ac:dyDescent="0.25">
      <c r="B139" s="5" t="s">
        <v>201</v>
      </c>
      <c r="C139" s="45">
        <v>0</v>
      </c>
      <c r="D139" s="45">
        <v>2</v>
      </c>
      <c r="E139" s="27" t="str">
        <f t="shared" si="17"/>
        <v/>
      </c>
      <c r="F139" s="27">
        <f t="shared" si="18"/>
        <v>6.3251106894370653E-4</v>
      </c>
      <c r="G139" s="35">
        <f t="shared" ref="G139:G163" si="42">+IF(AND(C139=0,D139=0)," ",IF(C139=0,1,IF(D139=0,-1,(D139-C139)/C139)))</f>
        <v>1</v>
      </c>
      <c r="H139" s="25" t="str">
        <f t="shared" si="19"/>
        <v/>
      </c>
    </row>
    <row r="140" spans="1:9" ht="15" x14ac:dyDescent="0.25">
      <c r="B140" s="5" t="s">
        <v>202</v>
      </c>
      <c r="C140" s="45">
        <v>8</v>
      </c>
      <c r="D140" s="45">
        <v>39</v>
      </c>
      <c r="E140" s="27">
        <f t="shared" si="17"/>
        <v>1.2905307307630263E-3</v>
      </c>
      <c r="F140" s="27">
        <f t="shared" si="18"/>
        <v>1.2333965844402278E-2</v>
      </c>
      <c r="G140" s="35">
        <f t="shared" si="42"/>
        <v>3.875</v>
      </c>
      <c r="H140" s="25">
        <f t="shared" si="19"/>
        <v>5.0008065817067271E-3</v>
      </c>
    </row>
    <row r="141" spans="1:9" ht="15" x14ac:dyDescent="0.25">
      <c r="B141" s="5" t="s">
        <v>428</v>
      </c>
      <c r="C141" s="45">
        <v>10</v>
      </c>
      <c r="D141" s="45">
        <v>3</v>
      </c>
      <c r="E141" s="27">
        <f t="shared" si="17"/>
        <v>1.6131634134537829E-3</v>
      </c>
      <c r="F141" s="27">
        <f t="shared" si="18"/>
        <v>9.4876660341555979E-4</v>
      </c>
      <c r="G141" s="35">
        <f t="shared" si="42"/>
        <v>-0.7</v>
      </c>
      <c r="H141" s="25">
        <f t="shared" si="19"/>
        <v>-1.129214389417648E-3</v>
      </c>
    </row>
    <row r="142" spans="1:9" ht="15" x14ac:dyDescent="0.25">
      <c r="B142" s="5" t="s">
        <v>203</v>
      </c>
      <c r="C142" s="45">
        <v>0</v>
      </c>
      <c r="D142" s="45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5">
        <v>0</v>
      </c>
      <c r="D143" s="45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5">
        <v>0</v>
      </c>
      <c r="D144" s="45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5">
        <v>2</v>
      </c>
      <c r="D145" s="45">
        <v>0</v>
      </c>
      <c r="E145" s="27">
        <f t="shared" si="17"/>
        <v>3.2263268269075657E-4</v>
      </c>
      <c r="F145" s="27" t="str">
        <f t="shared" si="18"/>
        <v/>
      </c>
      <c r="G145" s="35">
        <f t="shared" si="42"/>
        <v>-1</v>
      </c>
      <c r="H145" s="25">
        <f t="shared" si="19"/>
        <v>-3.2263268269075657E-4</v>
      </c>
    </row>
    <row r="146" spans="1:9" ht="15" x14ac:dyDescent="0.25">
      <c r="B146" s="5" t="s">
        <v>567</v>
      </c>
      <c r="C146" s="45">
        <v>1</v>
      </c>
      <c r="D146" s="45">
        <v>0</v>
      </c>
      <c r="E146" s="27">
        <f t="shared" si="17"/>
        <v>1.6131634134537829E-4</v>
      </c>
      <c r="F146" s="27" t="str">
        <f t="shared" si="18"/>
        <v/>
      </c>
      <c r="G146" s="35">
        <f t="shared" si="42"/>
        <v>-1</v>
      </c>
      <c r="H146" s="25">
        <f t="shared" si="19"/>
        <v>-1.6131634134537829E-4</v>
      </c>
    </row>
    <row r="147" spans="1:9" s="20" customFormat="1" ht="15" x14ac:dyDescent="0.25">
      <c r="A147" s="50"/>
      <c r="B147" s="19" t="s">
        <v>592</v>
      </c>
      <c r="C147" s="45">
        <v>0</v>
      </c>
      <c r="D147" s="45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5">
        <v>0</v>
      </c>
      <c r="D148" s="45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5">
        <v>1</v>
      </c>
      <c r="D149" s="45">
        <v>0</v>
      </c>
      <c r="E149" s="27">
        <f t="shared" ref="E149:E158" si="49">+IF(C149=0,"",C149/C$74)</f>
        <v>1.6131634134537829E-4</v>
      </c>
      <c r="F149" s="27" t="str">
        <f t="shared" ref="F149:F158" si="50">+IF(D149=0,"",D149/D$74)</f>
        <v/>
      </c>
      <c r="G149" s="35">
        <f t="shared" si="42"/>
        <v>-1</v>
      </c>
      <c r="H149" s="25">
        <f t="shared" ref="H149:H158" si="51">+IF(OR(AND(E149=""),(G149="")),"",E149*G149)</f>
        <v>-1.6131634134537829E-4</v>
      </c>
    </row>
    <row r="150" spans="1:9" ht="15" x14ac:dyDescent="0.25">
      <c r="B150" s="5" t="s">
        <v>34</v>
      </c>
      <c r="C150" s="45">
        <v>5</v>
      </c>
      <c r="D150" s="45">
        <v>2</v>
      </c>
      <c r="E150" s="27">
        <f t="shared" si="49"/>
        <v>8.0658170672689143E-4</v>
      </c>
      <c r="F150" s="27">
        <f t="shared" si="50"/>
        <v>6.3251106894370653E-4</v>
      </c>
      <c r="G150" s="35">
        <f t="shared" si="42"/>
        <v>-0.6</v>
      </c>
      <c r="H150" s="25">
        <f t="shared" si="51"/>
        <v>-4.8394902403613486E-4</v>
      </c>
    </row>
    <row r="151" spans="1:9" ht="15" x14ac:dyDescent="0.25">
      <c r="B151" s="5" t="s">
        <v>205</v>
      </c>
      <c r="C151" s="45">
        <v>1</v>
      </c>
      <c r="D151" s="45">
        <v>0</v>
      </c>
      <c r="E151" s="27">
        <f t="shared" si="49"/>
        <v>1.6131634134537829E-4</v>
      </c>
      <c r="F151" s="27" t="str">
        <f t="shared" si="50"/>
        <v/>
      </c>
      <c r="G151" s="35">
        <f t="shared" si="42"/>
        <v>-1</v>
      </c>
      <c r="H151" s="25">
        <f t="shared" si="51"/>
        <v>-1.6131634134537829E-4</v>
      </c>
    </row>
    <row r="152" spans="1:9" ht="15" x14ac:dyDescent="0.25">
      <c r="B152" s="5" t="s">
        <v>206</v>
      </c>
      <c r="C152" s="45">
        <v>10</v>
      </c>
      <c r="D152" s="45">
        <v>17</v>
      </c>
      <c r="E152" s="27">
        <f t="shared" si="49"/>
        <v>1.6131634134537829E-3</v>
      </c>
      <c r="F152" s="27">
        <f t="shared" si="50"/>
        <v>5.3763440860215058E-3</v>
      </c>
      <c r="G152" s="35">
        <f t="shared" si="42"/>
        <v>0.7</v>
      </c>
      <c r="H152" s="25">
        <f t="shared" si="51"/>
        <v>1.129214389417648E-3</v>
      </c>
    </row>
    <row r="153" spans="1:9" s="20" customFormat="1" ht="15" x14ac:dyDescent="0.25">
      <c r="A153" s="78" t="s">
        <v>596</v>
      </c>
      <c r="B153" s="19" t="s">
        <v>630</v>
      </c>
      <c r="C153" s="82"/>
      <c r="D153" s="82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5">
        <v>0</v>
      </c>
      <c r="D154" s="45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5">
        <v>2</v>
      </c>
      <c r="D155" s="45">
        <v>1</v>
      </c>
      <c r="E155" s="27">
        <f t="shared" si="49"/>
        <v>3.2263268269075657E-4</v>
      </c>
      <c r="F155" s="27">
        <f t="shared" si="50"/>
        <v>3.1625553447185326E-4</v>
      </c>
      <c r="G155" s="35">
        <f t="shared" si="42"/>
        <v>-0.5</v>
      </c>
      <c r="H155" s="25">
        <f t="shared" si="51"/>
        <v>-1.6131634134537829E-4</v>
      </c>
    </row>
    <row r="156" spans="1:9" ht="15" x14ac:dyDescent="0.25">
      <c r="B156" s="5" t="s">
        <v>39</v>
      </c>
      <c r="C156" s="45">
        <v>1</v>
      </c>
      <c r="D156" s="45">
        <v>0</v>
      </c>
      <c r="E156" s="27">
        <f t="shared" si="49"/>
        <v>1.6131634134537829E-4</v>
      </c>
      <c r="F156" s="27" t="str">
        <f t="shared" si="50"/>
        <v/>
      </c>
      <c r="G156" s="35">
        <f t="shared" si="42"/>
        <v>-1</v>
      </c>
      <c r="H156" s="25">
        <f t="shared" si="51"/>
        <v>-1.6131634134537829E-4</v>
      </c>
    </row>
    <row r="157" spans="1:9" ht="15" x14ac:dyDescent="0.25">
      <c r="B157" s="5" t="s">
        <v>37</v>
      </c>
      <c r="C157" s="45">
        <v>28</v>
      </c>
      <c r="D157" s="45">
        <v>2</v>
      </c>
      <c r="E157" s="27">
        <f t="shared" si="49"/>
        <v>4.516857557670592E-3</v>
      </c>
      <c r="F157" s="27">
        <f t="shared" si="50"/>
        <v>6.3251106894370653E-4</v>
      </c>
      <c r="G157" s="35">
        <f t="shared" si="42"/>
        <v>-0.9285714285714286</v>
      </c>
      <c r="H157" s="25">
        <f t="shared" si="51"/>
        <v>-4.1942248749798359E-3</v>
      </c>
    </row>
    <row r="158" spans="1:9" ht="15" x14ac:dyDescent="0.25">
      <c r="B158" s="5" t="s">
        <v>38</v>
      </c>
      <c r="C158" s="45">
        <v>10</v>
      </c>
      <c r="D158" s="45">
        <v>4</v>
      </c>
      <c r="E158" s="27">
        <f t="shared" si="49"/>
        <v>1.6131634134537829E-3</v>
      </c>
      <c r="F158" s="27">
        <f t="shared" si="50"/>
        <v>1.2650221378874131E-3</v>
      </c>
      <c r="G158" s="35">
        <f t="shared" si="42"/>
        <v>-0.6</v>
      </c>
      <c r="H158" s="25">
        <f t="shared" si="51"/>
        <v>-9.6789804807226971E-4</v>
      </c>
    </row>
    <row r="159" spans="1:9" s="20" customFormat="1" ht="15" x14ac:dyDescent="0.25">
      <c r="A159" s="78" t="s">
        <v>596</v>
      </c>
      <c r="B159" s="19" t="s">
        <v>628</v>
      </c>
      <c r="C159" s="82"/>
      <c r="D159" s="82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5">
        <v>145</v>
      </c>
      <c r="D160" s="45">
        <v>154</v>
      </c>
      <c r="E160" s="26">
        <f t="shared" ref="E160:E163" si="60">+IF(C160=0,"",C160/C$74)</f>
        <v>2.339086949507985E-2</v>
      </c>
      <c r="F160" s="26">
        <f t="shared" ref="F160:F163" si="61">+IF(D160=0,"",D160/D$74)</f>
        <v>4.8703352308665404E-2</v>
      </c>
      <c r="G160" s="35">
        <f t="shared" si="42"/>
        <v>6.2068965517241378E-2</v>
      </c>
      <c r="H160" s="24">
        <f t="shared" ref="H160:H163" si="62">+IF(OR(AND(E160=""),(G160="")),"",E160*G160)</f>
        <v>1.4518470721084046E-3</v>
      </c>
      <c r="I160" s="2"/>
    </row>
    <row r="161" spans="1:9" s="20" customFormat="1" ht="15.75" customHeight="1" x14ac:dyDescent="0.25">
      <c r="A161" s="50"/>
      <c r="B161" s="19" t="s">
        <v>519</v>
      </c>
      <c r="C161" s="45">
        <v>0</v>
      </c>
      <c r="D161" s="45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5">
        <v>1</v>
      </c>
      <c r="D162" s="45">
        <v>0</v>
      </c>
      <c r="E162" s="26">
        <f t="shared" si="60"/>
        <v>1.6131634134537829E-4</v>
      </c>
      <c r="F162" s="26" t="str">
        <f t="shared" si="61"/>
        <v/>
      </c>
      <c r="G162" s="35">
        <f t="shared" si="42"/>
        <v>-1</v>
      </c>
      <c r="H162" s="24">
        <f t="shared" si="62"/>
        <v>-1.6131634134537829E-4</v>
      </c>
      <c r="I162" s="2"/>
    </row>
    <row r="163" spans="1:9" s="20" customFormat="1" ht="15" x14ac:dyDescent="0.25">
      <c r="A163" s="50"/>
      <c r="B163" s="19" t="s">
        <v>521</v>
      </c>
      <c r="C163" s="45">
        <v>0</v>
      </c>
      <c r="D163" s="45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26.25" customHeight="1" thickBot="1" x14ac:dyDescent="0.25">
      <c r="A169" s="48"/>
      <c r="B169" s="36" t="s">
        <v>380</v>
      </c>
      <c r="C169" s="37">
        <f>SUM(C170:C339)</f>
        <v>6118</v>
      </c>
      <c r="D169" s="38">
        <f>SUM(D170:D339)</f>
        <v>6209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1.4874141876430207E-2</v>
      </c>
      <c r="H169" s="40">
        <f>+IF(OR(AND(E169=""),(G169="")),"",E169*G169)</f>
        <v>1.4874141876430207E-2</v>
      </c>
      <c r="I169" s="2"/>
    </row>
    <row r="170" spans="1:9" s="54" customFormat="1" ht="15" x14ac:dyDescent="0.25">
      <c r="A170" s="48"/>
      <c r="B170" s="47" t="s">
        <v>430</v>
      </c>
      <c r="C170" s="45">
        <v>41</v>
      </c>
      <c r="D170" s="45">
        <v>54</v>
      </c>
      <c r="E170" s="46">
        <f t="shared" si="63"/>
        <v>6.7015364498202029E-3</v>
      </c>
      <c r="F170" s="46">
        <f t="shared" si="64"/>
        <v>8.6970526654855853E-3</v>
      </c>
      <c r="G170" s="35">
        <f t="shared" ref="G170:G236" si="65">+IF(AND(C170=0,D170=0)," ",IF(C170=0,1,IF(D170=0,-1,(D170-C170)/C170)))</f>
        <v>0.31707317073170732</v>
      </c>
      <c r="H170" s="43">
        <f>+IF(OR(AND(E170=""),(G170="")),"",E170*G170)</f>
        <v>2.1248774109186011E-3</v>
      </c>
      <c r="I170" s="2"/>
    </row>
    <row r="171" spans="1:9" s="54" customFormat="1" ht="15" x14ac:dyDescent="0.25">
      <c r="A171" s="48"/>
      <c r="B171" s="28" t="s">
        <v>569</v>
      </c>
      <c r="C171" s="45">
        <v>10</v>
      </c>
      <c r="D171" s="45">
        <v>7</v>
      </c>
      <c r="E171" s="27">
        <f t="shared" si="63"/>
        <v>1.6345210853220007E-3</v>
      </c>
      <c r="F171" s="27">
        <f t="shared" si="64"/>
        <v>1.1273957158962795E-3</v>
      </c>
      <c r="G171" s="35">
        <f t="shared" si="65"/>
        <v>-0.3</v>
      </c>
      <c r="H171" s="25">
        <f t="shared" ref="H171:H244" si="66">+IF(OR(AND(E171=""),(G171="")),"",E171*G171)</f>
        <v>-4.903563255966002E-4</v>
      </c>
      <c r="I171" s="2"/>
    </row>
    <row r="172" spans="1:9" s="54" customFormat="1" ht="30" x14ac:dyDescent="0.25">
      <c r="A172" s="48"/>
      <c r="B172" s="28" t="s">
        <v>431</v>
      </c>
      <c r="C172" s="45">
        <v>34</v>
      </c>
      <c r="D172" s="45">
        <v>72</v>
      </c>
      <c r="E172" s="27">
        <f t="shared" si="63"/>
        <v>5.5573716900948018E-3</v>
      </c>
      <c r="F172" s="27">
        <f t="shared" si="64"/>
        <v>1.1596070220647446E-2</v>
      </c>
      <c r="G172" s="35">
        <f t="shared" si="65"/>
        <v>1.1176470588235294</v>
      </c>
      <c r="H172" s="25">
        <f t="shared" si="66"/>
        <v>6.2111801242236021E-3</v>
      </c>
      <c r="I172" s="2"/>
    </row>
    <row r="173" spans="1:9" s="54" customFormat="1" ht="15" x14ac:dyDescent="0.25">
      <c r="A173" s="48"/>
      <c r="B173" s="28" t="s">
        <v>432</v>
      </c>
      <c r="C173" s="45">
        <v>0</v>
      </c>
      <c r="D173" s="45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5">
        <v>55</v>
      </c>
      <c r="D174" s="45">
        <v>50</v>
      </c>
      <c r="E174" s="27">
        <f t="shared" si="63"/>
        <v>8.9898659692710034E-3</v>
      </c>
      <c r="F174" s="27">
        <f t="shared" si="64"/>
        <v>8.0528265421162832E-3</v>
      </c>
      <c r="G174" s="35">
        <f t="shared" si="65"/>
        <v>-9.0909090909090912E-2</v>
      </c>
      <c r="H174" s="25">
        <f t="shared" si="66"/>
        <v>-8.1726054266100033E-4</v>
      </c>
      <c r="I174" s="2"/>
    </row>
    <row r="175" spans="1:9" s="54" customFormat="1" ht="15" x14ac:dyDescent="0.25">
      <c r="A175" s="48"/>
      <c r="B175" s="28" t="s">
        <v>42</v>
      </c>
      <c r="C175" s="45">
        <v>845</v>
      </c>
      <c r="D175" s="45">
        <v>794</v>
      </c>
      <c r="E175" s="27">
        <f t="shared" si="63"/>
        <v>0.13811703170970904</v>
      </c>
      <c r="F175" s="27">
        <f t="shared" si="64"/>
        <v>0.12787888548880658</v>
      </c>
      <c r="G175" s="35">
        <f t="shared" si="65"/>
        <v>-6.0355029585798817E-2</v>
      </c>
      <c r="H175" s="25">
        <f t="shared" si="66"/>
        <v>-8.3360575351422023E-3</v>
      </c>
      <c r="I175" s="2"/>
    </row>
    <row r="176" spans="1:9" s="54" customFormat="1" ht="15" x14ac:dyDescent="0.25">
      <c r="A176" s="48"/>
      <c r="B176" s="28" t="s">
        <v>571</v>
      </c>
      <c r="C176" s="45">
        <v>10</v>
      </c>
      <c r="D176" s="45">
        <v>19</v>
      </c>
      <c r="E176" s="27">
        <f t="shared" si="63"/>
        <v>1.6345210853220007E-3</v>
      </c>
      <c r="F176" s="27">
        <f t="shared" si="64"/>
        <v>3.0600740860041876E-3</v>
      </c>
      <c r="G176" s="35">
        <f t="shared" si="65"/>
        <v>0.9</v>
      </c>
      <c r="H176" s="25">
        <f t="shared" si="66"/>
        <v>1.4710689767898006E-3</v>
      </c>
      <c r="I176" s="2"/>
    </row>
    <row r="177" spans="1:9" s="54" customFormat="1" ht="15" x14ac:dyDescent="0.25">
      <c r="A177" s="48"/>
      <c r="B177" s="28" t="s">
        <v>572</v>
      </c>
      <c r="C177" s="45">
        <v>464</v>
      </c>
      <c r="D177" s="45">
        <v>86</v>
      </c>
      <c r="E177" s="27">
        <f t="shared" si="63"/>
        <v>7.5841778358940834E-2</v>
      </c>
      <c r="F177" s="27">
        <f t="shared" si="64"/>
        <v>1.3850861652440007E-2</v>
      </c>
      <c r="G177" s="35">
        <f t="shared" si="65"/>
        <v>-0.81465517241379315</v>
      </c>
      <c r="H177" s="25">
        <f t="shared" si="66"/>
        <v>-6.1784897025171634E-2</v>
      </c>
      <c r="I177" s="2"/>
    </row>
    <row r="178" spans="1:9" s="54" customFormat="1" ht="15" x14ac:dyDescent="0.25">
      <c r="A178" s="48"/>
      <c r="B178" s="28" t="s">
        <v>573</v>
      </c>
      <c r="C178" s="45">
        <v>21</v>
      </c>
      <c r="D178" s="45">
        <v>13</v>
      </c>
      <c r="E178" s="27">
        <f t="shared" si="63"/>
        <v>3.4324942791762012E-3</v>
      </c>
      <c r="F178" s="27">
        <f t="shared" si="64"/>
        <v>2.0937349009502336E-3</v>
      </c>
      <c r="G178" s="35">
        <f t="shared" si="65"/>
        <v>-0.38095238095238093</v>
      </c>
      <c r="H178" s="25">
        <f t="shared" si="66"/>
        <v>-1.3076168682576003E-3</v>
      </c>
      <c r="I178" s="2"/>
    </row>
    <row r="179" spans="1:9" s="54" customFormat="1" ht="15" x14ac:dyDescent="0.25">
      <c r="A179" s="48"/>
      <c r="B179" s="28" t="s">
        <v>40</v>
      </c>
      <c r="C179" s="45">
        <v>0</v>
      </c>
      <c r="D179" s="45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5">
        <v>0</v>
      </c>
      <c r="D180" s="45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5">
        <v>32</v>
      </c>
      <c r="D181" s="45">
        <v>26</v>
      </c>
      <c r="E181" s="27">
        <f t="shared" si="63"/>
        <v>5.2304674730304021E-3</v>
      </c>
      <c r="F181" s="27">
        <f t="shared" si="64"/>
        <v>4.1874698019004671E-3</v>
      </c>
      <c r="G181" s="35">
        <f t="shared" si="65"/>
        <v>-0.1875</v>
      </c>
      <c r="H181" s="25">
        <f t="shared" si="66"/>
        <v>-9.8071265119320039E-4</v>
      </c>
      <c r="I181" s="2"/>
    </row>
    <row r="182" spans="1:9" s="54" customFormat="1" ht="15" x14ac:dyDescent="0.25">
      <c r="A182" s="48"/>
      <c r="B182" s="28" t="s">
        <v>43</v>
      </c>
      <c r="C182" s="45">
        <v>78</v>
      </c>
      <c r="D182" s="45">
        <v>8</v>
      </c>
      <c r="E182" s="27">
        <f t="shared" si="63"/>
        <v>1.2749264465511605E-2</v>
      </c>
      <c r="F182" s="27">
        <f t="shared" si="64"/>
        <v>1.2884522467386053E-3</v>
      </c>
      <c r="G182" s="35">
        <f t="shared" si="65"/>
        <v>-0.89743589743589747</v>
      </c>
      <c r="H182" s="25">
        <f t="shared" si="66"/>
        <v>-1.1441647597254004E-2</v>
      </c>
      <c r="I182" s="2"/>
    </row>
    <row r="183" spans="1:9" s="55" customFormat="1" ht="15" x14ac:dyDescent="0.25">
      <c r="A183" s="50"/>
      <c r="B183" s="21" t="s">
        <v>523</v>
      </c>
      <c r="C183" s="45">
        <v>73</v>
      </c>
      <c r="D183" s="45">
        <v>50</v>
      </c>
      <c r="E183" s="26">
        <f t="shared" ref="E183" si="67">+IF(C183=0,"",C183/C$169)</f>
        <v>1.1932003922850605E-2</v>
      </c>
      <c r="F183" s="26">
        <f t="shared" ref="F183" si="68">+IF(D183=0,"",D183/D$169)</f>
        <v>8.0528265421162832E-3</v>
      </c>
      <c r="G183" s="35">
        <f t="shared" si="65"/>
        <v>-0.31506849315068491</v>
      </c>
      <c r="H183" s="24">
        <f t="shared" ref="H183" si="69">+IF(OR(AND(E183=""),(G183="")),"",E183*G183)</f>
        <v>-3.7593984962406013E-3</v>
      </c>
      <c r="I183" s="2"/>
    </row>
    <row r="184" spans="1:9" s="54" customFormat="1" ht="15" x14ac:dyDescent="0.25">
      <c r="A184" s="48"/>
      <c r="B184" s="28" t="s">
        <v>433</v>
      </c>
      <c r="C184" s="45">
        <v>133</v>
      </c>
      <c r="D184" s="45">
        <v>240</v>
      </c>
      <c r="E184" s="27">
        <f t="shared" ref="E184:F187" si="70">+IF(C184=0,"",C184/C$169)</f>
        <v>2.1739130434782608E-2</v>
      </c>
      <c r="F184" s="27">
        <f t="shared" si="70"/>
        <v>3.8653567402158161E-2</v>
      </c>
      <c r="G184" s="35">
        <f t="shared" si="65"/>
        <v>0.80451127819548873</v>
      </c>
      <c r="H184" s="25">
        <f t="shared" si="66"/>
        <v>1.7489375612945408E-2</v>
      </c>
      <c r="I184" s="2"/>
    </row>
    <row r="185" spans="1:9" s="54" customFormat="1" ht="15" x14ac:dyDescent="0.25">
      <c r="A185" s="48"/>
      <c r="B185" s="28" t="s">
        <v>574</v>
      </c>
      <c r="C185" s="45">
        <v>58</v>
      </c>
      <c r="D185" s="45">
        <v>93</v>
      </c>
      <c r="E185" s="27">
        <f t="shared" si="70"/>
        <v>9.4802222948676042E-3</v>
      </c>
      <c r="F185" s="27">
        <f t="shared" si="70"/>
        <v>1.4978257368336287E-2</v>
      </c>
      <c r="G185" s="35">
        <f t="shared" si="65"/>
        <v>0.60344827586206895</v>
      </c>
      <c r="H185" s="25">
        <f t="shared" si="66"/>
        <v>5.7208237986270021E-3</v>
      </c>
      <c r="I185" s="2"/>
    </row>
    <row r="186" spans="1:9" s="54" customFormat="1" ht="15" x14ac:dyDescent="0.25">
      <c r="A186" s="48"/>
      <c r="B186" s="28" t="s">
        <v>41</v>
      </c>
      <c r="C186" s="45">
        <v>4</v>
      </c>
      <c r="D186" s="45">
        <v>10</v>
      </c>
      <c r="E186" s="27">
        <f t="shared" si="70"/>
        <v>6.5380843412880026E-4</v>
      </c>
      <c r="F186" s="27">
        <f t="shared" si="70"/>
        <v>1.6105653084232566E-3</v>
      </c>
      <c r="G186" s="35">
        <f t="shared" si="65"/>
        <v>1.5</v>
      </c>
      <c r="H186" s="25">
        <f t="shared" si="66"/>
        <v>9.8071265119320039E-4</v>
      </c>
      <c r="I186" s="2"/>
    </row>
    <row r="187" spans="1:9" s="54" customFormat="1" ht="15" x14ac:dyDescent="0.25">
      <c r="A187" s="48"/>
      <c r="B187" s="28" t="s">
        <v>44</v>
      </c>
      <c r="C187" s="45">
        <v>10</v>
      </c>
      <c r="D187" s="45">
        <v>8</v>
      </c>
      <c r="E187" s="27">
        <f t="shared" si="70"/>
        <v>1.6345210853220007E-3</v>
      </c>
      <c r="F187" s="27">
        <f t="shared" si="70"/>
        <v>1.2884522467386053E-3</v>
      </c>
      <c r="G187" s="35">
        <f t="shared" si="65"/>
        <v>-0.2</v>
      </c>
      <c r="H187" s="25">
        <f t="shared" si="66"/>
        <v>-3.2690421706440013E-4</v>
      </c>
      <c r="I187" s="2"/>
    </row>
    <row r="188" spans="1:9" s="55" customFormat="1" ht="15" x14ac:dyDescent="0.25">
      <c r="A188" s="50"/>
      <c r="B188" s="21" t="s">
        <v>524</v>
      </c>
      <c r="C188" s="45">
        <v>8</v>
      </c>
      <c r="D188" s="45">
        <v>5</v>
      </c>
      <c r="E188" s="26">
        <f t="shared" ref="E188:E189" si="71">+IF(C188=0,"",C188/C$169)</f>
        <v>1.3076168682576005E-3</v>
      </c>
      <c r="F188" s="26">
        <f t="shared" ref="F188:F189" si="72">+IF(D188=0,"",D188/D$169)</f>
        <v>8.0528265421162828E-4</v>
      </c>
      <c r="G188" s="35">
        <f t="shared" si="65"/>
        <v>-0.375</v>
      </c>
      <c r="H188" s="24">
        <f t="shared" ref="H188:H189" si="73">+IF(OR(AND(E188=""),(G188="")),"",E188*G188)</f>
        <v>-4.903563255966002E-4</v>
      </c>
      <c r="I188" s="2"/>
    </row>
    <row r="189" spans="1:9" s="55" customFormat="1" ht="15" x14ac:dyDescent="0.25">
      <c r="A189" s="50"/>
      <c r="B189" s="21" t="s">
        <v>525</v>
      </c>
      <c r="C189" s="45">
        <v>2</v>
      </c>
      <c r="D189" s="45">
        <v>5</v>
      </c>
      <c r="E189" s="26">
        <f t="shared" si="71"/>
        <v>3.2690421706440013E-4</v>
      </c>
      <c r="F189" s="26">
        <f t="shared" si="72"/>
        <v>8.0528265421162828E-4</v>
      </c>
      <c r="G189" s="35">
        <f t="shared" si="65"/>
        <v>1.5</v>
      </c>
      <c r="H189" s="24">
        <f t="shared" si="73"/>
        <v>4.903563255966002E-4</v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82"/>
      <c r="D190" s="82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5">
        <v>84</v>
      </c>
      <c r="D191" s="45">
        <v>55</v>
      </c>
      <c r="E191" s="27">
        <f t="shared" ref="E191:F196" si="78">+IF(C191=0,"",C191/C$169)</f>
        <v>1.3729977116704805E-2</v>
      </c>
      <c r="F191" s="27">
        <f t="shared" si="78"/>
        <v>8.8581091963279117E-3</v>
      </c>
      <c r="G191" s="35">
        <f t="shared" si="65"/>
        <v>-0.34523809523809523</v>
      </c>
      <c r="H191" s="25">
        <f t="shared" si="66"/>
        <v>-4.7401111474338013E-3</v>
      </c>
      <c r="I191" s="2"/>
    </row>
    <row r="192" spans="1:9" s="54" customFormat="1" ht="15" x14ac:dyDescent="0.25">
      <c r="A192" s="48"/>
      <c r="B192" s="28" t="s">
        <v>210</v>
      </c>
      <c r="C192" s="45">
        <v>0</v>
      </c>
      <c r="D192" s="45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5">
        <v>0</v>
      </c>
      <c r="D193" s="45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5">
        <v>112</v>
      </c>
      <c r="D194" s="45">
        <v>14</v>
      </c>
      <c r="E194" s="26">
        <f t="shared" si="78"/>
        <v>1.8306636155606407E-2</v>
      </c>
      <c r="F194" s="26">
        <f t="shared" si="78"/>
        <v>2.2547914317925591E-3</v>
      </c>
      <c r="G194" s="35">
        <f t="shared" si="65"/>
        <v>-0.875</v>
      </c>
      <c r="H194" s="24">
        <f t="shared" ref="H194" si="79">+IF(OR(AND(E194=""),(G194="")),"",E194*G194)</f>
        <v>-1.6018306636155607E-2</v>
      </c>
      <c r="I194" s="2"/>
    </row>
    <row r="195" spans="1:9" s="54" customFormat="1" ht="15" x14ac:dyDescent="0.25">
      <c r="A195" s="48"/>
      <c r="B195" s="28" t="s">
        <v>212</v>
      </c>
      <c r="C195" s="45">
        <v>1</v>
      </c>
      <c r="D195" s="45">
        <v>1</v>
      </c>
      <c r="E195" s="27">
        <f t="shared" si="78"/>
        <v>1.6345210853220007E-4</v>
      </c>
      <c r="F195" s="27">
        <f t="shared" si="78"/>
        <v>1.6105653084232566E-4</v>
      </c>
      <c r="G195" s="35">
        <f t="shared" si="65"/>
        <v>0</v>
      </c>
      <c r="H195" s="25">
        <f t="shared" si="66"/>
        <v>0</v>
      </c>
      <c r="I195" s="2"/>
    </row>
    <row r="196" spans="1:9" s="54" customFormat="1" ht="15" x14ac:dyDescent="0.25">
      <c r="A196" s="48"/>
      <c r="B196" s="28" t="s">
        <v>434</v>
      </c>
      <c r="C196" s="45">
        <v>24</v>
      </c>
      <c r="D196" s="45">
        <v>25</v>
      </c>
      <c r="E196" s="27">
        <f t="shared" si="78"/>
        <v>3.9228506047728016E-3</v>
      </c>
      <c r="F196" s="27">
        <f t="shared" si="78"/>
        <v>4.0264132710581416E-3</v>
      </c>
      <c r="G196" s="35">
        <f t="shared" si="65"/>
        <v>4.1666666666666664E-2</v>
      </c>
      <c r="H196" s="25">
        <f t="shared" si="66"/>
        <v>1.6345210853220007E-4</v>
      </c>
      <c r="I196" s="2"/>
    </row>
    <row r="197" spans="1:9" s="55" customFormat="1" ht="15" x14ac:dyDescent="0.25">
      <c r="A197" s="50"/>
      <c r="B197" s="21" t="s">
        <v>526</v>
      </c>
      <c r="C197" s="45">
        <v>38</v>
      </c>
      <c r="D197" s="45">
        <v>56</v>
      </c>
      <c r="E197" s="26">
        <f t="shared" ref="E197" si="80">+IF(C197=0,"",C197/C$169)</f>
        <v>6.2111801242236021E-3</v>
      </c>
      <c r="F197" s="26">
        <f t="shared" ref="F197" si="81">+IF(D197=0,"",D197/D$169)</f>
        <v>9.0191657271702363E-3</v>
      </c>
      <c r="G197" s="35">
        <f t="shared" si="65"/>
        <v>0.47368421052631576</v>
      </c>
      <c r="H197" s="24">
        <f t="shared" ref="H197" si="82">+IF(OR(AND(E197=""),(G197="")),"",E197*G197)</f>
        <v>2.9421379535796007E-3</v>
      </c>
      <c r="I197" s="2"/>
    </row>
    <row r="198" spans="1:9" s="54" customFormat="1" ht="15" x14ac:dyDescent="0.25">
      <c r="A198" s="48"/>
      <c r="B198" s="28" t="s">
        <v>213</v>
      </c>
      <c r="C198" s="45">
        <v>107</v>
      </c>
      <c r="D198" s="45">
        <v>96</v>
      </c>
      <c r="E198" s="27">
        <f t="shared" ref="E198:F204" si="83">+IF(C198=0,"",C198/C$169)</f>
        <v>1.7489375612945408E-2</v>
      </c>
      <c r="F198" s="27">
        <f t="shared" si="83"/>
        <v>1.5461426960863263E-2</v>
      </c>
      <c r="G198" s="35">
        <f t="shared" si="65"/>
        <v>-0.10280373831775701</v>
      </c>
      <c r="H198" s="25">
        <f t="shared" si="66"/>
        <v>-1.7979731938542007E-3</v>
      </c>
      <c r="I198" s="2"/>
    </row>
    <row r="199" spans="1:9" s="54" customFormat="1" ht="15" x14ac:dyDescent="0.25">
      <c r="A199" s="48"/>
      <c r="B199" s="28" t="s">
        <v>214</v>
      </c>
      <c r="C199" s="45">
        <v>159</v>
      </c>
      <c r="D199" s="45">
        <v>131</v>
      </c>
      <c r="E199" s="27">
        <f t="shared" si="83"/>
        <v>2.5988885256619812E-2</v>
      </c>
      <c r="F199" s="27">
        <f t="shared" si="83"/>
        <v>2.1098405540344662E-2</v>
      </c>
      <c r="G199" s="35">
        <f t="shared" si="65"/>
        <v>-0.1761006289308176</v>
      </c>
      <c r="H199" s="25">
        <f t="shared" si="66"/>
        <v>-4.5766590389016018E-3</v>
      </c>
      <c r="I199" s="2"/>
    </row>
    <row r="200" spans="1:9" s="54" customFormat="1" ht="15" x14ac:dyDescent="0.25">
      <c r="A200" s="48"/>
      <c r="B200" s="28" t="s">
        <v>215</v>
      </c>
      <c r="C200" s="45">
        <v>247</v>
      </c>
      <c r="D200" s="45">
        <v>271</v>
      </c>
      <c r="E200" s="27">
        <f t="shared" si="83"/>
        <v>4.0372670807453416E-2</v>
      </c>
      <c r="F200" s="27">
        <f t="shared" si="83"/>
        <v>4.3646319858270249E-2</v>
      </c>
      <c r="G200" s="35">
        <f t="shared" si="65"/>
        <v>9.7165991902834009E-2</v>
      </c>
      <c r="H200" s="25">
        <f t="shared" si="66"/>
        <v>3.9228506047728016E-3</v>
      </c>
      <c r="I200" s="2"/>
    </row>
    <row r="201" spans="1:9" s="54" customFormat="1" ht="15" x14ac:dyDescent="0.25">
      <c r="A201" s="48"/>
      <c r="B201" s="28" t="s">
        <v>216</v>
      </c>
      <c r="C201" s="45">
        <v>132</v>
      </c>
      <c r="D201" s="45">
        <v>191</v>
      </c>
      <c r="E201" s="27">
        <f t="shared" si="83"/>
        <v>2.157567832625041E-2</v>
      </c>
      <c r="F201" s="27">
        <f t="shared" si="83"/>
        <v>3.07617973908842E-2</v>
      </c>
      <c r="G201" s="35">
        <f t="shared" si="65"/>
        <v>0.44696969696969696</v>
      </c>
      <c r="H201" s="25">
        <f t="shared" si="66"/>
        <v>9.6436744033998045E-3</v>
      </c>
      <c r="I201" s="2"/>
    </row>
    <row r="202" spans="1:9" s="54" customFormat="1" ht="15" x14ac:dyDescent="0.25">
      <c r="A202" s="48"/>
      <c r="B202" s="28" t="s">
        <v>435</v>
      </c>
      <c r="C202" s="45">
        <v>79</v>
      </c>
      <c r="D202" s="45">
        <v>106</v>
      </c>
      <c r="E202" s="27">
        <f t="shared" si="83"/>
        <v>1.2912716574043805E-2</v>
      </c>
      <c r="F202" s="27">
        <f t="shared" si="83"/>
        <v>1.7071992269286521E-2</v>
      </c>
      <c r="G202" s="35">
        <f t="shared" si="65"/>
        <v>0.34177215189873417</v>
      </c>
      <c r="H202" s="25">
        <f t="shared" si="66"/>
        <v>4.4132069303694016E-3</v>
      </c>
      <c r="I202" s="2"/>
    </row>
    <row r="203" spans="1:9" s="54" customFormat="1" ht="15" x14ac:dyDescent="0.25">
      <c r="A203" s="48"/>
      <c r="B203" s="28" t="s">
        <v>436</v>
      </c>
      <c r="C203" s="45">
        <v>24</v>
      </c>
      <c r="D203" s="45">
        <v>27</v>
      </c>
      <c r="E203" s="27">
        <f t="shared" si="83"/>
        <v>3.9228506047728016E-3</v>
      </c>
      <c r="F203" s="27">
        <f t="shared" si="83"/>
        <v>4.3485263327427926E-3</v>
      </c>
      <c r="G203" s="35">
        <f t="shared" si="65"/>
        <v>0.125</v>
      </c>
      <c r="H203" s="25">
        <f t="shared" si="66"/>
        <v>4.903563255966002E-4</v>
      </c>
      <c r="I203" s="2"/>
    </row>
    <row r="204" spans="1:9" s="54" customFormat="1" ht="15" x14ac:dyDescent="0.25">
      <c r="A204" s="48"/>
      <c r="B204" s="28" t="s">
        <v>217</v>
      </c>
      <c r="C204" s="45">
        <v>0</v>
      </c>
      <c r="D204" s="45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5">
        <v>213</v>
      </c>
      <c r="D205" s="45">
        <v>80</v>
      </c>
      <c r="E205" s="26">
        <f t="shared" ref="E205" si="84">+IF(C205=0,"",C205/C$169)</f>
        <v>3.4815299117358617E-2</v>
      </c>
      <c r="F205" s="26">
        <f t="shared" ref="F205" si="85">+IF(D205=0,"",D205/D$169)</f>
        <v>1.2884522467386052E-2</v>
      </c>
      <c r="G205" s="35">
        <f t="shared" si="65"/>
        <v>-0.62441314553990612</v>
      </c>
      <c r="H205" s="24">
        <f t="shared" ref="H205" si="86">+IF(OR(AND(E205=""),(G205="")),"",E205*G205)</f>
        <v>-2.1739130434782612E-2</v>
      </c>
      <c r="I205" s="2"/>
    </row>
    <row r="206" spans="1:9" s="54" customFormat="1" ht="15" x14ac:dyDescent="0.25">
      <c r="A206" s="48"/>
      <c r="B206" s="28" t="s">
        <v>218</v>
      </c>
      <c r="C206" s="45">
        <v>42</v>
      </c>
      <c r="D206" s="45">
        <v>63</v>
      </c>
      <c r="E206" s="27">
        <f t="shared" ref="E206:F213" si="87">+IF(C206=0,"",C206/C$169)</f>
        <v>6.8649885583524023E-3</v>
      </c>
      <c r="F206" s="27">
        <f t="shared" si="87"/>
        <v>1.0146561443066516E-2</v>
      </c>
      <c r="G206" s="35">
        <f t="shared" si="65"/>
        <v>0.5</v>
      </c>
      <c r="H206" s="25">
        <f t="shared" si="66"/>
        <v>3.4324942791762012E-3</v>
      </c>
      <c r="I206" s="2"/>
    </row>
    <row r="207" spans="1:9" s="54" customFormat="1" ht="15" x14ac:dyDescent="0.25">
      <c r="A207" s="48"/>
      <c r="B207" s="28" t="s">
        <v>219</v>
      </c>
      <c r="C207" s="45">
        <v>22</v>
      </c>
      <c r="D207" s="45">
        <v>19</v>
      </c>
      <c r="E207" s="27">
        <f t="shared" si="87"/>
        <v>3.5959463877084014E-3</v>
      </c>
      <c r="F207" s="27">
        <f t="shared" si="87"/>
        <v>3.0600740860041876E-3</v>
      </c>
      <c r="G207" s="35">
        <f t="shared" si="65"/>
        <v>-0.13636363636363635</v>
      </c>
      <c r="H207" s="25">
        <f t="shared" si="66"/>
        <v>-4.903563255966002E-4</v>
      </c>
      <c r="I207" s="2"/>
    </row>
    <row r="208" spans="1:9" s="54" customFormat="1" ht="15" x14ac:dyDescent="0.25">
      <c r="A208" s="48"/>
      <c r="B208" s="28" t="s">
        <v>220</v>
      </c>
      <c r="C208" s="45">
        <v>0</v>
      </c>
      <c r="D208" s="45">
        <v>1</v>
      </c>
      <c r="E208" s="27" t="str">
        <f t="shared" si="87"/>
        <v/>
      </c>
      <c r="F208" s="27">
        <f t="shared" si="87"/>
        <v>1.6105653084232566E-4</v>
      </c>
      <c r="G208" s="35">
        <f t="shared" si="65"/>
        <v>1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5">
        <v>4</v>
      </c>
      <c r="D209" s="45">
        <v>4</v>
      </c>
      <c r="E209" s="27">
        <f t="shared" si="87"/>
        <v>6.5380843412880026E-4</v>
      </c>
      <c r="F209" s="27">
        <f t="shared" si="87"/>
        <v>6.4422612336930264E-4</v>
      </c>
      <c r="G209" s="35">
        <f t="shared" si="65"/>
        <v>0</v>
      </c>
      <c r="H209" s="25">
        <f t="shared" si="66"/>
        <v>0</v>
      </c>
      <c r="I209" s="2"/>
    </row>
    <row r="210" spans="1:9" s="54" customFormat="1" ht="15" x14ac:dyDescent="0.25">
      <c r="A210" s="48"/>
      <c r="B210" s="28" t="s">
        <v>47</v>
      </c>
      <c r="C210" s="45">
        <v>281</v>
      </c>
      <c r="D210" s="45">
        <v>296</v>
      </c>
      <c r="E210" s="27">
        <f t="shared" si="87"/>
        <v>4.5930042497548215E-2</v>
      </c>
      <c r="F210" s="27">
        <f t="shared" si="87"/>
        <v>4.7672733129328397E-2</v>
      </c>
      <c r="G210" s="35">
        <f t="shared" si="65"/>
        <v>5.3380782918149468E-2</v>
      </c>
      <c r="H210" s="25">
        <f t="shared" si="66"/>
        <v>2.4517816279830008E-3</v>
      </c>
      <c r="I210" s="2"/>
    </row>
    <row r="211" spans="1:9" s="54" customFormat="1" ht="15" x14ac:dyDescent="0.25">
      <c r="A211" s="48"/>
      <c r="B211" s="28" t="s">
        <v>221</v>
      </c>
      <c r="C211" s="45">
        <v>11</v>
      </c>
      <c r="D211" s="45">
        <v>10</v>
      </c>
      <c r="E211" s="27">
        <f t="shared" si="87"/>
        <v>1.7979731938542007E-3</v>
      </c>
      <c r="F211" s="27">
        <f t="shared" si="87"/>
        <v>1.6105653084232566E-3</v>
      </c>
      <c r="G211" s="35">
        <f t="shared" si="65"/>
        <v>-9.0909090909090912E-2</v>
      </c>
      <c r="H211" s="25">
        <f t="shared" si="66"/>
        <v>-1.6345210853220007E-4</v>
      </c>
      <c r="I211" s="2"/>
    </row>
    <row r="212" spans="1:9" s="54" customFormat="1" ht="15" x14ac:dyDescent="0.25">
      <c r="A212" s="48"/>
      <c r="B212" s="28" t="s">
        <v>222</v>
      </c>
      <c r="C212" s="45">
        <v>7</v>
      </c>
      <c r="D212" s="45">
        <v>32</v>
      </c>
      <c r="E212" s="27">
        <f t="shared" si="87"/>
        <v>1.1441647597254005E-3</v>
      </c>
      <c r="F212" s="27">
        <f t="shared" si="87"/>
        <v>5.1538089869544211E-3</v>
      </c>
      <c r="G212" s="35">
        <f t="shared" si="65"/>
        <v>3.5714285714285716</v>
      </c>
      <c r="H212" s="25">
        <f t="shared" si="66"/>
        <v>4.0863027133050019E-3</v>
      </c>
      <c r="I212" s="2"/>
    </row>
    <row r="213" spans="1:9" s="54" customFormat="1" ht="15" x14ac:dyDescent="0.25">
      <c r="A213" s="48"/>
      <c r="B213" s="28" t="s">
        <v>437</v>
      </c>
      <c r="C213" s="45">
        <v>0</v>
      </c>
      <c r="D213" s="45">
        <v>0</v>
      </c>
      <c r="E213" s="27" t="str">
        <f t="shared" si="87"/>
        <v/>
      </c>
      <c r="F213" s="27" t="str">
        <f t="shared" si="87"/>
        <v/>
      </c>
      <c r="G213" s="35" t="str">
        <f t="shared" si="65"/>
        <v xml:space="preserve"> 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5">
        <v>0</v>
      </c>
      <c r="D214" s="45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82"/>
      <c r="D215" s="82">
        <v>2</v>
      </c>
      <c r="E215" s="26" t="str">
        <f t="shared" ref="E215" si="91">+IF(C215=0,"",C215/C$169)</f>
        <v/>
      </c>
      <c r="F215" s="26">
        <f t="shared" ref="F215" si="92">+IF(D215=0,"",D215/D$169)</f>
        <v>3.2211306168465132E-4</v>
      </c>
      <c r="G215" s="80">
        <f t="shared" ref="G215" si="93">+IF(AND(C215=0,D215=0)," ",IF(C215=0,1,IF(D215=0,-1,(D215-C215)/C215)))</f>
        <v>1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5">
        <v>0</v>
      </c>
      <c r="D216" s="45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5">
        <v>2</v>
      </c>
      <c r="D217" s="45">
        <v>0</v>
      </c>
      <c r="E217" s="27">
        <f t="shared" si="95"/>
        <v>3.2690421706440013E-4</v>
      </c>
      <c r="F217" s="27" t="str">
        <f t="shared" si="96"/>
        <v/>
      </c>
      <c r="G217" s="35">
        <f t="shared" si="65"/>
        <v>-1</v>
      </c>
      <c r="H217" s="25">
        <f t="shared" si="66"/>
        <v>-3.2690421706440013E-4</v>
      </c>
      <c r="I217" s="2"/>
    </row>
    <row r="218" spans="1:9" s="54" customFormat="1" ht="15" x14ac:dyDescent="0.25">
      <c r="A218" s="48"/>
      <c r="B218" s="28" t="s">
        <v>48</v>
      </c>
      <c r="C218" s="45">
        <v>0</v>
      </c>
      <c r="D218" s="45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5">
        <v>0</v>
      </c>
      <c r="D219" s="45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5">
        <v>0</v>
      </c>
      <c r="D220" s="45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5">
        <v>0</v>
      </c>
      <c r="D221" s="45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5">
        <v>905</v>
      </c>
      <c r="D222" s="45">
        <v>529</v>
      </c>
      <c r="E222" s="27">
        <f t="shared" si="95"/>
        <v>0.14792415822164107</v>
      </c>
      <c r="F222" s="27">
        <f t="shared" si="96"/>
        <v>8.5198904815590268E-2</v>
      </c>
      <c r="G222" s="35">
        <f t="shared" si="65"/>
        <v>-0.41546961325966852</v>
      </c>
      <c r="H222" s="25">
        <f t="shared" si="66"/>
        <v>-6.145799280810723E-2</v>
      </c>
      <c r="I222" s="2"/>
    </row>
    <row r="223" spans="1:9" s="54" customFormat="1" ht="15" x14ac:dyDescent="0.25">
      <c r="A223" s="48"/>
      <c r="B223" s="28" t="s">
        <v>226</v>
      </c>
      <c r="C223" s="45">
        <v>0</v>
      </c>
      <c r="D223" s="45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5">
        <v>3</v>
      </c>
      <c r="D224" s="45">
        <v>1</v>
      </c>
      <c r="E224" s="27">
        <f t="shared" si="95"/>
        <v>4.903563255966002E-4</v>
      </c>
      <c r="F224" s="27">
        <f t="shared" si="96"/>
        <v>1.6105653084232566E-4</v>
      </c>
      <c r="G224" s="35">
        <f t="shared" si="65"/>
        <v>-0.66666666666666663</v>
      </c>
      <c r="H224" s="25">
        <f t="shared" si="66"/>
        <v>-3.2690421706440013E-4</v>
      </c>
      <c r="I224" s="2"/>
    </row>
    <row r="225" spans="1:9" s="54" customFormat="1" ht="15" x14ac:dyDescent="0.25">
      <c r="A225" s="48"/>
      <c r="B225" s="28" t="s">
        <v>228</v>
      </c>
      <c r="C225" s="45">
        <v>15</v>
      </c>
      <c r="D225" s="45">
        <v>29</v>
      </c>
      <c r="E225" s="27">
        <f t="shared" si="95"/>
        <v>2.4517816279830008E-3</v>
      </c>
      <c r="F225" s="27">
        <f t="shared" si="96"/>
        <v>4.6706393944274437E-3</v>
      </c>
      <c r="G225" s="35">
        <f t="shared" si="65"/>
        <v>0.93333333333333335</v>
      </c>
      <c r="H225" s="25">
        <f t="shared" si="66"/>
        <v>2.2883295194508009E-3</v>
      </c>
      <c r="I225" s="2"/>
    </row>
    <row r="226" spans="1:9" s="54" customFormat="1" ht="15" x14ac:dyDescent="0.25">
      <c r="A226" s="48"/>
      <c r="B226" s="28" t="s">
        <v>607</v>
      </c>
      <c r="C226" s="45">
        <v>1</v>
      </c>
      <c r="D226" s="45">
        <v>0</v>
      </c>
      <c r="E226" s="27">
        <f t="shared" si="95"/>
        <v>1.6345210853220007E-4</v>
      </c>
      <c r="F226" s="27" t="str">
        <f t="shared" si="96"/>
        <v/>
      </c>
      <c r="G226" s="35">
        <f t="shared" si="65"/>
        <v>-1</v>
      </c>
      <c r="H226" s="25">
        <f t="shared" si="66"/>
        <v>-1.6345210853220007E-4</v>
      </c>
      <c r="I226" s="2"/>
    </row>
    <row r="227" spans="1:9" s="54" customFormat="1" ht="15" x14ac:dyDescent="0.25">
      <c r="A227" s="48"/>
      <c r="B227" s="28" t="s">
        <v>439</v>
      </c>
      <c r="C227" s="45">
        <v>6</v>
      </c>
      <c r="D227" s="45">
        <v>3</v>
      </c>
      <c r="E227" s="27">
        <f t="shared" si="95"/>
        <v>9.8071265119320039E-4</v>
      </c>
      <c r="F227" s="27">
        <f t="shared" si="96"/>
        <v>4.8316959252697695E-4</v>
      </c>
      <c r="G227" s="35">
        <f t="shared" si="65"/>
        <v>-0.5</v>
      </c>
      <c r="H227" s="25">
        <f t="shared" si="66"/>
        <v>-4.903563255966002E-4</v>
      </c>
      <c r="I227" s="2"/>
    </row>
    <row r="228" spans="1:9" s="55" customFormat="1" ht="15" x14ac:dyDescent="0.25">
      <c r="A228" s="50"/>
      <c r="B228" s="21" t="s">
        <v>589</v>
      </c>
      <c r="C228" s="45">
        <v>1</v>
      </c>
      <c r="D228" s="45">
        <v>0</v>
      </c>
      <c r="E228" s="26">
        <f t="shared" si="95"/>
        <v>1.6345210853220007E-4</v>
      </c>
      <c r="F228" s="26" t="str">
        <f t="shared" si="96"/>
        <v/>
      </c>
      <c r="G228" s="35">
        <f t="shared" si="65"/>
        <v>-1</v>
      </c>
      <c r="H228" s="24">
        <f t="shared" ref="H228" si="97">+IF(OR(AND(E228=""),(G228="")),"",E228*G228)</f>
        <v>-1.6345210853220007E-4</v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82"/>
      <c r="D229" s="82">
        <v>1</v>
      </c>
      <c r="E229" s="26" t="str">
        <f t="shared" ref="E229" si="98">+IF(C229=0,"",C229/C$169)</f>
        <v/>
      </c>
      <c r="F229" s="26">
        <f t="shared" ref="F229" si="99">+IF(D229=0,"",D229/D$169)</f>
        <v>1.6105653084232566E-4</v>
      </c>
      <c r="G229" s="80">
        <f t="shared" ref="G229" si="100">+IF(AND(C229=0,D229=0)," ",IF(C229=0,1,IF(D229=0,-1,(D229-C229)/C229)))</f>
        <v>1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5">
        <v>0</v>
      </c>
      <c r="D230" s="45">
        <v>3</v>
      </c>
      <c r="E230" s="27" t="str">
        <f t="shared" si="95"/>
        <v/>
      </c>
      <c r="F230" s="27">
        <f t="shared" si="96"/>
        <v>4.8316959252697695E-4</v>
      </c>
      <c r="G230" s="35">
        <f t="shared" si="65"/>
        <v>1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5">
        <v>0</v>
      </c>
      <c r="D231" s="45">
        <v>1</v>
      </c>
      <c r="E231" s="27" t="str">
        <f t="shared" si="95"/>
        <v/>
      </c>
      <c r="F231" s="27">
        <f t="shared" si="96"/>
        <v>1.6105653084232566E-4</v>
      </c>
      <c r="G231" s="35">
        <f t="shared" si="65"/>
        <v>1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5">
        <v>1</v>
      </c>
      <c r="D232" s="45">
        <v>0</v>
      </c>
      <c r="E232" s="27">
        <f t="shared" si="95"/>
        <v>1.6345210853220007E-4</v>
      </c>
      <c r="F232" s="27" t="str">
        <f t="shared" si="96"/>
        <v/>
      </c>
      <c r="G232" s="35">
        <f t="shared" si="65"/>
        <v>-1</v>
      </c>
      <c r="H232" s="25">
        <f t="shared" si="66"/>
        <v>-1.6345210853220007E-4</v>
      </c>
      <c r="I232" s="2"/>
    </row>
    <row r="233" spans="1:9" s="54" customFormat="1" ht="15" x14ac:dyDescent="0.25">
      <c r="A233" s="48"/>
      <c r="B233" s="28" t="s">
        <v>50</v>
      </c>
      <c r="C233" s="45">
        <v>3</v>
      </c>
      <c r="D233" s="45">
        <v>1</v>
      </c>
      <c r="E233" s="27">
        <f t="shared" si="95"/>
        <v>4.903563255966002E-4</v>
      </c>
      <c r="F233" s="27">
        <f t="shared" si="96"/>
        <v>1.6105653084232566E-4</v>
      </c>
      <c r="G233" s="35">
        <f t="shared" si="65"/>
        <v>-0.66666666666666663</v>
      </c>
      <c r="H233" s="25">
        <f t="shared" si="66"/>
        <v>-3.2690421706440013E-4</v>
      </c>
      <c r="I233" s="2"/>
    </row>
    <row r="234" spans="1:9" s="54" customFormat="1" ht="15" x14ac:dyDescent="0.25">
      <c r="A234" s="48"/>
      <c r="B234" s="28" t="s">
        <v>231</v>
      </c>
      <c r="C234" s="45">
        <v>1</v>
      </c>
      <c r="D234" s="45">
        <v>0</v>
      </c>
      <c r="E234" s="27">
        <f t="shared" si="95"/>
        <v>1.6345210853220007E-4</v>
      </c>
      <c r="F234" s="27" t="str">
        <f t="shared" si="96"/>
        <v/>
      </c>
      <c r="G234" s="35">
        <f t="shared" si="65"/>
        <v>-1</v>
      </c>
      <c r="H234" s="25">
        <f t="shared" si="66"/>
        <v>-1.6345210853220007E-4</v>
      </c>
      <c r="I234" s="2"/>
    </row>
    <row r="235" spans="1:9" s="54" customFormat="1" ht="15" x14ac:dyDescent="0.25">
      <c r="A235" s="48"/>
      <c r="B235" s="28" t="s">
        <v>440</v>
      </c>
      <c r="C235" s="45">
        <v>5</v>
      </c>
      <c r="D235" s="45">
        <v>1</v>
      </c>
      <c r="E235" s="27">
        <f t="shared" si="95"/>
        <v>8.1726054266100033E-4</v>
      </c>
      <c r="F235" s="27">
        <f t="shared" si="96"/>
        <v>1.6105653084232566E-4</v>
      </c>
      <c r="G235" s="35">
        <f t="shared" si="65"/>
        <v>-0.8</v>
      </c>
      <c r="H235" s="25">
        <f t="shared" si="66"/>
        <v>-6.5380843412880026E-4</v>
      </c>
      <c r="I235" s="2"/>
    </row>
    <row r="236" spans="1:9" s="54" customFormat="1" ht="15" x14ac:dyDescent="0.25">
      <c r="A236" s="48"/>
      <c r="B236" s="28" t="s">
        <v>56</v>
      </c>
      <c r="C236" s="45">
        <v>8</v>
      </c>
      <c r="D236" s="45">
        <v>12</v>
      </c>
      <c r="E236" s="27">
        <f t="shared" si="95"/>
        <v>1.3076168682576005E-3</v>
      </c>
      <c r="F236" s="27">
        <f t="shared" si="96"/>
        <v>1.9326783701079078E-3</v>
      </c>
      <c r="G236" s="35">
        <f t="shared" si="65"/>
        <v>0.5</v>
      </c>
      <c r="H236" s="25">
        <f t="shared" si="66"/>
        <v>6.5380843412880026E-4</v>
      </c>
      <c r="I236" s="2"/>
    </row>
    <row r="237" spans="1:9" s="54" customFormat="1" ht="15" x14ac:dyDescent="0.25">
      <c r="A237" s="48"/>
      <c r="B237" s="28" t="s">
        <v>55</v>
      </c>
      <c r="C237" s="45">
        <v>0</v>
      </c>
      <c r="D237" s="45">
        <v>1</v>
      </c>
      <c r="E237" s="27" t="str">
        <f t="shared" si="95"/>
        <v/>
      </c>
      <c r="F237" s="27">
        <f t="shared" si="96"/>
        <v>1.6105653084232566E-4</v>
      </c>
      <c r="G237" s="35">
        <f t="shared" ref="G237:G300" si="102">+IF(AND(C237=0,D237=0)," ",IF(C237=0,1,IF(D237=0,-1,(D237-C237)/C237)))</f>
        <v>1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5">
        <v>0</v>
      </c>
      <c r="D238" s="45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5">
        <v>239</v>
      </c>
      <c r="D239" s="45">
        <v>4</v>
      </c>
      <c r="E239" s="27">
        <f t="shared" si="95"/>
        <v>3.9065053939195814E-2</v>
      </c>
      <c r="F239" s="27">
        <f t="shared" si="96"/>
        <v>6.4422612336930264E-4</v>
      </c>
      <c r="G239" s="35">
        <f t="shared" si="102"/>
        <v>-0.98326359832635979</v>
      </c>
      <c r="H239" s="25">
        <f t="shared" si="66"/>
        <v>-3.8411245505067013E-2</v>
      </c>
      <c r="I239" s="2"/>
    </row>
    <row r="240" spans="1:9" s="54" customFormat="1" ht="15" x14ac:dyDescent="0.25">
      <c r="A240" s="48"/>
      <c r="B240" s="28" t="s">
        <v>52</v>
      </c>
      <c r="C240" s="45">
        <v>0</v>
      </c>
      <c r="D240" s="45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5">
        <v>4</v>
      </c>
      <c r="D241" s="45">
        <v>1</v>
      </c>
      <c r="E241" s="27">
        <f t="shared" si="95"/>
        <v>6.5380843412880026E-4</v>
      </c>
      <c r="F241" s="27">
        <f t="shared" si="96"/>
        <v>1.6105653084232566E-4</v>
      </c>
      <c r="G241" s="35">
        <f t="shared" si="102"/>
        <v>-0.75</v>
      </c>
      <c r="H241" s="25">
        <f t="shared" si="66"/>
        <v>-4.903563255966002E-4</v>
      </c>
      <c r="I241" s="2"/>
    </row>
    <row r="242" spans="1:9" s="54" customFormat="1" ht="15" x14ac:dyDescent="0.25">
      <c r="A242" s="48"/>
      <c r="B242" s="28" t="s">
        <v>54</v>
      </c>
      <c r="C242" s="45">
        <v>3</v>
      </c>
      <c r="D242" s="45">
        <v>14</v>
      </c>
      <c r="E242" s="27">
        <f t="shared" si="95"/>
        <v>4.903563255966002E-4</v>
      </c>
      <c r="F242" s="27">
        <f t="shared" si="96"/>
        <v>2.2547914317925591E-3</v>
      </c>
      <c r="G242" s="35">
        <f t="shared" si="102"/>
        <v>3.6666666666666665</v>
      </c>
      <c r="H242" s="25">
        <f t="shared" si="66"/>
        <v>1.7979731938542007E-3</v>
      </c>
      <c r="I242" s="2"/>
    </row>
    <row r="243" spans="1:9" s="54" customFormat="1" ht="15" x14ac:dyDescent="0.25">
      <c r="A243" s="48"/>
      <c r="B243" s="28" t="s">
        <v>232</v>
      </c>
      <c r="C243" s="45">
        <v>0</v>
      </c>
      <c r="D243" s="45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5">
        <v>1</v>
      </c>
      <c r="D244" s="45">
        <v>0</v>
      </c>
      <c r="E244" s="27">
        <f t="shared" si="95"/>
        <v>1.6345210853220007E-4</v>
      </c>
      <c r="F244" s="27" t="str">
        <f t="shared" si="96"/>
        <v/>
      </c>
      <c r="G244" s="35">
        <f t="shared" si="102"/>
        <v>-1</v>
      </c>
      <c r="H244" s="25">
        <f t="shared" si="66"/>
        <v>-1.6345210853220007E-4</v>
      </c>
      <c r="I244" s="2"/>
    </row>
    <row r="245" spans="1:9" s="54" customFormat="1" ht="15" x14ac:dyDescent="0.25">
      <c r="A245" s="48"/>
      <c r="B245" s="28" t="s">
        <v>334</v>
      </c>
      <c r="C245" s="45">
        <v>1</v>
      </c>
      <c r="D245" s="45">
        <v>0</v>
      </c>
      <c r="E245" s="27">
        <f t="shared" si="95"/>
        <v>1.6345210853220007E-4</v>
      </c>
      <c r="F245" s="27" t="str">
        <f t="shared" si="96"/>
        <v/>
      </c>
      <c r="G245" s="35">
        <f t="shared" si="102"/>
        <v>-1</v>
      </c>
      <c r="H245" s="25">
        <f t="shared" ref="H245:H328" si="103">+IF(OR(AND(E245=""),(G245="")),"",E245*G245)</f>
        <v>-1.6345210853220007E-4</v>
      </c>
      <c r="I245" s="2"/>
    </row>
    <row r="246" spans="1:9" s="54" customFormat="1" ht="15" x14ac:dyDescent="0.25">
      <c r="A246" s="48"/>
      <c r="B246" s="28" t="s">
        <v>233</v>
      </c>
      <c r="C246" s="45">
        <v>1</v>
      </c>
      <c r="D246" s="45">
        <v>1</v>
      </c>
      <c r="E246" s="27">
        <f t="shared" si="95"/>
        <v>1.6345210853220007E-4</v>
      </c>
      <c r="F246" s="27">
        <f t="shared" si="96"/>
        <v>1.6105653084232566E-4</v>
      </c>
      <c r="G246" s="35">
        <f t="shared" si="102"/>
        <v>0</v>
      </c>
      <c r="H246" s="25">
        <f t="shared" si="103"/>
        <v>0</v>
      </c>
      <c r="I246" s="2"/>
    </row>
    <row r="247" spans="1:9" s="54" customFormat="1" ht="15" x14ac:dyDescent="0.25">
      <c r="A247" s="48"/>
      <c r="B247" s="28" t="s">
        <v>234</v>
      </c>
      <c r="C247" s="45">
        <v>3</v>
      </c>
      <c r="D247" s="45">
        <v>11</v>
      </c>
      <c r="E247" s="27">
        <f t="shared" si="95"/>
        <v>4.903563255966002E-4</v>
      </c>
      <c r="F247" s="27">
        <f t="shared" si="96"/>
        <v>1.7716218392655823E-3</v>
      </c>
      <c r="G247" s="35">
        <f t="shared" si="102"/>
        <v>2.6666666666666665</v>
      </c>
      <c r="H247" s="25">
        <f t="shared" si="103"/>
        <v>1.3076168682576005E-3</v>
      </c>
      <c r="I247" s="2"/>
    </row>
    <row r="248" spans="1:9" s="54" customFormat="1" ht="15" x14ac:dyDescent="0.25">
      <c r="A248" s="48"/>
      <c r="B248" s="28" t="s">
        <v>443</v>
      </c>
      <c r="C248" s="45">
        <v>19</v>
      </c>
      <c r="D248" s="45">
        <v>23</v>
      </c>
      <c r="E248" s="27">
        <f t="shared" si="95"/>
        <v>3.105590062111801E-3</v>
      </c>
      <c r="F248" s="27">
        <f t="shared" si="96"/>
        <v>3.7043002093734901E-3</v>
      </c>
      <c r="G248" s="35">
        <f t="shared" si="102"/>
        <v>0.21052631578947367</v>
      </c>
      <c r="H248" s="25">
        <f t="shared" si="103"/>
        <v>6.5380843412880015E-4</v>
      </c>
      <c r="I248" s="2"/>
    </row>
    <row r="249" spans="1:9" s="54" customFormat="1" ht="15" x14ac:dyDescent="0.25">
      <c r="A249" s="48"/>
      <c r="B249" s="28" t="s">
        <v>235</v>
      </c>
      <c r="C249" s="45">
        <v>0</v>
      </c>
      <c r="D249" s="45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5">
        <v>5</v>
      </c>
      <c r="D250" s="45">
        <v>16</v>
      </c>
      <c r="E250" s="27">
        <f t="shared" si="95"/>
        <v>8.1726054266100033E-4</v>
      </c>
      <c r="F250" s="27">
        <f t="shared" si="96"/>
        <v>2.5769044934772106E-3</v>
      </c>
      <c r="G250" s="35">
        <f t="shared" si="102"/>
        <v>2.2000000000000002</v>
      </c>
      <c r="H250" s="25">
        <f t="shared" si="103"/>
        <v>1.7979731938542009E-3</v>
      </c>
      <c r="I250" s="2"/>
    </row>
    <row r="251" spans="1:9" s="54" customFormat="1" ht="15" x14ac:dyDescent="0.25">
      <c r="A251" s="48"/>
      <c r="B251" s="28" t="s">
        <v>445</v>
      </c>
      <c r="C251" s="45">
        <v>2</v>
      </c>
      <c r="D251" s="45">
        <v>0</v>
      </c>
      <c r="E251" s="27">
        <f t="shared" si="95"/>
        <v>3.2690421706440013E-4</v>
      </c>
      <c r="F251" s="27" t="str">
        <f t="shared" si="96"/>
        <v/>
      </c>
      <c r="G251" s="35">
        <f t="shared" si="102"/>
        <v>-1</v>
      </c>
      <c r="H251" s="25">
        <f t="shared" si="103"/>
        <v>-3.2690421706440013E-4</v>
      </c>
      <c r="I251" s="2"/>
    </row>
    <row r="252" spans="1:9" s="54" customFormat="1" ht="15" x14ac:dyDescent="0.25">
      <c r="A252" s="48"/>
      <c r="B252" s="28" t="s">
        <v>446</v>
      </c>
      <c r="C252" s="45">
        <v>22</v>
      </c>
      <c r="D252" s="45">
        <v>18</v>
      </c>
      <c r="E252" s="27">
        <f t="shared" si="95"/>
        <v>3.5959463877084014E-3</v>
      </c>
      <c r="F252" s="27">
        <f t="shared" si="96"/>
        <v>2.8990175551618616E-3</v>
      </c>
      <c r="G252" s="35">
        <f t="shared" si="102"/>
        <v>-0.18181818181818182</v>
      </c>
      <c r="H252" s="25">
        <f t="shared" si="103"/>
        <v>-6.5380843412880026E-4</v>
      </c>
      <c r="I252" s="2"/>
    </row>
    <row r="253" spans="1:9" s="54" customFormat="1" ht="15" x14ac:dyDescent="0.25">
      <c r="A253" s="48"/>
      <c r="B253" s="28" t="s">
        <v>447</v>
      </c>
      <c r="C253" s="45">
        <v>0</v>
      </c>
      <c r="D253" s="45">
        <v>3</v>
      </c>
      <c r="E253" s="27" t="str">
        <f t="shared" si="95"/>
        <v/>
      </c>
      <c r="F253" s="27">
        <f t="shared" si="96"/>
        <v>4.8316959252697695E-4</v>
      </c>
      <c r="G253" s="35">
        <f t="shared" si="102"/>
        <v>1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5">
        <v>0</v>
      </c>
      <c r="D254" s="45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5">
        <v>0</v>
      </c>
      <c r="D255" s="45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5">
        <v>0</v>
      </c>
      <c r="D256" s="45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5">
        <v>1</v>
      </c>
      <c r="D257" s="45">
        <v>1</v>
      </c>
      <c r="E257" s="27">
        <f t="shared" si="95"/>
        <v>1.6345210853220007E-4</v>
      </c>
      <c r="F257" s="27">
        <f t="shared" si="96"/>
        <v>1.6105653084232566E-4</v>
      </c>
      <c r="G257" s="35">
        <f t="shared" si="102"/>
        <v>0</v>
      </c>
      <c r="H257" s="25">
        <f t="shared" si="103"/>
        <v>0</v>
      </c>
      <c r="I257" s="2"/>
    </row>
    <row r="258" spans="1:9" s="54" customFormat="1" ht="15" x14ac:dyDescent="0.25">
      <c r="A258" s="48"/>
      <c r="B258" s="28" t="s">
        <v>450</v>
      </c>
      <c r="C258" s="45">
        <v>15</v>
      </c>
      <c r="D258" s="45">
        <v>18</v>
      </c>
      <c r="E258" s="27">
        <f t="shared" si="95"/>
        <v>2.4517816279830008E-3</v>
      </c>
      <c r="F258" s="27">
        <f t="shared" si="96"/>
        <v>2.8990175551618616E-3</v>
      </c>
      <c r="G258" s="35">
        <f t="shared" si="102"/>
        <v>0.2</v>
      </c>
      <c r="H258" s="25">
        <f t="shared" si="103"/>
        <v>4.903563255966002E-4</v>
      </c>
      <c r="I258" s="2"/>
    </row>
    <row r="259" spans="1:9" s="54" customFormat="1" ht="15" x14ac:dyDescent="0.25">
      <c r="A259" s="48"/>
      <c r="B259" s="28" t="s">
        <v>451</v>
      </c>
      <c r="C259" s="45">
        <v>17</v>
      </c>
      <c r="D259" s="45">
        <v>11</v>
      </c>
      <c r="E259" s="27">
        <f t="shared" si="95"/>
        <v>2.7786858450474009E-3</v>
      </c>
      <c r="F259" s="27">
        <f t="shared" si="96"/>
        <v>1.7716218392655823E-3</v>
      </c>
      <c r="G259" s="35">
        <f t="shared" si="102"/>
        <v>-0.35294117647058826</v>
      </c>
      <c r="H259" s="25">
        <f t="shared" si="103"/>
        <v>-9.8071265119320039E-4</v>
      </c>
      <c r="I259" s="2"/>
    </row>
    <row r="260" spans="1:9" s="55" customFormat="1" ht="15" x14ac:dyDescent="0.25">
      <c r="A260" s="50"/>
      <c r="B260" s="21" t="s">
        <v>529</v>
      </c>
      <c r="C260" s="45">
        <v>0</v>
      </c>
      <c r="D260" s="45">
        <v>2</v>
      </c>
      <c r="E260" s="26" t="str">
        <f t="shared" ref="E260:E261" si="104">+IF(C260=0,"",C260/C$169)</f>
        <v/>
      </c>
      <c r="F260" s="26">
        <f t="shared" ref="F260:F261" si="105">+IF(D260=0,"",D260/D$169)</f>
        <v>3.2211306168465132E-4</v>
      </c>
      <c r="G260" s="35">
        <f t="shared" si="102"/>
        <v>1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5">
        <v>17</v>
      </c>
      <c r="D261" s="45">
        <v>1</v>
      </c>
      <c r="E261" s="26">
        <f t="shared" si="104"/>
        <v>2.7786858450474009E-3</v>
      </c>
      <c r="F261" s="26">
        <f t="shared" si="105"/>
        <v>1.6105653084232566E-4</v>
      </c>
      <c r="G261" s="35">
        <f t="shared" si="102"/>
        <v>-0.94117647058823528</v>
      </c>
      <c r="H261" s="24">
        <f t="shared" si="106"/>
        <v>-2.6152337365152006E-3</v>
      </c>
      <c r="I261" s="2"/>
    </row>
    <row r="262" spans="1:9" s="54" customFormat="1" ht="15" x14ac:dyDescent="0.25">
      <c r="A262" s="48"/>
      <c r="B262" s="28" t="s">
        <v>57</v>
      </c>
      <c r="C262" s="45">
        <v>1</v>
      </c>
      <c r="D262" s="45">
        <v>0</v>
      </c>
      <c r="E262" s="27">
        <f t="shared" ref="E262:F264" si="107">+IF(C262=0,"",C262/C$169)</f>
        <v>1.6345210853220007E-4</v>
      </c>
      <c r="F262" s="27" t="str">
        <f t="shared" si="107"/>
        <v/>
      </c>
      <c r="G262" s="35">
        <f t="shared" si="102"/>
        <v>-1</v>
      </c>
      <c r="H262" s="25">
        <f t="shared" si="103"/>
        <v>-1.6345210853220007E-4</v>
      </c>
      <c r="I262" s="2"/>
    </row>
    <row r="263" spans="1:9" s="54" customFormat="1" ht="15" x14ac:dyDescent="0.25">
      <c r="A263" s="48"/>
      <c r="B263" s="28" t="s">
        <v>237</v>
      </c>
      <c r="C263" s="45">
        <v>223</v>
      </c>
      <c r="D263" s="45">
        <v>40</v>
      </c>
      <c r="E263" s="27">
        <f t="shared" si="107"/>
        <v>3.6449820202680616E-2</v>
      </c>
      <c r="F263" s="27">
        <f t="shared" si="107"/>
        <v>6.4422612336930262E-3</v>
      </c>
      <c r="G263" s="35">
        <f t="shared" si="102"/>
        <v>-0.820627802690583</v>
      </c>
      <c r="H263" s="25">
        <f t="shared" si="103"/>
        <v>-2.9911735861392615E-2</v>
      </c>
      <c r="I263" s="2"/>
    </row>
    <row r="264" spans="1:9" s="54" customFormat="1" ht="15" x14ac:dyDescent="0.25">
      <c r="A264" s="48"/>
      <c r="B264" s="28" t="s">
        <v>610</v>
      </c>
      <c r="C264" s="45">
        <v>0</v>
      </c>
      <c r="D264" s="45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5">
        <v>0</v>
      </c>
      <c r="D265" s="45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5">
        <v>0</v>
      </c>
      <c r="D266" s="45">
        <v>1</v>
      </c>
      <c r="E266" s="26" t="str">
        <f t="shared" si="108"/>
        <v/>
      </c>
      <c r="F266" s="26">
        <f t="shared" si="109"/>
        <v>1.6105653084232566E-4</v>
      </c>
      <c r="G266" s="35">
        <f t="shared" si="102"/>
        <v>1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5">
        <v>0</v>
      </c>
      <c r="D267" s="45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5">
        <v>0</v>
      </c>
      <c r="D268" s="45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5">
        <v>0</v>
      </c>
      <c r="D269" s="45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5">
        <v>0</v>
      </c>
      <c r="D270" s="45">
        <v>22</v>
      </c>
      <c r="E270" s="26" t="str">
        <f t="shared" si="108"/>
        <v/>
      </c>
      <c r="F270" s="26">
        <f t="shared" si="109"/>
        <v>3.5432436785311646E-3</v>
      </c>
      <c r="G270" s="35">
        <f t="shared" si="102"/>
        <v>1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82"/>
      <c r="D271" s="82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82"/>
      <c r="D272" s="82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82"/>
      <c r="D273" s="82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5">
        <v>13</v>
      </c>
      <c r="D274" s="45">
        <v>72</v>
      </c>
      <c r="E274" s="26">
        <f t="shared" si="111"/>
        <v>2.1248774109186006E-3</v>
      </c>
      <c r="F274" s="26">
        <f t="shared" si="112"/>
        <v>1.1596070220647446E-2</v>
      </c>
      <c r="G274" s="35">
        <f t="shared" si="113"/>
        <v>4.5384615384615383</v>
      </c>
      <c r="H274" s="24">
        <f t="shared" si="114"/>
        <v>9.6436744033998028E-3</v>
      </c>
      <c r="I274" s="2"/>
    </row>
    <row r="275" spans="1:9" s="54" customFormat="1" ht="15" x14ac:dyDescent="0.25">
      <c r="A275" s="48"/>
      <c r="B275" s="28" t="s">
        <v>64</v>
      </c>
      <c r="C275" s="45">
        <v>51</v>
      </c>
      <c r="D275" s="45">
        <v>112</v>
      </c>
      <c r="E275" s="26">
        <f t="shared" si="111"/>
        <v>8.336057535142204E-3</v>
      </c>
      <c r="F275" s="26">
        <f t="shared" si="112"/>
        <v>1.8038331454340473E-2</v>
      </c>
      <c r="G275" s="35">
        <f t="shared" si="113"/>
        <v>1.196078431372549</v>
      </c>
      <c r="H275" s="24">
        <f t="shared" si="114"/>
        <v>9.9705786204642051E-3</v>
      </c>
      <c r="I275" s="2"/>
    </row>
    <row r="276" spans="1:9" s="54" customFormat="1" ht="15" x14ac:dyDescent="0.25">
      <c r="A276" s="48"/>
      <c r="B276" s="28" t="s">
        <v>61</v>
      </c>
      <c r="C276" s="45">
        <v>76</v>
      </c>
      <c r="D276" s="45">
        <v>109</v>
      </c>
      <c r="E276" s="26">
        <f t="shared" si="111"/>
        <v>1.2422360248447204E-2</v>
      </c>
      <c r="F276" s="26">
        <f t="shared" si="112"/>
        <v>1.7555161861813495E-2</v>
      </c>
      <c r="G276" s="35">
        <f t="shared" si="113"/>
        <v>0.43421052631578949</v>
      </c>
      <c r="H276" s="24">
        <f t="shared" si="114"/>
        <v>5.3939195815626024E-3</v>
      </c>
      <c r="I276" s="2"/>
    </row>
    <row r="277" spans="1:9" s="54" customFormat="1" ht="15" x14ac:dyDescent="0.25">
      <c r="A277" s="48"/>
      <c r="B277" s="28" t="s">
        <v>238</v>
      </c>
      <c r="C277" s="45">
        <v>27</v>
      </c>
      <c r="D277" s="45">
        <v>4</v>
      </c>
      <c r="E277" s="26">
        <f t="shared" si="111"/>
        <v>4.4132069303694016E-3</v>
      </c>
      <c r="F277" s="26">
        <f t="shared" si="112"/>
        <v>6.4422612336930264E-4</v>
      </c>
      <c r="G277" s="35">
        <f t="shared" si="113"/>
        <v>-0.85185185185185186</v>
      </c>
      <c r="H277" s="24">
        <f t="shared" si="114"/>
        <v>-3.7593984962406013E-3</v>
      </c>
      <c r="I277" s="2"/>
    </row>
    <row r="278" spans="1:9" s="54" customFormat="1" ht="15" x14ac:dyDescent="0.25">
      <c r="A278" s="48"/>
      <c r="B278" s="28" t="s">
        <v>58</v>
      </c>
      <c r="C278" s="45">
        <v>4</v>
      </c>
      <c r="D278" s="45">
        <v>0</v>
      </c>
      <c r="E278" s="26">
        <f t="shared" si="111"/>
        <v>6.5380843412880026E-4</v>
      </c>
      <c r="F278" s="26" t="str">
        <f t="shared" si="112"/>
        <v/>
      </c>
      <c r="G278" s="35">
        <f t="shared" si="113"/>
        <v>-1</v>
      </c>
      <c r="H278" s="24">
        <f t="shared" si="114"/>
        <v>-6.5380843412880026E-4</v>
      </c>
      <c r="I278" s="2"/>
    </row>
    <row r="279" spans="1:9" s="55" customFormat="1" ht="15" x14ac:dyDescent="0.25">
      <c r="A279" s="50"/>
      <c r="B279" s="21" t="s">
        <v>536</v>
      </c>
      <c r="C279" s="45">
        <v>4</v>
      </c>
      <c r="D279" s="45">
        <v>3</v>
      </c>
      <c r="E279" s="26">
        <f t="shared" si="111"/>
        <v>6.5380843412880026E-4</v>
      </c>
      <c r="F279" s="26">
        <f t="shared" si="112"/>
        <v>4.8316959252697695E-4</v>
      </c>
      <c r="G279" s="35">
        <f t="shared" si="113"/>
        <v>-0.25</v>
      </c>
      <c r="H279" s="24">
        <f t="shared" si="114"/>
        <v>-1.6345210853220007E-4</v>
      </c>
      <c r="I279" s="2"/>
    </row>
    <row r="280" spans="1:9" s="54" customFormat="1" ht="15" x14ac:dyDescent="0.25">
      <c r="A280" s="48"/>
      <c r="B280" s="28" t="s">
        <v>62</v>
      </c>
      <c r="C280" s="45">
        <v>0</v>
      </c>
      <c r="D280" s="45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5">
        <v>5</v>
      </c>
      <c r="D281" s="45">
        <v>5</v>
      </c>
      <c r="E281" s="26">
        <f t="shared" si="111"/>
        <v>8.1726054266100033E-4</v>
      </c>
      <c r="F281" s="26">
        <f t="shared" si="112"/>
        <v>8.0528265421162828E-4</v>
      </c>
      <c r="G281" s="35">
        <f t="shared" si="113"/>
        <v>0</v>
      </c>
      <c r="H281" s="24">
        <f t="shared" si="114"/>
        <v>0</v>
      </c>
      <c r="I281" s="2"/>
    </row>
    <row r="282" spans="1:9" s="54" customFormat="1" ht="15" x14ac:dyDescent="0.25">
      <c r="A282" s="48"/>
      <c r="B282" s="28" t="s">
        <v>59</v>
      </c>
      <c r="C282" s="45">
        <v>70</v>
      </c>
      <c r="D282" s="45">
        <v>179</v>
      </c>
      <c r="E282" s="26">
        <f t="shared" si="111"/>
        <v>1.1441647597254004E-2</v>
      </c>
      <c r="F282" s="26">
        <f t="shared" si="112"/>
        <v>2.8829119020776294E-2</v>
      </c>
      <c r="G282" s="35">
        <f t="shared" si="113"/>
        <v>1.5571428571428572</v>
      </c>
      <c r="H282" s="24">
        <f t="shared" si="114"/>
        <v>1.7816279830009808E-2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82"/>
      <c r="D283" s="82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82"/>
      <c r="D284" s="82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5">
        <v>19</v>
      </c>
      <c r="D285" s="45">
        <v>64</v>
      </c>
      <c r="E285" s="26">
        <f t="shared" si="111"/>
        <v>3.105590062111801E-3</v>
      </c>
      <c r="F285" s="26">
        <f t="shared" si="112"/>
        <v>1.0307617973908842E-2</v>
      </c>
      <c r="G285" s="35">
        <f t="shared" si="113"/>
        <v>2.3684210526315788</v>
      </c>
      <c r="H285" s="24">
        <f t="shared" si="114"/>
        <v>7.3553448839490014E-3</v>
      </c>
      <c r="I285" s="2"/>
    </row>
    <row r="286" spans="1:9" s="54" customFormat="1" ht="15" x14ac:dyDescent="0.25">
      <c r="A286" s="48"/>
      <c r="B286" s="28" t="s">
        <v>239</v>
      </c>
      <c r="C286" s="45">
        <v>50</v>
      </c>
      <c r="D286" s="45">
        <v>26</v>
      </c>
      <c r="E286" s="27">
        <f t="shared" ref="E286:F288" si="115">+IF(C286=0,"",C286/C$169)</f>
        <v>8.1726054266100037E-3</v>
      </c>
      <c r="F286" s="27">
        <f t="shared" si="115"/>
        <v>4.1874698019004671E-3</v>
      </c>
      <c r="G286" s="35">
        <f t="shared" si="102"/>
        <v>-0.48</v>
      </c>
      <c r="H286" s="25">
        <f t="shared" si="103"/>
        <v>-3.9228506047728016E-3</v>
      </c>
      <c r="I286" s="2"/>
    </row>
    <row r="287" spans="1:9" s="54" customFormat="1" ht="15" x14ac:dyDescent="0.25">
      <c r="A287" s="48"/>
      <c r="B287" s="28" t="s">
        <v>453</v>
      </c>
      <c r="C287" s="45">
        <v>122</v>
      </c>
      <c r="D287" s="45">
        <v>174</v>
      </c>
      <c r="E287" s="27">
        <f t="shared" si="115"/>
        <v>1.9941157240928407E-2</v>
      </c>
      <c r="F287" s="27">
        <f t="shared" si="115"/>
        <v>2.8023836366564664E-2</v>
      </c>
      <c r="G287" s="35">
        <f t="shared" si="102"/>
        <v>0.42622950819672129</v>
      </c>
      <c r="H287" s="25">
        <f t="shared" si="103"/>
        <v>8.4995096436744026E-3</v>
      </c>
      <c r="I287" s="2"/>
    </row>
    <row r="288" spans="1:9" s="54" customFormat="1" ht="15" x14ac:dyDescent="0.25">
      <c r="A288" s="48"/>
      <c r="B288" s="28" t="s">
        <v>65</v>
      </c>
      <c r="C288" s="45">
        <v>104</v>
      </c>
      <c r="D288" s="45">
        <v>131</v>
      </c>
      <c r="E288" s="27">
        <f t="shared" si="115"/>
        <v>1.6999019287348805E-2</v>
      </c>
      <c r="F288" s="27">
        <f t="shared" si="115"/>
        <v>2.1098405540344662E-2</v>
      </c>
      <c r="G288" s="35">
        <f t="shared" si="102"/>
        <v>0.25961538461538464</v>
      </c>
      <c r="H288" s="25">
        <f t="shared" si="103"/>
        <v>4.4132069303694016E-3</v>
      </c>
      <c r="I288" s="2"/>
    </row>
    <row r="289" spans="1:9" s="55" customFormat="1" ht="15" x14ac:dyDescent="0.25">
      <c r="A289" s="50"/>
      <c r="B289" s="21" t="s">
        <v>537</v>
      </c>
      <c r="C289" s="45">
        <v>128</v>
      </c>
      <c r="D289" s="45">
        <v>1161</v>
      </c>
      <c r="E289" s="26">
        <f t="shared" ref="E289:E290" si="116">+IF(C289=0,"",C289/C$169)</f>
        <v>2.0921869892121608E-2</v>
      </c>
      <c r="F289" s="26">
        <f t="shared" ref="F289:F290" si="117">+IF(D289=0,"",D289/D$169)</f>
        <v>0.18698663230794008</v>
      </c>
      <c r="G289" s="35">
        <f t="shared" si="102"/>
        <v>8.0703125</v>
      </c>
      <c r="H289" s="24">
        <f t="shared" ref="H289:H290" si="118">+IF(OR(AND(E289=""),(G289="")),"",E289*G289)</f>
        <v>0.16884602811376268</v>
      </c>
      <c r="I289" s="2"/>
    </row>
    <row r="290" spans="1:9" s="55" customFormat="1" ht="15" x14ac:dyDescent="0.25">
      <c r="A290" s="50"/>
      <c r="B290" s="21" t="s">
        <v>538</v>
      </c>
      <c r="C290" s="45">
        <v>21</v>
      </c>
      <c r="D290" s="45">
        <v>57</v>
      </c>
      <c r="E290" s="26">
        <f t="shared" si="116"/>
        <v>3.4324942791762012E-3</v>
      </c>
      <c r="F290" s="26">
        <f t="shared" si="117"/>
        <v>9.1802222580125627E-3</v>
      </c>
      <c r="G290" s="35">
        <f t="shared" si="102"/>
        <v>1.7142857142857142</v>
      </c>
      <c r="H290" s="24">
        <f t="shared" si="118"/>
        <v>5.8842759071592015E-3</v>
      </c>
      <c r="I290" s="2"/>
    </row>
    <row r="291" spans="1:9" s="54" customFormat="1" ht="15" x14ac:dyDescent="0.25">
      <c r="A291" s="48"/>
      <c r="B291" s="28" t="s">
        <v>66</v>
      </c>
      <c r="C291" s="45">
        <v>53</v>
      </c>
      <c r="D291" s="45">
        <v>40</v>
      </c>
      <c r="E291" s="27">
        <f>+IF(C291=0,"",C291/C$169)</f>
        <v>8.6629617522066028E-3</v>
      </c>
      <c r="F291" s="27">
        <f>+IF(D291=0,"",D291/D$169)</f>
        <v>6.4422612336930262E-3</v>
      </c>
      <c r="G291" s="35">
        <f t="shared" si="102"/>
        <v>-0.24528301886792453</v>
      </c>
      <c r="H291" s="25">
        <f t="shared" si="103"/>
        <v>-2.1248774109186006E-3</v>
      </c>
      <c r="I291" s="2"/>
    </row>
    <row r="292" spans="1:9" s="54" customFormat="1" ht="15" x14ac:dyDescent="0.25">
      <c r="A292" s="48"/>
      <c r="B292" s="28" t="s">
        <v>612</v>
      </c>
      <c r="C292" s="45">
        <v>0</v>
      </c>
      <c r="D292" s="45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5">
        <v>0</v>
      </c>
      <c r="D293" s="45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5">
        <v>1</v>
      </c>
      <c r="D294" s="45">
        <v>0</v>
      </c>
      <c r="E294" s="26">
        <f t="shared" si="119"/>
        <v>1.6345210853220007E-4</v>
      </c>
      <c r="F294" s="26" t="str">
        <f t="shared" si="120"/>
        <v/>
      </c>
      <c r="G294" s="35">
        <f t="shared" si="102"/>
        <v>-1</v>
      </c>
      <c r="H294" s="24">
        <f t="shared" si="121"/>
        <v>-1.6345210853220007E-4</v>
      </c>
      <c r="I294" s="2"/>
    </row>
    <row r="295" spans="1:9" s="55" customFormat="1" ht="15" x14ac:dyDescent="0.25">
      <c r="A295" s="50"/>
      <c r="B295" s="21" t="s">
        <v>541</v>
      </c>
      <c r="C295" s="45">
        <v>2</v>
      </c>
      <c r="D295" s="45">
        <v>1</v>
      </c>
      <c r="E295" s="26">
        <f t="shared" si="119"/>
        <v>3.2690421706440013E-4</v>
      </c>
      <c r="F295" s="26">
        <f t="shared" si="120"/>
        <v>1.6105653084232566E-4</v>
      </c>
      <c r="G295" s="35">
        <f t="shared" si="102"/>
        <v>-0.5</v>
      </c>
      <c r="H295" s="24">
        <f t="shared" si="121"/>
        <v>-1.6345210853220007E-4</v>
      </c>
      <c r="I295" s="2"/>
    </row>
    <row r="296" spans="1:9" s="55" customFormat="1" ht="15" x14ac:dyDescent="0.25">
      <c r="A296" s="50"/>
      <c r="B296" s="21" t="s">
        <v>593</v>
      </c>
      <c r="C296" s="45">
        <v>0</v>
      </c>
      <c r="D296" s="45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5">
        <v>23</v>
      </c>
      <c r="D297" s="45">
        <v>3</v>
      </c>
      <c r="E297" s="26">
        <f t="shared" si="122"/>
        <v>3.7593984962406013E-3</v>
      </c>
      <c r="F297" s="26">
        <f t="shared" si="123"/>
        <v>4.8316959252697695E-4</v>
      </c>
      <c r="G297" s="35">
        <f t="shared" si="102"/>
        <v>-0.86956521739130432</v>
      </c>
      <c r="H297" s="24">
        <f t="shared" si="124"/>
        <v>-3.2690421706440009E-3</v>
      </c>
      <c r="I297" s="2"/>
    </row>
    <row r="298" spans="1:9" s="54" customFormat="1" ht="15" x14ac:dyDescent="0.25">
      <c r="A298" s="48"/>
      <c r="B298" s="28" t="s">
        <v>454</v>
      </c>
      <c r="C298" s="45">
        <v>0</v>
      </c>
      <c r="D298" s="45">
        <v>2</v>
      </c>
      <c r="E298" s="27" t="str">
        <f>+IF(C298=0,"",C298/C$169)</f>
        <v/>
      </c>
      <c r="F298" s="27">
        <f>+IF(D298=0,"",D298/D$169)</f>
        <v>3.2211306168465132E-4</v>
      </c>
      <c r="G298" s="35">
        <f t="shared" si="102"/>
        <v>1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5">
        <v>13</v>
      </c>
      <c r="D299" s="45">
        <v>8</v>
      </c>
      <c r="E299" s="27">
        <f>+IF(C299=0,"",C299/C$169)</f>
        <v>2.1248774109186006E-3</v>
      </c>
      <c r="F299" s="27">
        <f>+IF(D299=0,"",D299/D$169)</f>
        <v>1.2884522467386053E-3</v>
      </c>
      <c r="G299" s="35">
        <f t="shared" si="102"/>
        <v>-0.38461538461538464</v>
      </c>
      <c r="H299" s="25">
        <f t="shared" si="103"/>
        <v>-8.1726054266100033E-4</v>
      </c>
      <c r="I299" s="2"/>
    </row>
    <row r="300" spans="1:9" s="55" customFormat="1" ht="15" x14ac:dyDescent="0.25">
      <c r="A300" s="50"/>
      <c r="B300" s="21" t="s">
        <v>613</v>
      </c>
      <c r="C300" s="45">
        <v>0</v>
      </c>
      <c r="D300" s="45">
        <v>11</v>
      </c>
      <c r="E300" s="26" t="str">
        <f t="shared" ref="E300" si="125">+IF(C300=0,"",C300/C$169)</f>
        <v/>
      </c>
      <c r="F300" s="26">
        <f t="shared" ref="F300" si="126">+IF(D300=0,"",D300/D$169)</f>
        <v>1.7716218392655823E-3</v>
      </c>
      <c r="G300" s="35">
        <f t="shared" si="102"/>
        <v>1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5">
        <v>1</v>
      </c>
      <c r="D301" s="45">
        <v>6</v>
      </c>
      <c r="E301" s="27">
        <f t="shared" ref="E301:E323" si="128">+IF(C301=0,"",C301/C$169)</f>
        <v>1.6345210853220007E-4</v>
      </c>
      <c r="F301" s="27">
        <f t="shared" ref="F301:F323" si="129">+IF(D301=0,"",D301/D$169)</f>
        <v>9.6633918505395391E-4</v>
      </c>
      <c r="G301" s="35">
        <f t="shared" ref="G301:G339" si="130">+IF(AND(C301=0,D301=0)," ",IF(C301=0,1,IF(D301=0,-1,(D301-C301)/C301)))</f>
        <v>5</v>
      </c>
      <c r="H301" s="25">
        <f t="shared" si="103"/>
        <v>8.1726054266100033E-4</v>
      </c>
      <c r="I301" s="2"/>
    </row>
    <row r="302" spans="1:9" s="54" customFormat="1" ht="15" x14ac:dyDescent="0.25">
      <c r="A302" s="48"/>
      <c r="B302" s="28" t="s">
        <v>457</v>
      </c>
      <c r="C302" s="45">
        <v>2</v>
      </c>
      <c r="D302" s="45">
        <v>1</v>
      </c>
      <c r="E302" s="27">
        <f t="shared" si="128"/>
        <v>3.2690421706440013E-4</v>
      </c>
      <c r="F302" s="27">
        <f t="shared" si="129"/>
        <v>1.6105653084232566E-4</v>
      </c>
      <c r="G302" s="35">
        <f t="shared" si="130"/>
        <v>-0.5</v>
      </c>
      <c r="H302" s="25">
        <f t="shared" si="103"/>
        <v>-1.6345210853220007E-4</v>
      </c>
      <c r="I302" s="2"/>
    </row>
    <row r="303" spans="1:9" s="54" customFormat="1" ht="15" x14ac:dyDescent="0.25">
      <c r="A303" s="48"/>
      <c r="B303" s="28" t="s">
        <v>458</v>
      </c>
      <c r="C303" s="45">
        <v>0</v>
      </c>
      <c r="D303" s="45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5">
        <v>2</v>
      </c>
      <c r="D304" s="45">
        <v>0</v>
      </c>
      <c r="E304" s="27">
        <f t="shared" si="128"/>
        <v>3.2690421706440013E-4</v>
      </c>
      <c r="F304" s="27" t="str">
        <f t="shared" si="129"/>
        <v/>
      </c>
      <c r="G304" s="35">
        <f t="shared" si="130"/>
        <v>-1</v>
      </c>
      <c r="H304" s="25">
        <f t="shared" si="103"/>
        <v>-3.2690421706440013E-4</v>
      </c>
      <c r="I304" s="2"/>
    </row>
    <row r="305" spans="1:9" s="54" customFormat="1" ht="15" x14ac:dyDescent="0.25">
      <c r="A305" s="48"/>
      <c r="B305" s="28" t="s">
        <v>240</v>
      </c>
      <c r="C305" s="45">
        <v>4</v>
      </c>
      <c r="D305" s="45">
        <v>0</v>
      </c>
      <c r="E305" s="27">
        <f t="shared" si="128"/>
        <v>6.5380843412880026E-4</v>
      </c>
      <c r="F305" s="27" t="str">
        <f t="shared" si="129"/>
        <v/>
      </c>
      <c r="G305" s="35">
        <f t="shared" si="130"/>
        <v>-1</v>
      </c>
      <c r="H305" s="25">
        <f t="shared" si="103"/>
        <v>-6.5380843412880026E-4</v>
      </c>
      <c r="I305" s="2"/>
    </row>
    <row r="306" spans="1:9" s="54" customFormat="1" ht="15" x14ac:dyDescent="0.25">
      <c r="A306" s="48"/>
      <c r="B306" s="28" t="s">
        <v>241</v>
      </c>
      <c r="C306" s="45">
        <v>3</v>
      </c>
      <c r="D306" s="45">
        <v>3</v>
      </c>
      <c r="E306" s="27">
        <f t="shared" si="128"/>
        <v>4.903563255966002E-4</v>
      </c>
      <c r="F306" s="27">
        <f t="shared" si="129"/>
        <v>4.8316959252697695E-4</v>
      </c>
      <c r="G306" s="35">
        <f t="shared" si="130"/>
        <v>0</v>
      </c>
      <c r="H306" s="25">
        <f t="shared" si="103"/>
        <v>0</v>
      </c>
      <c r="I306" s="2"/>
    </row>
    <row r="307" spans="1:9" s="54" customFormat="1" ht="15" x14ac:dyDescent="0.25">
      <c r="A307" s="48"/>
      <c r="B307" s="28" t="s">
        <v>68</v>
      </c>
      <c r="C307" s="45">
        <v>0</v>
      </c>
      <c r="D307" s="45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5">
        <v>0</v>
      </c>
      <c r="D308" s="45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5">
        <v>3</v>
      </c>
      <c r="D309" s="45">
        <v>13</v>
      </c>
      <c r="E309" s="27">
        <f t="shared" si="128"/>
        <v>4.903563255966002E-4</v>
      </c>
      <c r="F309" s="27">
        <f t="shared" si="129"/>
        <v>2.0937349009502336E-3</v>
      </c>
      <c r="G309" s="35">
        <f t="shared" si="130"/>
        <v>3.3333333333333335</v>
      </c>
      <c r="H309" s="25">
        <f t="shared" si="103"/>
        <v>1.6345210853220007E-3</v>
      </c>
      <c r="I309" s="2"/>
    </row>
    <row r="310" spans="1:9" s="54" customFormat="1" ht="15" x14ac:dyDescent="0.25">
      <c r="A310" s="48"/>
      <c r="B310" s="28" t="s">
        <v>461</v>
      </c>
      <c r="C310" s="45">
        <v>0</v>
      </c>
      <c r="D310" s="45">
        <v>1</v>
      </c>
      <c r="E310" s="27" t="str">
        <f t="shared" si="128"/>
        <v/>
      </c>
      <c r="F310" s="27">
        <f t="shared" si="129"/>
        <v>1.6105653084232566E-4</v>
      </c>
      <c r="G310" s="35">
        <f t="shared" si="130"/>
        <v>1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5">
        <v>0</v>
      </c>
      <c r="D311" s="45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5">
        <v>0</v>
      </c>
      <c r="D312" s="45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5">
        <v>8</v>
      </c>
      <c r="D313" s="45">
        <v>14</v>
      </c>
      <c r="E313" s="27">
        <f t="shared" si="128"/>
        <v>1.3076168682576005E-3</v>
      </c>
      <c r="F313" s="27">
        <f t="shared" si="129"/>
        <v>2.2547914317925591E-3</v>
      </c>
      <c r="G313" s="35">
        <f t="shared" si="130"/>
        <v>0.75</v>
      </c>
      <c r="H313" s="25">
        <f t="shared" si="103"/>
        <v>9.8071265119320039E-4</v>
      </c>
      <c r="I313" s="2"/>
    </row>
    <row r="314" spans="1:9" s="54" customFormat="1" ht="15" x14ac:dyDescent="0.25">
      <c r="A314" s="48"/>
      <c r="B314" s="28" t="s">
        <v>465</v>
      </c>
      <c r="C314" s="45">
        <v>0</v>
      </c>
      <c r="D314" s="45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5">
        <v>48</v>
      </c>
      <c r="D315" s="45">
        <v>40</v>
      </c>
      <c r="E315" s="27">
        <f t="shared" si="128"/>
        <v>7.8457012095456032E-3</v>
      </c>
      <c r="F315" s="27">
        <f t="shared" si="129"/>
        <v>6.4422612336930262E-3</v>
      </c>
      <c r="G315" s="35">
        <f t="shared" si="130"/>
        <v>-0.16666666666666666</v>
      </c>
      <c r="H315" s="25">
        <f t="shared" si="103"/>
        <v>-1.3076168682576005E-3</v>
      </c>
      <c r="I315" s="2"/>
    </row>
    <row r="316" spans="1:9" s="54" customFormat="1" ht="15" x14ac:dyDescent="0.25">
      <c r="A316" s="48"/>
      <c r="B316" s="28" t="s">
        <v>242</v>
      </c>
      <c r="C316" s="45">
        <v>0</v>
      </c>
      <c r="D316" s="45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5">
        <v>32</v>
      </c>
      <c r="D317" s="45">
        <v>28</v>
      </c>
      <c r="E317" s="27">
        <f t="shared" si="128"/>
        <v>5.2304674730304021E-3</v>
      </c>
      <c r="F317" s="27">
        <f t="shared" si="129"/>
        <v>4.5095828635851182E-3</v>
      </c>
      <c r="G317" s="35">
        <f t="shared" si="130"/>
        <v>-0.125</v>
      </c>
      <c r="H317" s="25">
        <f t="shared" si="103"/>
        <v>-6.5380843412880026E-4</v>
      </c>
      <c r="I317" s="2"/>
    </row>
    <row r="318" spans="1:9" s="54" customFormat="1" ht="15" x14ac:dyDescent="0.25">
      <c r="A318" s="48"/>
      <c r="B318" s="28" t="s">
        <v>466</v>
      </c>
      <c r="C318" s="45">
        <v>0</v>
      </c>
      <c r="D318" s="45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5">
        <v>3</v>
      </c>
      <c r="D319" s="45">
        <v>3</v>
      </c>
      <c r="E319" s="27">
        <f t="shared" si="128"/>
        <v>4.903563255966002E-4</v>
      </c>
      <c r="F319" s="27">
        <f t="shared" si="129"/>
        <v>4.8316959252697695E-4</v>
      </c>
      <c r="G319" s="35">
        <f t="shared" si="130"/>
        <v>0</v>
      </c>
      <c r="H319" s="25">
        <f t="shared" si="103"/>
        <v>0</v>
      </c>
      <c r="I319" s="2"/>
    </row>
    <row r="320" spans="1:9" s="54" customFormat="1" ht="15" x14ac:dyDescent="0.25">
      <c r="A320" s="48"/>
      <c r="B320" s="28" t="s">
        <v>468</v>
      </c>
      <c r="C320" s="45">
        <v>5</v>
      </c>
      <c r="D320" s="45">
        <v>1</v>
      </c>
      <c r="E320" s="27">
        <f t="shared" si="128"/>
        <v>8.1726054266100033E-4</v>
      </c>
      <c r="F320" s="27">
        <f t="shared" si="129"/>
        <v>1.6105653084232566E-4</v>
      </c>
      <c r="G320" s="35">
        <f t="shared" si="130"/>
        <v>-0.8</v>
      </c>
      <c r="H320" s="25">
        <f t="shared" si="103"/>
        <v>-6.5380843412880026E-4</v>
      </c>
      <c r="I320" s="2"/>
    </row>
    <row r="321" spans="1:9" s="54" customFormat="1" ht="15" x14ac:dyDescent="0.25">
      <c r="A321" s="48"/>
      <c r="B321" s="28" t="s">
        <v>469</v>
      </c>
      <c r="C321" s="45">
        <v>5</v>
      </c>
      <c r="D321" s="45">
        <v>7</v>
      </c>
      <c r="E321" s="27">
        <f t="shared" si="128"/>
        <v>8.1726054266100033E-4</v>
      </c>
      <c r="F321" s="27">
        <f t="shared" si="129"/>
        <v>1.1273957158962795E-3</v>
      </c>
      <c r="G321" s="35">
        <f t="shared" si="130"/>
        <v>0.4</v>
      </c>
      <c r="H321" s="25">
        <f t="shared" si="103"/>
        <v>3.2690421706440013E-4</v>
      </c>
      <c r="I321" s="2"/>
    </row>
    <row r="322" spans="1:9" s="54" customFormat="1" ht="13.5" customHeight="1" x14ac:dyDescent="0.25">
      <c r="A322" s="48"/>
      <c r="B322" s="28" t="s">
        <v>470</v>
      </c>
      <c r="C322" s="45">
        <v>0</v>
      </c>
      <c r="D322" s="45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5">
        <v>0</v>
      </c>
      <c r="D323" s="45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5">
        <v>41</v>
      </c>
      <c r="D324" s="45">
        <v>29</v>
      </c>
      <c r="E324" s="26">
        <f t="shared" ref="E324" si="131">+IF(C324=0,"",C324/C$169)</f>
        <v>6.7015364498202029E-3</v>
      </c>
      <c r="F324" s="26">
        <f t="shared" ref="F324" si="132">+IF(D324=0,"",D324/D$169)</f>
        <v>4.6706393944274437E-3</v>
      </c>
      <c r="G324" s="35">
        <f t="shared" si="130"/>
        <v>-0.29268292682926828</v>
      </c>
      <c r="H324" s="24">
        <f t="shared" ref="H324" si="133">+IF(OR(AND(E324=""),(G324="")),"",E324*G324)</f>
        <v>-1.9614253023864008E-3</v>
      </c>
      <c r="I324" s="2"/>
    </row>
    <row r="325" spans="1:9" s="54" customFormat="1" ht="15" x14ac:dyDescent="0.25">
      <c r="A325" s="48"/>
      <c r="B325" s="28" t="s">
        <v>472</v>
      </c>
      <c r="C325" s="45">
        <v>1</v>
      </c>
      <c r="D325" s="45">
        <v>2</v>
      </c>
      <c r="E325" s="27">
        <f t="shared" ref="E325:F328" si="134">+IF(C325=0,"",C325/C$169)</f>
        <v>1.6345210853220007E-4</v>
      </c>
      <c r="F325" s="27">
        <f t="shared" si="134"/>
        <v>3.2211306168465132E-4</v>
      </c>
      <c r="G325" s="35">
        <f t="shared" si="130"/>
        <v>1</v>
      </c>
      <c r="H325" s="25">
        <f t="shared" si="103"/>
        <v>1.6345210853220007E-4</v>
      </c>
      <c r="I325" s="2"/>
    </row>
    <row r="326" spans="1:9" s="54" customFormat="1" ht="15" x14ac:dyDescent="0.25">
      <c r="A326" s="48"/>
      <c r="B326" s="28" t="s">
        <v>473</v>
      </c>
      <c r="C326" s="45">
        <v>0</v>
      </c>
      <c r="D326" s="45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5">
        <v>0</v>
      </c>
      <c r="D327" s="45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5">
        <v>0</v>
      </c>
      <c r="D328" s="45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5">
        <v>3</v>
      </c>
      <c r="D329" s="45">
        <v>9</v>
      </c>
      <c r="E329" s="27">
        <f t="shared" ref="E329:E336" si="135">+IF(C329=0,"",C329/C$169)</f>
        <v>4.903563255966002E-4</v>
      </c>
      <c r="F329" s="27">
        <f t="shared" ref="F329:F336" si="136">+IF(D329=0,"",D329/D$169)</f>
        <v>1.4495087775809308E-3</v>
      </c>
      <c r="G329" s="35">
        <f t="shared" si="130"/>
        <v>2</v>
      </c>
      <c r="H329" s="25">
        <f t="shared" ref="H329:H336" si="137">+IF(OR(AND(E329=""),(G329="")),"",E329*G329)</f>
        <v>9.8071265119320039E-4</v>
      </c>
      <c r="I329" s="2"/>
    </row>
    <row r="330" spans="1:9" s="54" customFormat="1" ht="15" x14ac:dyDescent="0.25">
      <c r="A330" s="48"/>
      <c r="B330" s="28" t="s">
        <v>477</v>
      </c>
      <c r="C330" s="45">
        <v>4</v>
      </c>
      <c r="D330" s="45">
        <v>2</v>
      </c>
      <c r="E330" s="27">
        <f t="shared" si="135"/>
        <v>6.5380843412880026E-4</v>
      </c>
      <c r="F330" s="27">
        <f t="shared" si="136"/>
        <v>3.2211306168465132E-4</v>
      </c>
      <c r="G330" s="35">
        <f t="shared" si="130"/>
        <v>-0.5</v>
      </c>
      <c r="H330" s="25">
        <f t="shared" si="137"/>
        <v>-3.2690421706440013E-4</v>
      </c>
      <c r="I330" s="2"/>
    </row>
    <row r="331" spans="1:9" s="54" customFormat="1" ht="15" x14ac:dyDescent="0.25">
      <c r="A331" s="48"/>
      <c r="B331" s="28" t="s">
        <v>478</v>
      </c>
      <c r="C331" s="45">
        <v>3</v>
      </c>
      <c r="D331" s="45">
        <v>2</v>
      </c>
      <c r="E331" s="27">
        <f t="shared" si="135"/>
        <v>4.903563255966002E-4</v>
      </c>
      <c r="F331" s="27">
        <f t="shared" si="136"/>
        <v>3.2211306168465132E-4</v>
      </c>
      <c r="G331" s="35">
        <f t="shared" si="130"/>
        <v>-0.33333333333333331</v>
      </c>
      <c r="H331" s="25">
        <f t="shared" si="137"/>
        <v>-1.6345210853220007E-4</v>
      </c>
      <c r="I331" s="2"/>
    </row>
    <row r="332" spans="1:9" s="54" customFormat="1" ht="15" x14ac:dyDescent="0.25">
      <c r="A332" s="48"/>
      <c r="B332" s="28" t="s">
        <v>479</v>
      </c>
      <c r="C332" s="45">
        <v>0</v>
      </c>
      <c r="D332" s="45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5">
        <v>0</v>
      </c>
      <c r="D333" s="45">
        <v>1</v>
      </c>
      <c r="E333" s="27" t="str">
        <f t="shared" si="135"/>
        <v/>
      </c>
      <c r="F333" s="27">
        <f t="shared" si="136"/>
        <v>1.6105653084232566E-4</v>
      </c>
      <c r="G333" s="35">
        <f t="shared" si="130"/>
        <v>1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5">
        <v>35</v>
      </c>
      <c r="D334" s="45">
        <v>22</v>
      </c>
      <c r="E334" s="27">
        <f t="shared" si="135"/>
        <v>5.7208237986270021E-3</v>
      </c>
      <c r="F334" s="27">
        <f t="shared" si="136"/>
        <v>3.5432436785311646E-3</v>
      </c>
      <c r="G334" s="35">
        <f t="shared" si="130"/>
        <v>-0.37142857142857144</v>
      </c>
      <c r="H334" s="25">
        <f t="shared" si="137"/>
        <v>-2.1248774109186006E-3</v>
      </c>
      <c r="I334" s="2"/>
    </row>
    <row r="335" spans="1:9" s="54" customFormat="1" ht="15" x14ac:dyDescent="0.25">
      <c r="A335" s="48"/>
      <c r="B335" s="28" t="s">
        <v>245</v>
      </c>
      <c r="C335" s="45">
        <v>1</v>
      </c>
      <c r="D335" s="45">
        <v>0</v>
      </c>
      <c r="E335" s="27">
        <f t="shared" si="135"/>
        <v>1.6345210853220007E-4</v>
      </c>
      <c r="F335" s="27" t="str">
        <f t="shared" si="136"/>
        <v/>
      </c>
      <c r="G335" s="35">
        <f t="shared" si="130"/>
        <v>-1</v>
      </c>
      <c r="H335" s="25">
        <f t="shared" si="137"/>
        <v>-1.6345210853220007E-4</v>
      </c>
      <c r="I335" s="2"/>
    </row>
    <row r="336" spans="1:9" s="54" customFormat="1" ht="15" x14ac:dyDescent="0.25">
      <c r="A336" s="48"/>
      <c r="B336" s="28" t="s">
        <v>246</v>
      </c>
      <c r="C336" s="45">
        <v>0</v>
      </c>
      <c r="D336" s="45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5">
        <v>74</v>
      </c>
      <c r="D337" s="45">
        <v>48</v>
      </c>
      <c r="E337" s="26">
        <f t="shared" ref="E337:E339" si="138">+IF(C337=0,"",C337/C$169)</f>
        <v>1.2095456031382805E-2</v>
      </c>
      <c r="F337" s="26">
        <f t="shared" ref="F337:F339" si="139">+IF(D337=0,"",D337/D$169)</f>
        <v>7.7307134804316313E-3</v>
      </c>
      <c r="G337" s="35">
        <f t="shared" si="130"/>
        <v>-0.35135135135135137</v>
      </c>
      <c r="H337" s="24">
        <f t="shared" ref="H337:H339" si="140">+IF(OR(AND(E337=""),(G337="")),"",E337*G337)</f>
        <v>-4.2497548218372021E-3</v>
      </c>
      <c r="I337" s="2"/>
    </row>
    <row r="338" spans="1:9" s="55" customFormat="1" ht="15" x14ac:dyDescent="0.25">
      <c r="A338" s="50"/>
      <c r="B338" s="21" t="s">
        <v>543</v>
      </c>
      <c r="C338" s="45">
        <v>6</v>
      </c>
      <c r="D338" s="45">
        <v>5</v>
      </c>
      <c r="E338" s="26">
        <f t="shared" si="138"/>
        <v>9.8071265119320039E-4</v>
      </c>
      <c r="F338" s="26">
        <f t="shared" si="139"/>
        <v>8.0528265421162828E-4</v>
      </c>
      <c r="G338" s="35">
        <f t="shared" si="130"/>
        <v>-0.16666666666666666</v>
      </c>
      <c r="H338" s="24">
        <f t="shared" si="140"/>
        <v>-1.6345210853220007E-4</v>
      </c>
      <c r="I338" s="2"/>
    </row>
    <row r="339" spans="1:9" s="55" customFormat="1" ht="15" x14ac:dyDescent="0.25">
      <c r="A339" s="50"/>
      <c r="B339" s="21" t="s">
        <v>544</v>
      </c>
      <c r="C339" s="45">
        <v>58</v>
      </c>
      <c r="D339" s="45">
        <v>21</v>
      </c>
      <c r="E339" s="26">
        <f t="shared" si="138"/>
        <v>9.4802222948676042E-3</v>
      </c>
      <c r="F339" s="26">
        <f t="shared" si="139"/>
        <v>3.3821871476888386E-3</v>
      </c>
      <c r="G339" s="35">
        <f t="shared" si="130"/>
        <v>-0.63793103448275867</v>
      </c>
      <c r="H339" s="24">
        <f t="shared" si="140"/>
        <v>-6.0477280156914035E-3</v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16425</v>
      </c>
      <c r="D345" s="38">
        <f>SUM(D346:D564)</f>
        <v>26191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0.59458143074581427</v>
      </c>
      <c r="H345" s="40">
        <f>+IF(OR(AND(E345=""),(G345="")),"",E345*G345)</f>
        <v>0.59458143074581427</v>
      </c>
    </row>
    <row r="346" spans="1:9" s="54" customFormat="1" ht="15" x14ac:dyDescent="0.25">
      <c r="A346" s="48"/>
      <c r="B346" s="41" t="s">
        <v>74</v>
      </c>
      <c r="C346" s="45">
        <v>114</v>
      </c>
      <c r="D346" s="45">
        <v>170</v>
      </c>
      <c r="E346" s="46">
        <f t="shared" si="141"/>
        <v>6.9406392694063923E-3</v>
      </c>
      <c r="F346" s="46">
        <f t="shared" si="142"/>
        <v>6.4907792753235846E-3</v>
      </c>
      <c r="G346" s="35">
        <f t="shared" ref="G346:G410" si="143">+IF(AND(C346=0,D346=0)," ",IF(C346=0,1,IF(D346=0,-1,(D346-C346)/C346)))</f>
        <v>0.49122807017543857</v>
      </c>
      <c r="H346" s="43">
        <f>+IF(OR(AND(E346=""),(G346="")),"",E346*G346)</f>
        <v>3.4094368340943679E-3</v>
      </c>
      <c r="I346" s="2"/>
    </row>
    <row r="347" spans="1:9" s="54" customFormat="1" ht="15" x14ac:dyDescent="0.25">
      <c r="A347" s="48"/>
      <c r="B347" s="5" t="s">
        <v>77</v>
      </c>
      <c r="C347" s="45">
        <v>44</v>
      </c>
      <c r="D347" s="45">
        <v>68</v>
      </c>
      <c r="E347" s="27">
        <f t="shared" si="141"/>
        <v>2.6788432267884324E-3</v>
      </c>
      <c r="F347" s="27">
        <f t="shared" si="142"/>
        <v>2.5963117101294336E-3</v>
      </c>
      <c r="G347" s="35">
        <f t="shared" si="143"/>
        <v>0.54545454545454541</v>
      </c>
      <c r="H347" s="25">
        <f t="shared" ref="H347:H414" si="144">+IF(OR(AND(E347=""),(G347="")),"",E347*G347)</f>
        <v>1.4611872146118722E-3</v>
      </c>
      <c r="I347" s="2"/>
    </row>
    <row r="348" spans="1:9" s="54" customFormat="1" ht="15" x14ac:dyDescent="0.25">
      <c r="A348" s="48"/>
      <c r="B348" s="5" t="s">
        <v>70</v>
      </c>
      <c r="C348" s="45">
        <v>256</v>
      </c>
      <c r="D348" s="45">
        <v>42</v>
      </c>
      <c r="E348" s="27">
        <f t="shared" si="141"/>
        <v>1.5585996955859969E-2</v>
      </c>
      <c r="F348" s="27">
        <f t="shared" si="142"/>
        <v>1.6036042915505326E-3</v>
      </c>
      <c r="G348" s="35">
        <f t="shared" si="143"/>
        <v>-0.8359375</v>
      </c>
      <c r="H348" s="25">
        <f t="shared" si="144"/>
        <v>-1.3028919330289193E-2</v>
      </c>
      <c r="I348" s="2"/>
    </row>
    <row r="349" spans="1:9" s="54" customFormat="1" ht="15" x14ac:dyDescent="0.25">
      <c r="A349" s="48"/>
      <c r="B349" s="5" t="s">
        <v>83</v>
      </c>
      <c r="C349" s="45">
        <v>2</v>
      </c>
      <c r="D349" s="45">
        <v>1</v>
      </c>
      <c r="E349" s="27">
        <f t="shared" si="141"/>
        <v>1.2176560121765601E-4</v>
      </c>
      <c r="F349" s="27">
        <f t="shared" si="142"/>
        <v>3.8181054560726968E-5</v>
      </c>
      <c r="G349" s="35">
        <f t="shared" si="143"/>
        <v>-0.5</v>
      </c>
      <c r="H349" s="25">
        <f t="shared" si="144"/>
        <v>-6.0882800608828003E-5</v>
      </c>
      <c r="I349" s="2"/>
    </row>
    <row r="350" spans="1:9" s="54" customFormat="1" ht="15" x14ac:dyDescent="0.25">
      <c r="A350" s="48"/>
      <c r="B350" s="5" t="s">
        <v>82</v>
      </c>
      <c r="C350" s="45">
        <v>14</v>
      </c>
      <c r="D350" s="45">
        <v>5</v>
      </c>
      <c r="E350" s="27">
        <f t="shared" si="141"/>
        <v>8.5235920852359207E-4</v>
      </c>
      <c r="F350" s="27">
        <f t="shared" si="142"/>
        <v>1.9090527280363483E-4</v>
      </c>
      <c r="G350" s="35">
        <f t="shared" si="143"/>
        <v>-0.6428571428571429</v>
      </c>
      <c r="H350" s="25">
        <f t="shared" si="144"/>
        <v>-5.4794520547945212E-4</v>
      </c>
      <c r="I350" s="2"/>
    </row>
    <row r="351" spans="1:9" s="54" customFormat="1" ht="15" x14ac:dyDescent="0.25">
      <c r="A351" s="48"/>
      <c r="B351" s="5" t="s">
        <v>480</v>
      </c>
      <c r="C351" s="45">
        <v>882</v>
      </c>
      <c r="D351" s="45">
        <v>1449</v>
      </c>
      <c r="E351" s="27">
        <f t="shared" si="141"/>
        <v>5.3698630136986301E-2</v>
      </c>
      <c r="F351" s="27">
        <f t="shared" si="142"/>
        <v>5.5324348058493372E-2</v>
      </c>
      <c r="G351" s="35">
        <f t="shared" si="143"/>
        <v>0.6428571428571429</v>
      </c>
      <c r="H351" s="25">
        <f t="shared" si="144"/>
        <v>3.4520547945205482E-2</v>
      </c>
      <c r="I351" s="2"/>
    </row>
    <row r="352" spans="1:9" s="54" customFormat="1" ht="15" x14ac:dyDescent="0.25">
      <c r="A352" s="48"/>
      <c r="B352" s="5" t="s">
        <v>80</v>
      </c>
      <c r="C352" s="45">
        <v>83</v>
      </c>
      <c r="D352" s="45">
        <v>111</v>
      </c>
      <c r="E352" s="27">
        <f t="shared" si="141"/>
        <v>5.0532724505327241E-3</v>
      </c>
      <c r="F352" s="27">
        <f t="shared" si="142"/>
        <v>4.2380970562406932E-3</v>
      </c>
      <c r="G352" s="35">
        <f t="shared" si="143"/>
        <v>0.33734939759036142</v>
      </c>
      <c r="H352" s="25">
        <f t="shared" si="144"/>
        <v>1.7047184170471839E-3</v>
      </c>
      <c r="I352" s="2"/>
    </row>
    <row r="353" spans="1:9" s="54" customFormat="1" ht="15" x14ac:dyDescent="0.25">
      <c r="A353" s="48"/>
      <c r="B353" s="5" t="s">
        <v>576</v>
      </c>
      <c r="C353" s="45">
        <v>111</v>
      </c>
      <c r="D353" s="45">
        <v>276</v>
      </c>
      <c r="E353" s="27">
        <f t="shared" si="141"/>
        <v>6.7579908675799083E-3</v>
      </c>
      <c r="F353" s="27">
        <f t="shared" si="142"/>
        <v>1.0537971058760642E-2</v>
      </c>
      <c r="G353" s="35">
        <f t="shared" si="143"/>
        <v>1.4864864864864864</v>
      </c>
      <c r="H353" s="25">
        <f t="shared" si="144"/>
        <v>1.0045662100456619E-2</v>
      </c>
      <c r="I353" s="2"/>
    </row>
    <row r="354" spans="1:9" s="54" customFormat="1" ht="15" x14ac:dyDescent="0.25">
      <c r="A354" s="48"/>
      <c r="B354" s="5" t="s">
        <v>79</v>
      </c>
      <c r="C354" s="45">
        <v>101</v>
      </c>
      <c r="D354" s="45">
        <v>55</v>
      </c>
      <c r="E354" s="27">
        <f t="shared" si="141"/>
        <v>6.1491628614916286E-3</v>
      </c>
      <c r="F354" s="27">
        <f t="shared" si="142"/>
        <v>2.0999580008399833E-3</v>
      </c>
      <c r="G354" s="35">
        <f t="shared" si="143"/>
        <v>-0.45544554455445546</v>
      </c>
      <c r="H354" s="25">
        <f t="shared" si="144"/>
        <v>-2.8006088280060882E-3</v>
      </c>
      <c r="I354" s="2"/>
    </row>
    <row r="355" spans="1:9" s="54" customFormat="1" ht="15" x14ac:dyDescent="0.25">
      <c r="A355" s="48"/>
      <c r="B355" s="5" t="s">
        <v>247</v>
      </c>
      <c r="C355" s="45">
        <v>46</v>
      </c>
      <c r="D355" s="45">
        <v>56</v>
      </c>
      <c r="E355" s="27">
        <f t="shared" si="141"/>
        <v>2.8006088280060882E-3</v>
      </c>
      <c r="F355" s="27">
        <f t="shared" si="142"/>
        <v>2.1381390554007103E-3</v>
      </c>
      <c r="G355" s="35">
        <f t="shared" si="143"/>
        <v>0.21739130434782608</v>
      </c>
      <c r="H355" s="25">
        <f t="shared" si="144"/>
        <v>6.0882800608828001E-4</v>
      </c>
      <c r="I355" s="2"/>
    </row>
    <row r="356" spans="1:9" s="54" customFormat="1" ht="15" x14ac:dyDescent="0.25">
      <c r="A356" s="48"/>
      <c r="B356" s="5" t="s">
        <v>614</v>
      </c>
      <c r="C356" s="45">
        <v>0</v>
      </c>
      <c r="D356" s="45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5">
        <v>1809</v>
      </c>
      <c r="D357" s="45">
        <v>1918</v>
      </c>
      <c r="E357" s="27">
        <f t="shared" si="141"/>
        <v>0.11013698630136987</v>
      </c>
      <c r="F357" s="27">
        <f t="shared" si="142"/>
        <v>7.3231262647474329E-2</v>
      </c>
      <c r="G357" s="35">
        <f t="shared" si="143"/>
        <v>6.0254284134881153E-2</v>
      </c>
      <c r="H357" s="25">
        <f t="shared" si="144"/>
        <v>6.6362252663622534E-3</v>
      </c>
      <c r="I357" s="2"/>
    </row>
    <row r="358" spans="1:9" s="54" customFormat="1" ht="15" x14ac:dyDescent="0.25">
      <c r="A358" s="48"/>
      <c r="B358" s="5" t="s">
        <v>577</v>
      </c>
      <c r="C358" s="45">
        <v>446</v>
      </c>
      <c r="D358" s="45">
        <v>288</v>
      </c>
      <c r="E358" s="27">
        <f t="shared" si="141"/>
        <v>2.7153729071537291E-2</v>
      </c>
      <c r="F358" s="27">
        <f t="shared" si="142"/>
        <v>1.0996143713489366E-2</v>
      </c>
      <c r="G358" s="35">
        <f t="shared" si="143"/>
        <v>-0.35426008968609868</v>
      </c>
      <c r="H358" s="25">
        <f t="shared" si="144"/>
        <v>-9.6194824961948252E-3</v>
      </c>
      <c r="I358" s="2"/>
    </row>
    <row r="359" spans="1:9" s="54" customFormat="1" ht="15" x14ac:dyDescent="0.25">
      <c r="A359" s="48"/>
      <c r="B359" s="5" t="s">
        <v>71</v>
      </c>
      <c r="C359" s="45">
        <v>1</v>
      </c>
      <c r="D359" s="45">
        <v>0</v>
      </c>
      <c r="E359" s="27">
        <f t="shared" si="141"/>
        <v>6.0882800608828003E-5</v>
      </c>
      <c r="F359" s="27" t="str">
        <f t="shared" si="142"/>
        <v/>
      </c>
      <c r="G359" s="35">
        <f t="shared" si="143"/>
        <v>-1</v>
      </c>
      <c r="H359" s="25">
        <f t="shared" si="144"/>
        <v>-6.0882800608828003E-5</v>
      </c>
      <c r="I359" s="2"/>
    </row>
    <row r="360" spans="1:9" s="54" customFormat="1" ht="15" x14ac:dyDescent="0.25">
      <c r="A360" s="48"/>
      <c r="B360" s="5" t="s">
        <v>78</v>
      </c>
      <c r="C360" s="45">
        <v>331</v>
      </c>
      <c r="D360" s="45">
        <v>518</v>
      </c>
      <c r="E360" s="27">
        <f t="shared" si="141"/>
        <v>2.0152207001522069E-2</v>
      </c>
      <c r="F360" s="27">
        <f t="shared" si="142"/>
        <v>1.9777786262456569E-2</v>
      </c>
      <c r="G360" s="35">
        <f t="shared" si="143"/>
        <v>0.56495468277945615</v>
      </c>
      <c r="H360" s="25">
        <f t="shared" si="144"/>
        <v>1.1385083713850835E-2</v>
      </c>
      <c r="I360" s="2"/>
    </row>
    <row r="361" spans="1:9" s="54" customFormat="1" ht="15" x14ac:dyDescent="0.25">
      <c r="A361" s="48"/>
      <c r="B361" s="5" t="s">
        <v>615</v>
      </c>
      <c r="C361" s="45">
        <v>119</v>
      </c>
      <c r="D361" s="45">
        <v>142</v>
      </c>
      <c r="E361" s="27">
        <f t="shared" si="141"/>
        <v>7.2450532724505331E-3</v>
      </c>
      <c r="F361" s="27">
        <f t="shared" si="142"/>
        <v>5.4217097476232292E-3</v>
      </c>
      <c r="G361" s="35">
        <f t="shared" si="143"/>
        <v>0.19327731092436976</v>
      </c>
      <c r="H361" s="25">
        <f t="shared" si="144"/>
        <v>1.4003044140030443E-3</v>
      </c>
      <c r="I361" s="2"/>
    </row>
    <row r="362" spans="1:9" s="55" customFormat="1" ht="15" x14ac:dyDescent="0.25">
      <c r="A362" s="50"/>
      <c r="B362" s="19" t="s">
        <v>587</v>
      </c>
      <c r="C362" s="45">
        <v>43</v>
      </c>
      <c r="D362" s="45">
        <v>41</v>
      </c>
      <c r="E362" s="26">
        <f t="shared" si="141"/>
        <v>2.6179604261796041E-3</v>
      </c>
      <c r="F362" s="26">
        <f t="shared" si="142"/>
        <v>1.5654232369898056E-3</v>
      </c>
      <c r="G362" s="35">
        <f t="shared" si="143"/>
        <v>-4.6511627906976744E-2</v>
      </c>
      <c r="H362" s="24">
        <f t="shared" ref="H362" si="145">+IF(OR(AND(E362=""),(G362="")),"",E362*G362)</f>
        <v>-1.2176560121765601E-4</v>
      </c>
      <c r="I362" s="2"/>
    </row>
    <row r="363" spans="1:9" s="54" customFormat="1" ht="15" x14ac:dyDescent="0.25">
      <c r="A363" s="48"/>
      <c r="B363" s="5" t="s">
        <v>72</v>
      </c>
      <c r="C363" s="45">
        <v>8</v>
      </c>
      <c r="D363" s="45">
        <v>2</v>
      </c>
      <c r="E363" s="27">
        <f t="shared" si="141"/>
        <v>4.8706240487062403E-4</v>
      </c>
      <c r="F363" s="27">
        <f t="shared" si="142"/>
        <v>7.6362109121453937E-5</v>
      </c>
      <c r="G363" s="35">
        <f t="shared" si="143"/>
        <v>-0.75</v>
      </c>
      <c r="H363" s="25">
        <f t="shared" si="144"/>
        <v>-3.6529680365296805E-4</v>
      </c>
      <c r="I363" s="2"/>
    </row>
    <row r="364" spans="1:9" s="54" customFormat="1" ht="15" x14ac:dyDescent="0.25">
      <c r="A364" s="48"/>
      <c r="B364" s="5" t="s">
        <v>248</v>
      </c>
      <c r="C364" s="45">
        <v>0</v>
      </c>
      <c r="D364" s="45">
        <v>2</v>
      </c>
      <c r="E364" s="27" t="str">
        <f t="shared" si="141"/>
        <v/>
      </c>
      <c r="F364" s="27">
        <f t="shared" si="142"/>
        <v>7.6362109121453937E-5</v>
      </c>
      <c r="G364" s="35">
        <f t="shared" si="143"/>
        <v>1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5">
        <v>2210</v>
      </c>
      <c r="D365" s="45">
        <v>3373</v>
      </c>
      <c r="E365" s="27">
        <f t="shared" si="141"/>
        <v>0.13455098934550988</v>
      </c>
      <c r="F365" s="27">
        <f t="shared" si="142"/>
        <v>0.12878469703333206</v>
      </c>
      <c r="G365" s="35">
        <f t="shared" si="143"/>
        <v>0.52624434389140273</v>
      </c>
      <c r="H365" s="25">
        <f t="shared" si="144"/>
        <v>7.080669710806696E-2</v>
      </c>
      <c r="I365" s="2"/>
    </row>
    <row r="366" spans="1:9" s="54" customFormat="1" ht="15" x14ac:dyDescent="0.25">
      <c r="A366" s="48"/>
      <c r="B366" s="5" t="s">
        <v>250</v>
      </c>
      <c r="C366" s="45">
        <v>28</v>
      </c>
      <c r="D366" s="45">
        <v>527</v>
      </c>
      <c r="E366" s="27">
        <f t="shared" si="141"/>
        <v>1.7047184170471841E-3</v>
      </c>
      <c r="F366" s="27">
        <f t="shared" si="142"/>
        <v>2.0121415753503111E-2</v>
      </c>
      <c r="G366" s="35">
        <f t="shared" si="143"/>
        <v>17.821428571428573</v>
      </c>
      <c r="H366" s="25">
        <f t="shared" si="144"/>
        <v>3.0380517503805177E-2</v>
      </c>
      <c r="I366" s="2"/>
    </row>
    <row r="367" spans="1:9" s="54" customFormat="1" ht="15" x14ac:dyDescent="0.25">
      <c r="A367" s="48"/>
      <c r="B367" s="5" t="s">
        <v>75</v>
      </c>
      <c r="C367" s="45">
        <v>0</v>
      </c>
      <c r="D367" s="45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5">
        <v>248</v>
      </c>
      <c r="D368" s="45">
        <v>270</v>
      </c>
      <c r="E368" s="27">
        <f t="shared" si="141"/>
        <v>1.5098934550989346E-2</v>
      </c>
      <c r="F368" s="27">
        <f t="shared" si="142"/>
        <v>1.0308884731396281E-2</v>
      </c>
      <c r="G368" s="35">
        <f t="shared" si="143"/>
        <v>8.8709677419354843E-2</v>
      </c>
      <c r="H368" s="25">
        <f t="shared" si="144"/>
        <v>1.3394216133942162E-3</v>
      </c>
      <c r="I368" s="2"/>
    </row>
    <row r="369" spans="1:9" s="54" customFormat="1" ht="15" x14ac:dyDescent="0.25">
      <c r="A369" s="48"/>
      <c r="B369" s="5" t="s">
        <v>578</v>
      </c>
      <c r="C369" s="45">
        <v>508</v>
      </c>
      <c r="D369" s="45">
        <v>1323</v>
      </c>
      <c r="E369" s="27">
        <f t="shared" si="141"/>
        <v>3.0928462709284628E-2</v>
      </c>
      <c r="F369" s="27">
        <f t="shared" si="142"/>
        <v>5.051353518384178E-2</v>
      </c>
      <c r="G369" s="35">
        <f t="shared" si="143"/>
        <v>1.6043307086614174</v>
      </c>
      <c r="H369" s="25">
        <f t="shared" si="144"/>
        <v>4.9619482496194828E-2</v>
      </c>
      <c r="I369" s="2"/>
    </row>
    <row r="370" spans="1:9" s="54" customFormat="1" ht="15" x14ac:dyDescent="0.25">
      <c r="A370" s="48"/>
      <c r="B370" s="5" t="s">
        <v>85</v>
      </c>
      <c r="C370" s="45">
        <v>160</v>
      </c>
      <c r="D370" s="45">
        <v>307</v>
      </c>
      <c r="E370" s="27">
        <f t="shared" si="141"/>
        <v>9.7412480974124818E-3</v>
      </c>
      <c r="F370" s="27">
        <f t="shared" si="142"/>
        <v>1.1721583750143179E-2</v>
      </c>
      <c r="G370" s="35">
        <f t="shared" si="143"/>
        <v>0.91874999999999996</v>
      </c>
      <c r="H370" s="25">
        <f t="shared" si="144"/>
        <v>8.9497716894977181E-3</v>
      </c>
      <c r="I370" s="2"/>
    </row>
    <row r="371" spans="1:9" s="54" customFormat="1" ht="15" x14ac:dyDescent="0.25">
      <c r="A371" s="48"/>
      <c r="B371" s="5" t="s">
        <v>84</v>
      </c>
      <c r="C371" s="45">
        <v>1</v>
      </c>
      <c r="D371" s="45">
        <v>1</v>
      </c>
      <c r="E371" s="27">
        <f t="shared" si="141"/>
        <v>6.0882800608828003E-5</v>
      </c>
      <c r="F371" s="27">
        <f t="shared" si="142"/>
        <v>3.8181054560726968E-5</v>
      </c>
      <c r="G371" s="35">
        <f t="shared" si="143"/>
        <v>0</v>
      </c>
      <c r="H371" s="25">
        <f t="shared" si="144"/>
        <v>0</v>
      </c>
      <c r="I371" s="2"/>
    </row>
    <row r="372" spans="1:9" s="54" customFormat="1" ht="15" x14ac:dyDescent="0.25">
      <c r="A372" s="48"/>
      <c r="B372" s="5" t="s">
        <v>73</v>
      </c>
      <c r="C372" s="45">
        <v>10</v>
      </c>
      <c r="D372" s="45">
        <v>6</v>
      </c>
      <c r="E372" s="27">
        <f t="shared" si="141"/>
        <v>6.0882800608828011E-4</v>
      </c>
      <c r="F372" s="27">
        <f t="shared" si="142"/>
        <v>2.2908632736436181E-4</v>
      </c>
      <c r="G372" s="35">
        <f t="shared" si="143"/>
        <v>-0.4</v>
      </c>
      <c r="H372" s="25">
        <f t="shared" si="144"/>
        <v>-2.4353120243531207E-4</v>
      </c>
      <c r="I372" s="2"/>
    </row>
    <row r="373" spans="1:9" s="54" customFormat="1" ht="15" x14ac:dyDescent="0.25">
      <c r="A373" s="48"/>
      <c r="B373" s="5" t="s">
        <v>251</v>
      </c>
      <c r="C373" s="45">
        <v>1</v>
      </c>
      <c r="D373" s="45">
        <v>13</v>
      </c>
      <c r="E373" s="27">
        <f t="shared" si="141"/>
        <v>6.0882800608828003E-5</v>
      </c>
      <c r="F373" s="27">
        <f t="shared" si="142"/>
        <v>4.9635370928945057E-4</v>
      </c>
      <c r="G373" s="35">
        <f t="shared" si="143"/>
        <v>12</v>
      </c>
      <c r="H373" s="25">
        <f t="shared" si="144"/>
        <v>7.3059360730593609E-4</v>
      </c>
      <c r="I373" s="2"/>
    </row>
    <row r="374" spans="1:9" s="54" customFormat="1" ht="15" x14ac:dyDescent="0.25">
      <c r="A374" s="48"/>
      <c r="B374" s="5" t="s">
        <v>335</v>
      </c>
      <c r="C374" s="45">
        <v>1</v>
      </c>
      <c r="D374" s="45">
        <v>8</v>
      </c>
      <c r="E374" s="27">
        <f t="shared" si="141"/>
        <v>6.0882800608828003E-5</v>
      </c>
      <c r="F374" s="27">
        <f t="shared" si="142"/>
        <v>3.0544843648581575E-4</v>
      </c>
      <c r="G374" s="35">
        <f t="shared" si="143"/>
        <v>7</v>
      </c>
      <c r="H374" s="25">
        <f t="shared" si="144"/>
        <v>4.2617960426179604E-4</v>
      </c>
      <c r="I374" s="2"/>
    </row>
    <row r="375" spans="1:9" s="54" customFormat="1" ht="15" x14ac:dyDescent="0.25">
      <c r="A375" s="48"/>
      <c r="B375" s="5" t="s">
        <v>336</v>
      </c>
      <c r="C375" s="45">
        <v>23</v>
      </c>
      <c r="D375" s="45">
        <v>25</v>
      </c>
      <c r="E375" s="27">
        <f t="shared" si="141"/>
        <v>1.4003044140030441E-3</v>
      </c>
      <c r="F375" s="27">
        <f t="shared" si="142"/>
        <v>9.5452636401817414E-4</v>
      </c>
      <c r="G375" s="35">
        <f t="shared" si="143"/>
        <v>8.6956521739130432E-2</v>
      </c>
      <c r="H375" s="25">
        <f t="shared" si="144"/>
        <v>1.2176560121765601E-4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82"/>
      <c r="D376" s="82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5">
        <v>55</v>
      </c>
      <c r="D377" s="45">
        <v>19</v>
      </c>
      <c r="E377" s="27">
        <f t="shared" si="141"/>
        <v>3.3485540334855404E-3</v>
      </c>
      <c r="F377" s="27">
        <f t="shared" si="142"/>
        <v>7.2544003665381241E-4</v>
      </c>
      <c r="G377" s="35">
        <f t="shared" si="143"/>
        <v>-0.65454545454545454</v>
      </c>
      <c r="H377" s="25">
        <f t="shared" si="144"/>
        <v>-2.1917808219178081E-3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82"/>
      <c r="D378" s="82">
        <v>199</v>
      </c>
      <c r="E378" s="26" t="str">
        <f t="shared" ref="E378:E381" si="150">+IF(C378=0,"",C378/C$345)</f>
        <v/>
      </c>
      <c r="F378" s="26">
        <f t="shared" ref="F378:F381" si="151">+IF(D378=0,"",D378/D$345)</f>
        <v>7.5980298575846665E-3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5">
        <v>216</v>
      </c>
      <c r="D379" s="45">
        <v>408</v>
      </c>
      <c r="E379" s="27">
        <f t="shared" si="150"/>
        <v>1.315068493150685E-2</v>
      </c>
      <c r="F379" s="27">
        <f t="shared" si="151"/>
        <v>1.5577870260776602E-2</v>
      </c>
      <c r="G379" s="35">
        <f t="shared" si="152"/>
        <v>0.88888888888888884</v>
      </c>
      <c r="H379" s="25">
        <f t="shared" si="153"/>
        <v>1.1689497716894977E-2</v>
      </c>
      <c r="I379" s="2"/>
    </row>
    <row r="380" spans="1:9" s="54" customFormat="1" ht="15" x14ac:dyDescent="0.25">
      <c r="A380" s="48"/>
      <c r="B380" s="5" t="s">
        <v>483</v>
      </c>
      <c r="C380" s="45">
        <v>5</v>
      </c>
      <c r="D380" s="45">
        <v>11</v>
      </c>
      <c r="E380" s="27">
        <f t="shared" si="150"/>
        <v>3.0441400304414006E-4</v>
      </c>
      <c r="F380" s="27">
        <f t="shared" si="151"/>
        <v>4.1999160016799666E-4</v>
      </c>
      <c r="G380" s="35">
        <f t="shared" si="152"/>
        <v>1.2</v>
      </c>
      <c r="H380" s="25">
        <f t="shared" si="153"/>
        <v>3.6529680365296805E-4</v>
      </c>
      <c r="I380" s="2"/>
    </row>
    <row r="381" spans="1:9" s="54" customFormat="1" ht="15" x14ac:dyDescent="0.25">
      <c r="A381" s="48"/>
      <c r="B381" s="5" t="s">
        <v>484</v>
      </c>
      <c r="C381" s="45">
        <v>4</v>
      </c>
      <c r="D381" s="45">
        <v>6</v>
      </c>
      <c r="E381" s="27">
        <f t="shared" si="150"/>
        <v>2.4353120243531201E-4</v>
      </c>
      <c r="F381" s="27">
        <f t="shared" si="151"/>
        <v>2.2908632736436181E-4</v>
      </c>
      <c r="G381" s="35">
        <f t="shared" si="152"/>
        <v>0.5</v>
      </c>
      <c r="H381" s="25">
        <f t="shared" si="153"/>
        <v>1.2176560121765601E-4</v>
      </c>
      <c r="I381" s="2"/>
    </row>
    <row r="382" spans="1:9" s="54" customFormat="1" ht="15" x14ac:dyDescent="0.25">
      <c r="A382" s="48"/>
      <c r="B382" s="5" t="s">
        <v>252</v>
      </c>
      <c r="C382" s="45">
        <v>0</v>
      </c>
      <c r="D382" s="45">
        <v>3</v>
      </c>
      <c r="E382" s="27" t="str">
        <f t="shared" ref="E382:E401" si="154">+IF(C382=0,"",C382/C$345)</f>
        <v/>
      </c>
      <c r="F382" s="27">
        <f t="shared" ref="F382:F401" si="155">+IF(D382=0,"",D382/D$345)</f>
        <v>1.145431636821809E-4</v>
      </c>
      <c r="G382" s="35">
        <f t="shared" si="143"/>
        <v>1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5">
        <v>146</v>
      </c>
      <c r="D383" s="45">
        <v>206</v>
      </c>
      <c r="E383" s="27">
        <f t="shared" si="154"/>
        <v>8.8888888888888889E-3</v>
      </c>
      <c r="F383" s="27">
        <f t="shared" si="155"/>
        <v>7.865297239509756E-3</v>
      </c>
      <c r="G383" s="35">
        <f t="shared" si="143"/>
        <v>0.41095890410958902</v>
      </c>
      <c r="H383" s="25">
        <f t="shared" si="144"/>
        <v>3.6529680365296802E-3</v>
      </c>
      <c r="I383" s="2"/>
    </row>
    <row r="384" spans="1:9" s="54" customFormat="1" ht="15" x14ac:dyDescent="0.25">
      <c r="A384" s="48"/>
      <c r="B384" s="5" t="s">
        <v>485</v>
      </c>
      <c r="C384" s="45">
        <v>0</v>
      </c>
      <c r="D384" s="45">
        <v>21</v>
      </c>
      <c r="E384" s="27" t="str">
        <f t="shared" si="154"/>
        <v/>
      </c>
      <c r="F384" s="27">
        <f t="shared" si="155"/>
        <v>8.0180214577526632E-4</v>
      </c>
      <c r="G384" s="35">
        <f t="shared" si="143"/>
        <v>1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5">
        <v>19</v>
      </c>
      <c r="D385" s="45">
        <v>106</v>
      </c>
      <c r="E385" s="26">
        <f t="shared" si="154"/>
        <v>1.1567732115677321E-3</v>
      </c>
      <c r="F385" s="26">
        <f t="shared" si="155"/>
        <v>4.0471917834370586E-3</v>
      </c>
      <c r="G385" s="35">
        <f t="shared" si="143"/>
        <v>4.5789473684210522</v>
      </c>
      <c r="H385" s="24">
        <f t="shared" ref="H385" si="156">+IF(OR(AND(E385=""),(G385="")),"",E385*G385)</f>
        <v>5.2968036529680365E-3</v>
      </c>
      <c r="I385" s="2"/>
    </row>
    <row r="386" spans="1:9" s="54" customFormat="1" ht="15" x14ac:dyDescent="0.25">
      <c r="A386" s="48"/>
      <c r="B386" s="5" t="s">
        <v>486</v>
      </c>
      <c r="C386" s="45">
        <v>1882</v>
      </c>
      <c r="D386" s="45">
        <v>3358</v>
      </c>
      <c r="E386" s="27">
        <f t="shared" si="154"/>
        <v>0.11458143074581431</v>
      </c>
      <c r="F386" s="27">
        <f t="shared" si="155"/>
        <v>0.12821198121492117</v>
      </c>
      <c r="G386" s="35">
        <f t="shared" si="143"/>
        <v>0.78427205100956432</v>
      </c>
      <c r="H386" s="25">
        <f t="shared" si="144"/>
        <v>8.9863013698630145E-2</v>
      </c>
      <c r="I386" s="2"/>
    </row>
    <row r="387" spans="1:9" s="54" customFormat="1" ht="15" x14ac:dyDescent="0.25">
      <c r="A387" s="48"/>
      <c r="B387" s="5" t="s">
        <v>93</v>
      </c>
      <c r="C387" s="45">
        <v>200</v>
      </c>
      <c r="D387" s="45">
        <v>297</v>
      </c>
      <c r="E387" s="27">
        <f t="shared" si="154"/>
        <v>1.2176560121765601E-2</v>
      </c>
      <c r="F387" s="27">
        <f t="shared" si="155"/>
        <v>1.133977320453591E-2</v>
      </c>
      <c r="G387" s="35">
        <f t="shared" si="143"/>
        <v>0.48499999999999999</v>
      </c>
      <c r="H387" s="25">
        <f t="shared" si="144"/>
        <v>5.9056316590563162E-3</v>
      </c>
      <c r="I387" s="2"/>
    </row>
    <row r="388" spans="1:9" s="54" customFormat="1" ht="15" x14ac:dyDescent="0.25">
      <c r="A388" s="48"/>
      <c r="B388" s="5" t="s">
        <v>86</v>
      </c>
      <c r="C388" s="45">
        <v>922</v>
      </c>
      <c r="D388" s="45">
        <v>2353</v>
      </c>
      <c r="E388" s="27">
        <f t="shared" si="154"/>
        <v>5.613394216133942E-2</v>
      </c>
      <c r="F388" s="27">
        <f t="shared" si="155"/>
        <v>8.984002138139055E-2</v>
      </c>
      <c r="G388" s="35">
        <f t="shared" si="143"/>
        <v>1.5520607375271149</v>
      </c>
      <c r="H388" s="25">
        <f t="shared" si="144"/>
        <v>8.7123287671232869E-2</v>
      </c>
      <c r="I388" s="2"/>
    </row>
    <row r="389" spans="1:9" s="54" customFormat="1" ht="15" x14ac:dyDescent="0.25">
      <c r="A389" s="48"/>
      <c r="B389" s="5" t="s">
        <v>92</v>
      </c>
      <c r="C389" s="45">
        <v>149</v>
      </c>
      <c r="D389" s="45">
        <v>446</v>
      </c>
      <c r="E389" s="27">
        <f t="shared" si="154"/>
        <v>9.071537290715373E-3</v>
      </c>
      <c r="F389" s="27">
        <f t="shared" si="155"/>
        <v>1.7028750334084228E-2</v>
      </c>
      <c r="G389" s="35">
        <f t="shared" si="143"/>
        <v>1.9932885906040267</v>
      </c>
      <c r="H389" s="25">
        <f t="shared" si="144"/>
        <v>1.8082191780821918E-2</v>
      </c>
      <c r="I389" s="2"/>
    </row>
    <row r="390" spans="1:9" s="54" customFormat="1" ht="15" x14ac:dyDescent="0.25">
      <c r="A390" s="48"/>
      <c r="B390" s="5" t="s">
        <v>95</v>
      </c>
      <c r="C390" s="45">
        <v>0</v>
      </c>
      <c r="D390" s="45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5">
        <v>50</v>
      </c>
      <c r="D391" s="45">
        <v>150</v>
      </c>
      <c r="E391" s="27">
        <f t="shared" si="154"/>
        <v>3.0441400304414001E-3</v>
      </c>
      <c r="F391" s="27">
        <f t="shared" si="155"/>
        <v>5.7271581841090453E-3</v>
      </c>
      <c r="G391" s="35">
        <f t="shared" si="143"/>
        <v>2</v>
      </c>
      <c r="H391" s="25">
        <f t="shared" si="144"/>
        <v>6.0882800608828003E-3</v>
      </c>
      <c r="I391" s="2"/>
    </row>
    <row r="392" spans="1:9" s="54" customFormat="1" ht="15" x14ac:dyDescent="0.25">
      <c r="A392" s="48"/>
      <c r="B392" s="5" t="s">
        <v>254</v>
      </c>
      <c r="C392" s="45">
        <v>2</v>
      </c>
      <c r="D392" s="45">
        <v>16</v>
      </c>
      <c r="E392" s="27">
        <f t="shared" si="154"/>
        <v>1.2176560121765601E-4</v>
      </c>
      <c r="F392" s="27">
        <f t="shared" si="155"/>
        <v>6.1089687297163149E-4</v>
      </c>
      <c r="G392" s="35">
        <f t="shared" si="143"/>
        <v>7</v>
      </c>
      <c r="H392" s="25">
        <f t="shared" si="144"/>
        <v>8.5235920852359207E-4</v>
      </c>
      <c r="I392" s="2"/>
    </row>
    <row r="393" spans="1:9" s="54" customFormat="1" ht="15" x14ac:dyDescent="0.25">
      <c r="A393" s="48"/>
      <c r="B393" s="5" t="s">
        <v>255</v>
      </c>
      <c r="C393" s="45">
        <v>65</v>
      </c>
      <c r="D393" s="45">
        <v>25</v>
      </c>
      <c r="E393" s="27">
        <f t="shared" si="154"/>
        <v>3.9573820395738205E-3</v>
      </c>
      <c r="F393" s="27">
        <f t="shared" si="155"/>
        <v>9.5452636401817414E-4</v>
      </c>
      <c r="G393" s="35">
        <f t="shared" si="143"/>
        <v>-0.61538461538461542</v>
      </c>
      <c r="H393" s="25">
        <f t="shared" si="144"/>
        <v>-2.4353120243531205E-3</v>
      </c>
      <c r="I393" s="2"/>
    </row>
    <row r="394" spans="1:9" s="54" customFormat="1" ht="15" x14ac:dyDescent="0.25">
      <c r="A394" s="48"/>
      <c r="B394" s="5" t="s">
        <v>579</v>
      </c>
      <c r="C394" s="45">
        <v>1</v>
      </c>
      <c r="D394" s="45">
        <v>1</v>
      </c>
      <c r="E394" s="27">
        <f t="shared" si="154"/>
        <v>6.0882800608828003E-5</v>
      </c>
      <c r="F394" s="27">
        <f t="shared" si="155"/>
        <v>3.8181054560726968E-5</v>
      </c>
      <c r="G394" s="35">
        <f t="shared" si="143"/>
        <v>0</v>
      </c>
      <c r="H394" s="25">
        <f t="shared" si="144"/>
        <v>0</v>
      </c>
      <c r="I394" s="2"/>
    </row>
    <row r="395" spans="1:9" s="54" customFormat="1" ht="15" x14ac:dyDescent="0.25">
      <c r="A395" s="48"/>
      <c r="B395" s="5" t="s">
        <v>580</v>
      </c>
      <c r="C395" s="45">
        <v>9</v>
      </c>
      <c r="D395" s="45">
        <v>111</v>
      </c>
      <c r="E395" s="27">
        <f t="shared" si="154"/>
        <v>5.4794520547945202E-4</v>
      </c>
      <c r="F395" s="27">
        <f t="shared" si="155"/>
        <v>4.2380970562406932E-3</v>
      </c>
      <c r="G395" s="35">
        <f t="shared" si="143"/>
        <v>11.333333333333334</v>
      </c>
      <c r="H395" s="25">
        <f t="shared" si="144"/>
        <v>6.2100456621004569E-3</v>
      </c>
      <c r="I395" s="2"/>
    </row>
    <row r="396" spans="1:9" s="54" customFormat="1" ht="15" x14ac:dyDescent="0.25">
      <c r="A396" s="48"/>
      <c r="B396" s="5" t="s">
        <v>256</v>
      </c>
      <c r="C396" s="45">
        <v>2</v>
      </c>
      <c r="D396" s="45">
        <v>31</v>
      </c>
      <c r="E396" s="27">
        <f t="shared" si="154"/>
        <v>1.2176560121765601E-4</v>
      </c>
      <c r="F396" s="27">
        <f t="shared" si="155"/>
        <v>1.183612691382536E-3</v>
      </c>
      <c r="G396" s="35">
        <f t="shared" si="143"/>
        <v>14.5</v>
      </c>
      <c r="H396" s="25">
        <f t="shared" si="144"/>
        <v>1.765601217656012E-3</v>
      </c>
      <c r="I396" s="2"/>
    </row>
    <row r="397" spans="1:9" s="54" customFormat="1" ht="15" x14ac:dyDescent="0.25">
      <c r="A397" s="48"/>
      <c r="B397" s="5" t="s">
        <v>487</v>
      </c>
      <c r="C397" s="45">
        <v>20</v>
      </c>
      <c r="D397" s="45">
        <v>26</v>
      </c>
      <c r="E397" s="27">
        <f t="shared" si="154"/>
        <v>1.2176560121765602E-3</v>
      </c>
      <c r="F397" s="27">
        <f t="shared" si="155"/>
        <v>9.9270741857890115E-4</v>
      </c>
      <c r="G397" s="35">
        <f t="shared" si="143"/>
        <v>0.3</v>
      </c>
      <c r="H397" s="25">
        <f t="shared" si="144"/>
        <v>3.6529680365296805E-4</v>
      </c>
      <c r="I397" s="2"/>
    </row>
    <row r="398" spans="1:9" s="54" customFormat="1" ht="15" x14ac:dyDescent="0.25">
      <c r="A398" s="48"/>
      <c r="B398" s="5" t="s">
        <v>94</v>
      </c>
      <c r="C398" s="45">
        <v>116</v>
      </c>
      <c r="D398" s="45">
        <v>85</v>
      </c>
      <c r="E398" s="27">
        <f t="shared" si="154"/>
        <v>7.062404870624049E-3</v>
      </c>
      <c r="F398" s="27">
        <f t="shared" si="155"/>
        <v>3.2453896376617923E-3</v>
      </c>
      <c r="G398" s="35">
        <f t="shared" si="143"/>
        <v>-0.26724137931034481</v>
      </c>
      <c r="H398" s="25">
        <f t="shared" si="144"/>
        <v>-1.887366818873668E-3</v>
      </c>
      <c r="I398" s="2"/>
    </row>
    <row r="399" spans="1:9" s="54" customFormat="1" ht="15" x14ac:dyDescent="0.25">
      <c r="A399" s="48"/>
      <c r="B399" s="5" t="s">
        <v>257</v>
      </c>
      <c r="C399" s="45">
        <v>249</v>
      </c>
      <c r="D399" s="45">
        <v>437</v>
      </c>
      <c r="E399" s="27">
        <f t="shared" si="154"/>
        <v>1.5159817351598173E-2</v>
      </c>
      <c r="F399" s="27">
        <f t="shared" si="155"/>
        <v>1.6685120843037686E-2</v>
      </c>
      <c r="G399" s="35">
        <f t="shared" si="143"/>
        <v>0.75502008032128509</v>
      </c>
      <c r="H399" s="25">
        <f t="shared" si="144"/>
        <v>1.1445966514459664E-2</v>
      </c>
      <c r="I399" s="2"/>
    </row>
    <row r="400" spans="1:9" s="54" customFormat="1" ht="15" x14ac:dyDescent="0.25">
      <c r="A400" s="48"/>
      <c r="B400" s="5" t="s">
        <v>581</v>
      </c>
      <c r="C400" s="45">
        <v>14</v>
      </c>
      <c r="D400" s="45">
        <v>12</v>
      </c>
      <c r="E400" s="27">
        <f t="shared" si="154"/>
        <v>8.5235920852359207E-4</v>
      </c>
      <c r="F400" s="27">
        <f t="shared" si="155"/>
        <v>4.5817265472872362E-4</v>
      </c>
      <c r="G400" s="35">
        <f t="shared" si="143"/>
        <v>-0.14285714285714285</v>
      </c>
      <c r="H400" s="25">
        <f t="shared" si="144"/>
        <v>-1.2176560121765601E-4</v>
      </c>
      <c r="I400" s="2"/>
    </row>
    <row r="401" spans="1:9" s="54" customFormat="1" ht="15" x14ac:dyDescent="0.25">
      <c r="A401" s="48"/>
      <c r="B401" s="5" t="s">
        <v>88</v>
      </c>
      <c r="C401" s="45">
        <v>132</v>
      </c>
      <c r="D401" s="45">
        <v>154</v>
      </c>
      <c r="E401" s="27">
        <f t="shared" si="154"/>
        <v>8.0365296803652959E-3</v>
      </c>
      <c r="F401" s="27">
        <f t="shared" si="155"/>
        <v>5.8798824023519533E-3</v>
      </c>
      <c r="G401" s="35">
        <f t="shared" si="143"/>
        <v>0.16666666666666666</v>
      </c>
      <c r="H401" s="25">
        <f t="shared" si="144"/>
        <v>1.339421613394216E-3</v>
      </c>
      <c r="I401" s="2"/>
    </row>
    <row r="402" spans="1:9" s="55" customFormat="1" ht="15" x14ac:dyDescent="0.25">
      <c r="A402" s="50"/>
      <c r="B402" s="19" t="s">
        <v>545</v>
      </c>
      <c r="C402" s="45">
        <v>57</v>
      </c>
      <c r="D402" s="45">
        <v>26</v>
      </c>
      <c r="E402" s="26">
        <f t="shared" ref="E402" si="157">+IF(C402=0,"",C402/C$345)</f>
        <v>3.4703196347031962E-3</v>
      </c>
      <c r="F402" s="26">
        <f t="shared" ref="F402" si="158">+IF(D402=0,"",D402/D$345)</f>
        <v>9.9270741857890115E-4</v>
      </c>
      <c r="G402" s="35">
        <f t="shared" si="143"/>
        <v>-0.54385964912280704</v>
      </c>
      <c r="H402" s="24">
        <f t="shared" ref="H402" si="159">+IF(OR(AND(E402=""),(G402="")),"",E402*G402)</f>
        <v>-1.8873668188736682E-3</v>
      </c>
      <c r="I402" s="2"/>
    </row>
    <row r="403" spans="1:9" s="54" customFormat="1" ht="15" x14ac:dyDescent="0.25">
      <c r="A403" s="48"/>
      <c r="B403" s="5" t="s">
        <v>258</v>
      </c>
      <c r="C403" s="45">
        <v>0</v>
      </c>
      <c r="D403" s="45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5">
        <v>4</v>
      </c>
      <c r="D404" s="45">
        <v>16</v>
      </c>
      <c r="E404" s="27">
        <f t="shared" si="160"/>
        <v>2.4353120243531201E-4</v>
      </c>
      <c r="F404" s="27">
        <f t="shared" si="161"/>
        <v>6.1089687297163149E-4</v>
      </c>
      <c r="G404" s="35">
        <f t="shared" si="143"/>
        <v>3</v>
      </c>
      <c r="H404" s="25">
        <f t="shared" si="144"/>
        <v>7.3059360730593609E-4</v>
      </c>
      <c r="I404" s="2"/>
    </row>
    <row r="405" spans="1:9" s="54" customFormat="1" ht="15" x14ac:dyDescent="0.25">
      <c r="A405" s="48"/>
      <c r="B405" s="5" t="s">
        <v>582</v>
      </c>
      <c r="C405" s="45">
        <v>10</v>
      </c>
      <c r="D405" s="45">
        <v>0</v>
      </c>
      <c r="E405" s="27">
        <f t="shared" si="160"/>
        <v>6.0882800608828011E-4</v>
      </c>
      <c r="F405" s="27" t="str">
        <f t="shared" si="161"/>
        <v/>
      </c>
      <c r="G405" s="35">
        <f t="shared" si="143"/>
        <v>-1</v>
      </c>
      <c r="H405" s="25">
        <f t="shared" si="144"/>
        <v>-6.0882800608828011E-4</v>
      </c>
      <c r="I405" s="2"/>
    </row>
    <row r="406" spans="1:9" s="54" customFormat="1" ht="15" x14ac:dyDescent="0.25">
      <c r="A406" s="48"/>
      <c r="B406" s="5" t="s">
        <v>87</v>
      </c>
      <c r="C406" s="45">
        <v>0</v>
      </c>
      <c r="D406" s="45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5">
        <v>1</v>
      </c>
      <c r="D407" s="45">
        <v>0</v>
      </c>
      <c r="E407" s="27">
        <f t="shared" si="160"/>
        <v>6.0882800608828003E-5</v>
      </c>
      <c r="F407" s="27" t="str">
        <f t="shared" si="161"/>
        <v/>
      </c>
      <c r="G407" s="35">
        <f t="shared" si="143"/>
        <v>-1</v>
      </c>
      <c r="H407" s="25">
        <f t="shared" si="144"/>
        <v>-6.0882800608828003E-5</v>
      </c>
      <c r="I407" s="2"/>
    </row>
    <row r="408" spans="1:9" s="54" customFormat="1" ht="15" x14ac:dyDescent="0.25">
      <c r="A408" s="48"/>
      <c r="B408" s="5" t="s">
        <v>91</v>
      </c>
      <c r="C408" s="45">
        <v>2</v>
      </c>
      <c r="D408" s="45">
        <v>0</v>
      </c>
      <c r="E408" s="27">
        <f t="shared" si="160"/>
        <v>1.2176560121765601E-4</v>
      </c>
      <c r="F408" s="27" t="str">
        <f t="shared" si="161"/>
        <v/>
      </c>
      <c r="G408" s="35">
        <f t="shared" si="143"/>
        <v>-1</v>
      </c>
      <c r="H408" s="25">
        <f t="shared" si="144"/>
        <v>-1.2176560121765601E-4</v>
      </c>
      <c r="I408" s="2"/>
    </row>
    <row r="409" spans="1:9" s="54" customFormat="1" ht="15" x14ac:dyDescent="0.25">
      <c r="A409" s="48"/>
      <c r="B409" s="5" t="s">
        <v>90</v>
      </c>
      <c r="C409" s="45">
        <v>472</v>
      </c>
      <c r="D409" s="45">
        <v>693</v>
      </c>
      <c r="E409" s="27">
        <f t="shared" si="160"/>
        <v>2.8736681887366819E-2</v>
      </c>
      <c r="F409" s="27">
        <f t="shared" si="161"/>
        <v>2.645947081058379E-2</v>
      </c>
      <c r="G409" s="35">
        <f t="shared" si="143"/>
        <v>0.46822033898305082</v>
      </c>
      <c r="H409" s="25">
        <f t="shared" si="144"/>
        <v>1.3455098934550989E-2</v>
      </c>
      <c r="I409" s="2"/>
    </row>
    <row r="410" spans="1:9" s="54" customFormat="1" ht="15" x14ac:dyDescent="0.25">
      <c r="A410" s="48"/>
      <c r="B410" s="5" t="s">
        <v>488</v>
      </c>
      <c r="C410" s="45">
        <v>7</v>
      </c>
      <c r="D410" s="45">
        <v>0</v>
      </c>
      <c r="E410" s="27">
        <f t="shared" si="160"/>
        <v>4.2617960426179604E-4</v>
      </c>
      <c r="F410" s="27" t="str">
        <f t="shared" si="161"/>
        <v/>
      </c>
      <c r="G410" s="35">
        <f t="shared" si="143"/>
        <v>-1</v>
      </c>
      <c r="H410" s="25">
        <f t="shared" si="144"/>
        <v>-4.2617960426179604E-4</v>
      </c>
      <c r="I410" s="2"/>
    </row>
    <row r="411" spans="1:9" s="54" customFormat="1" ht="15" x14ac:dyDescent="0.25">
      <c r="A411" s="48"/>
      <c r="B411" s="5" t="s">
        <v>261</v>
      </c>
      <c r="C411" s="45">
        <v>61</v>
      </c>
      <c r="D411" s="45">
        <v>0</v>
      </c>
      <c r="E411" s="27">
        <f t="shared" si="160"/>
        <v>3.7138508371385086E-3</v>
      </c>
      <c r="F411" s="27" t="str">
        <f t="shared" si="161"/>
        <v/>
      </c>
      <c r="G411" s="35">
        <f t="shared" ref="G411:G477" si="162">+IF(AND(C411=0,D411=0)," ",IF(C411=0,1,IF(D411=0,-1,(D411-C411)/C411)))</f>
        <v>-1</v>
      </c>
      <c r="H411" s="25">
        <f t="shared" si="144"/>
        <v>-3.7138508371385086E-3</v>
      </c>
      <c r="I411" s="2"/>
    </row>
    <row r="412" spans="1:9" s="54" customFormat="1" ht="15" x14ac:dyDescent="0.25">
      <c r="A412" s="48"/>
      <c r="B412" s="5" t="s">
        <v>262</v>
      </c>
      <c r="C412" s="45">
        <v>55</v>
      </c>
      <c r="D412" s="45">
        <v>1</v>
      </c>
      <c r="E412" s="27">
        <f t="shared" si="160"/>
        <v>3.3485540334855404E-3</v>
      </c>
      <c r="F412" s="27">
        <f t="shared" si="161"/>
        <v>3.8181054560726968E-5</v>
      </c>
      <c r="G412" s="35">
        <f t="shared" si="162"/>
        <v>-0.98181818181818181</v>
      </c>
      <c r="H412" s="25">
        <f t="shared" si="144"/>
        <v>-3.2876712328767125E-3</v>
      </c>
      <c r="I412" s="2"/>
    </row>
    <row r="413" spans="1:9" s="54" customFormat="1" ht="15" x14ac:dyDescent="0.25">
      <c r="A413" s="48"/>
      <c r="B413" s="5" t="s">
        <v>489</v>
      </c>
      <c r="C413" s="45">
        <v>19</v>
      </c>
      <c r="D413" s="45">
        <v>69</v>
      </c>
      <c r="E413" s="27">
        <f t="shared" si="160"/>
        <v>1.1567732115677321E-3</v>
      </c>
      <c r="F413" s="27">
        <f t="shared" si="161"/>
        <v>2.6344927646901606E-3</v>
      </c>
      <c r="G413" s="35">
        <f t="shared" si="162"/>
        <v>2.6315789473684212</v>
      </c>
      <c r="H413" s="25">
        <f t="shared" si="144"/>
        <v>3.0441400304414006E-3</v>
      </c>
      <c r="I413" s="2"/>
    </row>
    <row r="414" spans="1:9" s="54" customFormat="1" ht="15" x14ac:dyDescent="0.25">
      <c r="A414" s="48"/>
      <c r="B414" s="5" t="s">
        <v>89</v>
      </c>
      <c r="C414" s="45">
        <v>17</v>
      </c>
      <c r="D414" s="45">
        <v>14</v>
      </c>
      <c r="E414" s="27">
        <f t="shared" si="160"/>
        <v>1.0350076103500762E-3</v>
      </c>
      <c r="F414" s="27">
        <f t="shared" si="161"/>
        <v>5.3453476385017758E-4</v>
      </c>
      <c r="G414" s="35">
        <f t="shared" si="162"/>
        <v>-0.17647058823529413</v>
      </c>
      <c r="H414" s="25">
        <f t="shared" si="144"/>
        <v>-1.8264840182648405E-4</v>
      </c>
      <c r="I414" s="2"/>
    </row>
    <row r="415" spans="1:9" s="54" customFormat="1" ht="15" x14ac:dyDescent="0.25">
      <c r="A415" s="48"/>
      <c r="B415" s="5" t="s">
        <v>583</v>
      </c>
      <c r="C415" s="45">
        <v>0</v>
      </c>
      <c r="D415" s="45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5">
        <v>0</v>
      </c>
      <c r="D416" s="45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5">
        <v>24</v>
      </c>
      <c r="D417" s="45">
        <v>64</v>
      </c>
      <c r="E417" s="26">
        <f t="shared" ref="E417:E419" si="166">+IF(C417=0,"",C417/C$345)</f>
        <v>1.4611872146118722E-3</v>
      </c>
      <c r="F417" s="26">
        <f t="shared" ref="F417:F419" si="167">+IF(D417=0,"",D417/D$345)</f>
        <v>2.443587491886526E-3</v>
      </c>
      <c r="G417" s="35">
        <f t="shared" si="162"/>
        <v>1.6666666666666667</v>
      </c>
      <c r="H417" s="24">
        <f t="shared" ref="H417:H419" si="168">+IF(OR(AND(E417=""),(G417="")),"",E417*G417)</f>
        <v>2.4353120243531205E-3</v>
      </c>
      <c r="I417" s="2"/>
    </row>
    <row r="418" spans="1:9" s="55" customFormat="1" ht="15" x14ac:dyDescent="0.25">
      <c r="A418" s="50"/>
      <c r="B418" s="19" t="s">
        <v>547</v>
      </c>
      <c r="C418" s="45">
        <v>40</v>
      </c>
      <c r="D418" s="45">
        <v>68</v>
      </c>
      <c r="E418" s="26">
        <f t="shared" si="166"/>
        <v>2.4353120243531205E-3</v>
      </c>
      <c r="F418" s="26">
        <f t="shared" si="167"/>
        <v>2.5963117101294336E-3</v>
      </c>
      <c r="G418" s="35">
        <f t="shared" si="162"/>
        <v>0.7</v>
      </c>
      <c r="H418" s="24">
        <f t="shared" si="168"/>
        <v>1.7047184170471841E-3</v>
      </c>
      <c r="I418" s="2"/>
    </row>
    <row r="419" spans="1:9" s="55" customFormat="1" ht="15" x14ac:dyDescent="0.25">
      <c r="A419" s="50"/>
      <c r="B419" s="19" t="s">
        <v>548</v>
      </c>
      <c r="C419" s="45">
        <v>1</v>
      </c>
      <c r="D419" s="45">
        <v>0</v>
      </c>
      <c r="E419" s="26">
        <f t="shared" si="166"/>
        <v>6.0882800608828003E-5</v>
      </c>
      <c r="F419" s="26" t="str">
        <f t="shared" si="167"/>
        <v/>
      </c>
      <c r="G419" s="35">
        <f t="shared" si="162"/>
        <v>-1</v>
      </c>
      <c r="H419" s="24">
        <f t="shared" si="168"/>
        <v>-6.0882800608828003E-5</v>
      </c>
      <c r="I419" s="2"/>
    </row>
    <row r="420" spans="1:9" s="54" customFormat="1" ht="15" x14ac:dyDescent="0.25">
      <c r="A420" s="48"/>
      <c r="B420" s="5" t="s">
        <v>264</v>
      </c>
      <c r="C420" s="45">
        <v>0</v>
      </c>
      <c r="D420" s="45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5">
        <v>11</v>
      </c>
      <c r="D421" s="45">
        <v>15</v>
      </c>
      <c r="E421" s="27">
        <f t="shared" si="163"/>
        <v>6.697108066971081E-4</v>
      </c>
      <c r="F421" s="27">
        <f t="shared" si="164"/>
        <v>5.7271581841090448E-4</v>
      </c>
      <c r="G421" s="35">
        <f t="shared" si="162"/>
        <v>0.36363636363636365</v>
      </c>
      <c r="H421" s="25">
        <f t="shared" si="165"/>
        <v>2.4353120243531204E-4</v>
      </c>
      <c r="I421" s="2"/>
    </row>
    <row r="422" spans="1:9" s="54" customFormat="1" ht="15" x14ac:dyDescent="0.25">
      <c r="A422" s="48"/>
      <c r="B422" s="5" t="s">
        <v>490</v>
      </c>
      <c r="C422" s="45">
        <v>0</v>
      </c>
      <c r="D422" s="45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5">
        <v>1</v>
      </c>
      <c r="D423" s="45">
        <v>1</v>
      </c>
      <c r="E423" s="27">
        <f t="shared" si="163"/>
        <v>6.0882800608828003E-5</v>
      </c>
      <c r="F423" s="27">
        <f t="shared" si="164"/>
        <v>3.8181054560726968E-5</v>
      </c>
      <c r="G423" s="35">
        <f t="shared" si="162"/>
        <v>0</v>
      </c>
      <c r="H423" s="25">
        <f t="shared" si="165"/>
        <v>0</v>
      </c>
      <c r="I423" s="2"/>
    </row>
    <row r="424" spans="1:9" s="54" customFormat="1" ht="15" x14ac:dyDescent="0.25">
      <c r="A424" s="48"/>
      <c r="B424" s="5" t="s">
        <v>491</v>
      </c>
      <c r="C424" s="45">
        <v>0</v>
      </c>
      <c r="D424" s="45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5">
        <v>0</v>
      </c>
      <c r="D425" s="45">
        <v>13</v>
      </c>
      <c r="E425" s="26" t="str">
        <f t="shared" ref="E425:E429" si="169">+IF(C425=0,"",C425/C$345)</f>
        <v/>
      </c>
      <c r="F425" s="26">
        <f t="shared" ref="F425:F429" si="170">+IF(D425=0,"",D425/D$345)</f>
        <v>4.9635370928945057E-4</v>
      </c>
      <c r="G425" s="35">
        <f t="shared" si="162"/>
        <v>1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82"/>
      <c r="D426" s="82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82"/>
      <c r="D427" s="82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82"/>
      <c r="D428" s="82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5">
        <v>0</v>
      </c>
      <c r="D429" s="45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5">
        <v>0</v>
      </c>
      <c r="D430" s="45">
        <v>28</v>
      </c>
      <c r="E430" s="27" t="str">
        <f t="shared" si="163"/>
        <v/>
      </c>
      <c r="F430" s="27">
        <f t="shared" si="164"/>
        <v>1.0690695277003552E-3</v>
      </c>
      <c r="G430" s="35">
        <f t="shared" si="162"/>
        <v>1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5">
        <v>11</v>
      </c>
      <c r="D431" s="45">
        <v>30</v>
      </c>
      <c r="E431" s="27">
        <f t="shared" si="163"/>
        <v>6.697108066971081E-4</v>
      </c>
      <c r="F431" s="27">
        <f t="shared" si="164"/>
        <v>1.145431636821809E-3</v>
      </c>
      <c r="G431" s="35">
        <f t="shared" si="162"/>
        <v>1.7272727272727273</v>
      </c>
      <c r="H431" s="25">
        <f t="shared" si="165"/>
        <v>1.1567732115677321E-3</v>
      </c>
      <c r="I431" s="2"/>
    </row>
    <row r="432" spans="1:9" s="54" customFormat="1" ht="15" x14ac:dyDescent="0.25">
      <c r="A432" s="48"/>
      <c r="B432" s="5" t="s">
        <v>98</v>
      </c>
      <c r="C432" s="45">
        <v>4</v>
      </c>
      <c r="D432" s="45">
        <v>5</v>
      </c>
      <c r="E432" s="27">
        <f t="shared" si="163"/>
        <v>2.4353120243531201E-4</v>
      </c>
      <c r="F432" s="27">
        <f t="shared" si="164"/>
        <v>1.9090527280363483E-4</v>
      </c>
      <c r="G432" s="35">
        <f t="shared" si="162"/>
        <v>0.25</v>
      </c>
      <c r="H432" s="25">
        <f t="shared" si="165"/>
        <v>6.0882800608828003E-5</v>
      </c>
      <c r="I432" s="2"/>
    </row>
    <row r="433" spans="1:9" s="54" customFormat="1" ht="15" x14ac:dyDescent="0.25">
      <c r="A433" s="48"/>
      <c r="B433" s="5" t="s">
        <v>99</v>
      </c>
      <c r="C433" s="45">
        <v>100</v>
      </c>
      <c r="D433" s="45">
        <v>0</v>
      </c>
      <c r="E433" s="27">
        <f t="shared" si="163"/>
        <v>6.0882800608828003E-3</v>
      </c>
      <c r="F433" s="27" t="str">
        <f t="shared" si="164"/>
        <v/>
      </c>
      <c r="G433" s="35">
        <f t="shared" si="162"/>
        <v>-1</v>
      </c>
      <c r="H433" s="25">
        <f t="shared" si="165"/>
        <v>-6.0882800608828003E-3</v>
      </c>
      <c r="I433" s="2"/>
    </row>
    <row r="434" spans="1:9" s="54" customFormat="1" ht="15" x14ac:dyDescent="0.25">
      <c r="A434" s="48"/>
      <c r="B434" s="5" t="s">
        <v>100</v>
      </c>
      <c r="C434" s="45">
        <v>0</v>
      </c>
      <c r="D434" s="45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5">
        <v>0</v>
      </c>
      <c r="D435" s="45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5">
        <v>0</v>
      </c>
      <c r="D436" s="45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5">
        <v>3</v>
      </c>
      <c r="D437" s="45">
        <v>0</v>
      </c>
      <c r="E437" s="26">
        <f t="shared" si="176"/>
        <v>1.8264840182648402E-4</v>
      </c>
      <c r="F437" s="26" t="str">
        <f t="shared" si="177"/>
        <v/>
      </c>
      <c r="G437" s="35">
        <f t="shared" si="162"/>
        <v>-1</v>
      </c>
      <c r="H437" s="24">
        <f t="shared" si="178"/>
        <v>-1.8264840182648402E-4</v>
      </c>
      <c r="I437" s="2"/>
    </row>
    <row r="438" spans="1:9" s="54" customFormat="1" ht="15" x14ac:dyDescent="0.25">
      <c r="A438" s="48"/>
      <c r="B438" s="5" t="s">
        <v>97</v>
      </c>
      <c r="C438" s="45">
        <v>0</v>
      </c>
      <c r="D438" s="45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5">
        <v>0</v>
      </c>
      <c r="D439" s="45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5">
        <v>0</v>
      </c>
      <c r="D440" s="45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5">
        <v>0</v>
      </c>
      <c r="D441" s="45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5">
        <v>13</v>
      </c>
      <c r="D442" s="45">
        <v>11</v>
      </c>
      <c r="E442" s="27">
        <f t="shared" si="163"/>
        <v>7.9147640791476408E-4</v>
      </c>
      <c r="F442" s="27">
        <f t="shared" si="164"/>
        <v>4.1999160016799666E-4</v>
      </c>
      <c r="G442" s="35">
        <f t="shared" si="162"/>
        <v>-0.15384615384615385</v>
      </c>
      <c r="H442" s="25">
        <f t="shared" si="165"/>
        <v>-1.2176560121765602E-4</v>
      </c>
      <c r="I442" s="2"/>
    </row>
    <row r="443" spans="1:9" s="54" customFormat="1" ht="15" x14ac:dyDescent="0.25">
      <c r="A443" s="48"/>
      <c r="B443" s="5" t="s">
        <v>104</v>
      </c>
      <c r="C443" s="45">
        <v>7</v>
      </c>
      <c r="D443" s="45">
        <v>3</v>
      </c>
      <c r="E443" s="27">
        <f t="shared" si="163"/>
        <v>4.2617960426179604E-4</v>
      </c>
      <c r="F443" s="27">
        <f t="shared" si="164"/>
        <v>1.145431636821809E-4</v>
      </c>
      <c r="G443" s="35">
        <f t="shared" si="162"/>
        <v>-0.5714285714285714</v>
      </c>
      <c r="H443" s="25">
        <f t="shared" si="165"/>
        <v>-2.4353120243531201E-4</v>
      </c>
      <c r="I443" s="2"/>
    </row>
    <row r="444" spans="1:9" s="54" customFormat="1" ht="15" x14ac:dyDescent="0.25">
      <c r="A444" s="48"/>
      <c r="B444" s="5" t="s">
        <v>113</v>
      </c>
      <c r="C444" s="45">
        <v>45</v>
      </c>
      <c r="D444" s="45">
        <v>93</v>
      </c>
      <c r="E444" s="27">
        <f t="shared" si="163"/>
        <v>2.7397260273972603E-3</v>
      </c>
      <c r="F444" s="27">
        <f t="shared" si="164"/>
        <v>3.5508380741476079E-3</v>
      </c>
      <c r="G444" s="35">
        <f t="shared" si="162"/>
        <v>1.0666666666666667</v>
      </c>
      <c r="H444" s="25">
        <f t="shared" si="165"/>
        <v>2.9223744292237444E-3</v>
      </c>
      <c r="I444" s="2"/>
    </row>
    <row r="445" spans="1:9" s="54" customFormat="1" ht="15" x14ac:dyDescent="0.25">
      <c r="A445" s="48"/>
      <c r="B445" s="5" t="s">
        <v>112</v>
      </c>
      <c r="C445" s="45">
        <v>202</v>
      </c>
      <c r="D445" s="45">
        <v>137</v>
      </c>
      <c r="E445" s="27">
        <f t="shared" si="163"/>
        <v>1.2298325722983257E-2</v>
      </c>
      <c r="F445" s="27">
        <f t="shared" si="164"/>
        <v>5.2308044748195946E-3</v>
      </c>
      <c r="G445" s="35">
        <f t="shared" si="162"/>
        <v>-0.32178217821782179</v>
      </c>
      <c r="H445" s="25">
        <f t="shared" si="165"/>
        <v>-3.9573820395738205E-3</v>
      </c>
      <c r="I445" s="2"/>
    </row>
    <row r="446" spans="1:9" s="54" customFormat="1" ht="15" x14ac:dyDescent="0.25">
      <c r="A446" s="48"/>
      <c r="B446" s="5" t="s">
        <v>271</v>
      </c>
      <c r="C446" s="45">
        <v>13</v>
      </c>
      <c r="D446" s="45">
        <v>6</v>
      </c>
      <c r="E446" s="27">
        <f t="shared" si="163"/>
        <v>7.9147640791476408E-4</v>
      </c>
      <c r="F446" s="27">
        <f t="shared" si="164"/>
        <v>2.2908632736436181E-4</v>
      </c>
      <c r="G446" s="35">
        <f t="shared" si="162"/>
        <v>-0.53846153846153844</v>
      </c>
      <c r="H446" s="25">
        <f t="shared" si="165"/>
        <v>-4.2617960426179604E-4</v>
      </c>
      <c r="I446" s="2"/>
    </row>
    <row r="447" spans="1:9" s="54" customFormat="1" ht="15" x14ac:dyDescent="0.25">
      <c r="A447" s="48"/>
      <c r="B447" s="5" t="s">
        <v>493</v>
      </c>
      <c r="C447" s="45">
        <v>54</v>
      </c>
      <c r="D447" s="45">
        <v>6</v>
      </c>
      <c r="E447" s="27">
        <f t="shared" si="163"/>
        <v>3.2876712328767125E-3</v>
      </c>
      <c r="F447" s="27">
        <f t="shared" si="164"/>
        <v>2.2908632736436181E-4</v>
      </c>
      <c r="G447" s="35">
        <f t="shared" si="162"/>
        <v>-0.88888888888888884</v>
      </c>
      <c r="H447" s="25">
        <f t="shared" si="165"/>
        <v>-2.9223744292237444E-3</v>
      </c>
      <c r="I447" s="2"/>
    </row>
    <row r="448" spans="1:9" s="54" customFormat="1" ht="30" x14ac:dyDescent="0.25">
      <c r="A448" s="48"/>
      <c r="B448" s="5" t="s">
        <v>494</v>
      </c>
      <c r="C448" s="45">
        <v>178</v>
      </c>
      <c r="D448" s="45">
        <v>172</v>
      </c>
      <c r="E448" s="27">
        <f t="shared" si="163"/>
        <v>1.0837138508371385E-2</v>
      </c>
      <c r="F448" s="27">
        <f t="shared" si="164"/>
        <v>6.5671413844450386E-3</v>
      </c>
      <c r="G448" s="35">
        <f t="shared" si="162"/>
        <v>-3.3707865168539325E-2</v>
      </c>
      <c r="H448" s="25">
        <f t="shared" si="165"/>
        <v>-3.6529680365296799E-4</v>
      </c>
      <c r="I448" s="2"/>
    </row>
    <row r="449" spans="1:9" s="54" customFormat="1" ht="15" x14ac:dyDescent="0.25">
      <c r="A449" s="48"/>
      <c r="B449" s="5" t="s">
        <v>495</v>
      </c>
      <c r="C449" s="45">
        <v>0</v>
      </c>
      <c r="D449" s="45">
        <v>1</v>
      </c>
      <c r="E449" s="27" t="str">
        <f t="shared" si="163"/>
        <v/>
      </c>
      <c r="F449" s="27">
        <f t="shared" si="164"/>
        <v>3.8181054560726968E-5</v>
      </c>
      <c r="G449" s="35">
        <f t="shared" si="162"/>
        <v>1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5">
        <v>21</v>
      </c>
      <c r="D450" s="45">
        <v>16</v>
      </c>
      <c r="E450" s="27">
        <f t="shared" si="163"/>
        <v>1.2785388127853881E-3</v>
      </c>
      <c r="F450" s="27">
        <f t="shared" si="164"/>
        <v>6.1089687297163149E-4</v>
      </c>
      <c r="G450" s="35">
        <f t="shared" si="162"/>
        <v>-0.23809523809523808</v>
      </c>
      <c r="H450" s="25">
        <f t="shared" si="165"/>
        <v>-3.0441400304414E-4</v>
      </c>
      <c r="I450" s="2"/>
    </row>
    <row r="451" spans="1:9" s="54" customFormat="1" ht="15" x14ac:dyDescent="0.25">
      <c r="A451" s="48"/>
      <c r="B451" s="5" t="s">
        <v>616</v>
      </c>
      <c r="C451" s="45">
        <v>2</v>
      </c>
      <c r="D451" s="45">
        <v>6</v>
      </c>
      <c r="E451" s="27">
        <f t="shared" si="163"/>
        <v>1.2176560121765601E-4</v>
      </c>
      <c r="F451" s="27">
        <f t="shared" si="164"/>
        <v>2.2908632736436181E-4</v>
      </c>
      <c r="G451" s="35">
        <f t="shared" si="162"/>
        <v>2</v>
      </c>
      <c r="H451" s="25">
        <f t="shared" si="165"/>
        <v>2.4353120243531201E-4</v>
      </c>
      <c r="I451" s="2"/>
    </row>
    <row r="452" spans="1:9" s="54" customFormat="1" ht="15" x14ac:dyDescent="0.25">
      <c r="A452" s="48"/>
      <c r="B452" s="5" t="s">
        <v>109</v>
      </c>
      <c r="C452" s="45">
        <v>140</v>
      </c>
      <c r="D452" s="45">
        <v>24</v>
      </c>
      <c r="E452" s="27">
        <f t="shared" si="163"/>
        <v>8.5235920852359207E-3</v>
      </c>
      <c r="F452" s="27">
        <f t="shared" si="164"/>
        <v>9.1634530945744724E-4</v>
      </c>
      <c r="G452" s="35">
        <f t="shared" si="162"/>
        <v>-0.82857142857142863</v>
      </c>
      <c r="H452" s="25">
        <f t="shared" si="165"/>
        <v>-7.062404870624049E-3</v>
      </c>
      <c r="I452" s="2"/>
    </row>
    <row r="453" spans="1:9" s="54" customFormat="1" ht="15" x14ac:dyDescent="0.25">
      <c r="A453" s="48"/>
      <c r="B453" s="5" t="s">
        <v>384</v>
      </c>
      <c r="C453" s="45">
        <v>4</v>
      </c>
      <c r="D453" s="45">
        <v>3</v>
      </c>
      <c r="E453" s="27">
        <f t="shared" si="163"/>
        <v>2.4353120243531201E-4</v>
      </c>
      <c r="F453" s="27">
        <f t="shared" si="164"/>
        <v>1.145431636821809E-4</v>
      </c>
      <c r="G453" s="35">
        <f t="shared" si="162"/>
        <v>-0.25</v>
      </c>
      <c r="H453" s="25">
        <f t="shared" si="165"/>
        <v>-6.0882800608828003E-5</v>
      </c>
      <c r="I453" s="2"/>
    </row>
    <row r="454" spans="1:9" s="54" customFormat="1" ht="15" x14ac:dyDescent="0.25">
      <c r="A454" s="48"/>
      <c r="B454" s="5" t="s">
        <v>107</v>
      </c>
      <c r="C454" s="45">
        <v>270</v>
      </c>
      <c r="D454" s="45">
        <v>140</v>
      </c>
      <c r="E454" s="27">
        <f t="shared" si="163"/>
        <v>1.643835616438356E-2</v>
      </c>
      <c r="F454" s="27">
        <f t="shared" si="164"/>
        <v>5.3453476385017752E-3</v>
      </c>
      <c r="G454" s="35">
        <f t="shared" si="162"/>
        <v>-0.48148148148148145</v>
      </c>
      <c r="H454" s="25">
        <f t="shared" si="165"/>
        <v>-7.9147640791476393E-3</v>
      </c>
      <c r="I454" s="2"/>
    </row>
    <row r="455" spans="1:9" s="54" customFormat="1" ht="15" x14ac:dyDescent="0.25">
      <c r="A455" s="48"/>
      <c r="B455" s="5" t="s">
        <v>272</v>
      </c>
      <c r="C455" s="45">
        <v>29</v>
      </c>
      <c r="D455" s="45">
        <v>9</v>
      </c>
      <c r="E455" s="27">
        <f t="shared" si="163"/>
        <v>1.7656012176560122E-3</v>
      </c>
      <c r="F455" s="27">
        <f t="shared" si="164"/>
        <v>3.436294910465427E-4</v>
      </c>
      <c r="G455" s="35">
        <f t="shared" si="162"/>
        <v>-0.68965517241379315</v>
      </c>
      <c r="H455" s="25">
        <f t="shared" si="165"/>
        <v>-1.2176560121765602E-3</v>
      </c>
      <c r="I455" s="2"/>
    </row>
    <row r="456" spans="1:9" s="54" customFormat="1" ht="15" x14ac:dyDescent="0.25">
      <c r="A456" s="48"/>
      <c r="B456" s="5" t="s">
        <v>106</v>
      </c>
      <c r="C456" s="45">
        <v>17</v>
      </c>
      <c r="D456" s="45">
        <v>24</v>
      </c>
      <c r="E456" s="27">
        <f t="shared" si="163"/>
        <v>1.0350076103500762E-3</v>
      </c>
      <c r="F456" s="27">
        <f t="shared" si="164"/>
        <v>9.1634530945744724E-4</v>
      </c>
      <c r="G456" s="35">
        <f t="shared" si="162"/>
        <v>0.41176470588235292</v>
      </c>
      <c r="H456" s="25">
        <f t="shared" si="165"/>
        <v>4.2617960426179604E-4</v>
      </c>
      <c r="I456" s="2"/>
    </row>
    <row r="457" spans="1:9" s="54" customFormat="1" ht="15" x14ac:dyDescent="0.25">
      <c r="A457" s="48"/>
      <c r="B457" s="5" t="s">
        <v>337</v>
      </c>
      <c r="C457" s="45">
        <v>6</v>
      </c>
      <c r="D457" s="45">
        <v>6</v>
      </c>
      <c r="E457" s="27">
        <f t="shared" si="163"/>
        <v>3.6529680365296805E-4</v>
      </c>
      <c r="F457" s="27">
        <f t="shared" si="164"/>
        <v>2.2908632736436181E-4</v>
      </c>
      <c r="G457" s="35">
        <f t="shared" si="162"/>
        <v>0</v>
      </c>
      <c r="H457" s="25">
        <f t="shared" si="165"/>
        <v>0</v>
      </c>
      <c r="I457" s="2"/>
    </row>
    <row r="458" spans="1:9" s="54" customFormat="1" ht="15" x14ac:dyDescent="0.25">
      <c r="A458" s="48"/>
      <c r="B458" s="5" t="s">
        <v>116</v>
      </c>
      <c r="C458" s="45">
        <v>8</v>
      </c>
      <c r="D458" s="45">
        <v>63</v>
      </c>
      <c r="E458" s="27">
        <f t="shared" si="163"/>
        <v>4.8706240487062403E-4</v>
      </c>
      <c r="F458" s="27">
        <f t="shared" si="164"/>
        <v>2.405406437325799E-3</v>
      </c>
      <c r="G458" s="35">
        <f t="shared" si="162"/>
        <v>6.875</v>
      </c>
      <c r="H458" s="25">
        <f t="shared" si="165"/>
        <v>3.34855403348554E-3</v>
      </c>
      <c r="I458" s="2"/>
    </row>
    <row r="459" spans="1:9" s="54" customFormat="1" ht="15" x14ac:dyDescent="0.25">
      <c r="A459" s="48"/>
      <c r="B459" s="5" t="s">
        <v>103</v>
      </c>
      <c r="C459" s="45">
        <v>17</v>
      </c>
      <c r="D459" s="45">
        <v>4</v>
      </c>
      <c r="E459" s="27">
        <f t="shared" si="163"/>
        <v>1.0350076103500762E-3</v>
      </c>
      <c r="F459" s="27">
        <f t="shared" si="164"/>
        <v>1.5272421824290787E-4</v>
      </c>
      <c r="G459" s="35">
        <f t="shared" si="162"/>
        <v>-0.76470588235294112</v>
      </c>
      <c r="H459" s="25">
        <f t="shared" si="165"/>
        <v>-7.9147640791476408E-4</v>
      </c>
      <c r="I459" s="2"/>
    </row>
    <row r="460" spans="1:9" s="54" customFormat="1" ht="15" x14ac:dyDescent="0.25">
      <c r="A460" s="48"/>
      <c r="B460" s="5" t="s">
        <v>273</v>
      </c>
      <c r="C460" s="45">
        <v>64</v>
      </c>
      <c r="D460" s="45">
        <v>113</v>
      </c>
      <c r="E460" s="27">
        <f t="shared" si="163"/>
        <v>3.8964992389649922E-3</v>
      </c>
      <c r="F460" s="27">
        <f t="shared" si="164"/>
        <v>4.3144591653621472E-3</v>
      </c>
      <c r="G460" s="35">
        <f t="shared" si="162"/>
        <v>0.765625</v>
      </c>
      <c r="H460" s="25">
        <f t="shared" si="165"/>
        <v>2.9832572298325723E-3</v>
      </c>
      <c r="I460" s="2"/>
    </row>
    <row r="461" spans="1:9" s="54" customFormat="1" ht="15" x14ac:dyDescent="0.25">
      <c r="A461" s="48"/>
      <c r="B461" s="5" t="s">
        <v>496</v>
      </c>
      <c r="C461" s="45">
        <v>0</v>
      </c>
      <c r="D461" s="45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5">
        <v>0</v>
      </c>
      <c r="D462" s="45">
        <v>3</v>
      </c>
      <c r="E462" s="27" t="str">
        <f t="shared" si="163"/>
        <v/>
      </c>
      <c r="F462" s="27">
        <f t="shared" si="164"/>
        <v>1.145431636821809E-4</v>
      </c>
      <c r="G462" s="35">
        <f t="shared" si="162"/>
        <v>1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5">
        <v>1</v>
      </c>
      <c r="D463" s="45">
        <v>0</v>
      </c>
      <c r="E463" s="27">
        <f t="shared" si="163"/>
        <v>6.0882800608828003E-5</v>
      </c>
      <c r="F463" s="27" t="str">
        <f t="shared" si="164"/>
        <v/>
      </c>
      <c r="G463" s="35">
        <f t="shared" si="162"/>
        <v>-1</v>
      </c>
      <c r="H463" s="25">
        <f t="shared" si="165"/>
        <v>-6.0882800608828003E-5</v>
      </c>
      <c r="I463" s="2"/>
    </row>
    <row r="464" spans="1:9" s="54" customFormat="1" ht="15" x14ac:dyDescent="0.25">
      <c r="A464" s="48"/>
      <c r="B464" s="5" t="s">
        <v>101</v>
      </c>
      <c r="C464" s="45">
        <v>1</v>
      </c>
      <c r="D464" s="45">
        <v>0</v>
      </c>
      <c r="E464" s="27">
        <f t="shared" si="163"/>
        <v>6.0882800608828003E-5</v>
      </c>
      <c r="F464" s="27" t="str">
        <f t="shared" si="164"/>
        <v/>
      </c>
      <c r="G464" s="35">
        <f t="shared" si="162"/>
        <v>-1</v>
      </c>
      <c r="H464" s="25">
        <f t="shared" si="165"/>
        <v>-6.0882800608828003E-5</v>
      </c>
      <c r="I464" s="2"/>
    </row>
    <row r="465" spans="1:9" s="54" customFormat="1" ht="15" x14ac:dyDescent="0.25">
      <c r="A465" s="48"/>
      <c r="B465" s="5" t="s">
        <v>105</v>
      </c>
      <c r="C465" s="45">
        <v>32</v>
      </c>
      <c r="D465" s="45">
        <v>3</v>
      </c>
      <c r="E465" s="27">
        <f t="shared" si="163"/>
        <v>1.9482496194824961E-3</v>
      </c>
      <c r="F465" s="27">
        <f t="shared" si="164"/>
        <v>1.145431636821809E-4</v>
      </c>
      <c r="G465" s="35">
        <f t="shared" si="162"/>
        <v>-0.90625</v>
      </c>
      <c r="H465" s="25">
        <f t="shared" si="165"/>
        <v>-1.765601217656012E-3</v>
      </c>
      <c r="I465" s="2"/>
    </row>
    <row r="466" spans="1:9" s="54" customFormat="1" ht="15" x14ac:dyDescent="0.25">
      <c r="A466" s="48"/>
      <c r="B466" s="5" t="s">
        <v>111</v>
      </c>
      <c r="C466" s="45">
        <v>0</v>
      </c>
      <c r="D466" s="45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5">
        <v>0</v>
      </c>
      <c r="D467" s="45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5">
        <v>174</v>
      </c>
      <c r="D468" s="45">
        <v>258</v>
      </c>
      <c r="E468" s="27">
        <f t="shared" si="163"/>
        <v>1.0593607305936073E-2</v>
      </c>
      <c r="F468" s="27">
        <f t="shared" si="164"/>
        <v>9.850712076667557E-3</v>
      </c>
      <c r="G468" s="35">
        <f t="shared" si="162"/>
        <v>0.48275862068965519</v>
      </c>
      <c r="H468" s="25">
        <f t="shared" si="165"/>
        <v>5.1141552511415524E-3</v>
      </c>
      <c r="I468" s="2"/>
    </row>
    <row r="469" spans="1:9" s="54" customFormat="1" ht="15" x14ac:dyDescent="0.25">
      <c r="A469" s="48"/>
      <c r="B469" s="5" t="s">
        <v>497</v>
      </c>
      <c r="C469" s="45">
        <v>16</v>
      </c>
      <c r="D469" s="45">
        <v>5</v>
      </c>
      <c r="E469" s="27">
        <f t="shared" si="163"/>
        <v>9.7412480974124805E-4</v>
      </c>
      <c r="F469" s="27">
        <f t="shared" si="164"/>
        <v>1.9090527280363483E-4</v>
      </c>
      <c r="G469" s="35">
        <f t="shared" si="162"/>
        <v>-0.6875</v>
      </c>
      <c r="H469" s="25">
        <f t="shared" si="165"/>
        <v>-6.69710806697108E-4</v>
      </c>
      <c r="I469" s="2"/>
    </row>
    <row r="470" spans="1:9" s="54" customFormat="1" ht="15" x14ac:dyDescent="0.25">
      <c r="A470" s="48"/>
      <c r="B470" s="5" t="s">
        <v>275</v>
      </c>
      <c r="C470" s="45">
        <v>17</v>
      </c>
      <c r="D470" s="45">
        <v>6</v>
      </c>
      <c r="E470" s="27">
        <f t="shared" si="163"/>
        <v>1.0350076103500762E-3</v>
      </c>
      <c r="F470" s="27">
        <f t="shared" si="164"/>
        <v>2.2908632736436181E-4</v>
      </c>
      <c r="G470" s="35">
        <f t="shared" si="162"/>
        <v>-0.6470588235294118</v>
      </c>
      <c r="H470" s="25">
        <f t="shared" si="165"/>
        <v>-6.697108066971081E-4</v>
      </c>
      <c r="I470" s="2"/>
    </row>
    <row r="471" spans="1:9" s="54" customFormat="1" ht="15" x14ac:dyDescent="0.25">
      <c r="A471" s="48"/>
      <c r="B471" s="5" t="s">
        <v>276</v>
      </c>
      <c r="C471" s="45">
        <v>0</v>
      </c>
      <c r="D471" s="45">
        <v>5</v>
      </c>
      <c r="E471" s="27" t="str">
        <f t="shared" si="163"/>
        <v/>
      </c>
      <c r="F471" s="27">
        <f t="shared" si="164"/>
        <v>1.9090527280363483E-4</v>
      </c>
      <c r="G471" s="35">
        <f t="shared" si="162"/>
        <v>1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5">
        <v>36</v>
      </c>
      <c r="D472" s="45">
        <v>18</v>
      </c>
      <c r="E472" s="27">
        <f t="shared" si="163"/>
        <v>2.1917808219178081E-3</v>
      </c>
      <c r="F472" s="27">
        <f t="shared" si="164"/>
        <v>6.872589820930854E-4</v>
      </c>
      <c r="G472" s="35">
        <f t="shared" si="162"/>
        <v>-0.5</v>
      </c>
      <c r="H472" s="25">
        <f t="shared" si="165"/>
        <v>-1.095890410958904E-3</v>
      </c>
      <c r="I472" s="2"/>
    </row>
    <row r="473" spans="1:9" s="54" customFormat="1" ht="15" x14ac:dyDescent="0.25">
      <c r="A473" s="48"/>
      <c r="B473" s="5" t="s">
        <v>277</v>
      </c>
      <c r="C473" s="45">
        <v>238</v>
      </c>
      <c r="D473" s="45">
        <v>316</v>
      </c>
      <c r="E473" s="27">
        <f t="shared" si="163"/>
        <v>1.4490106544901066E-2</v>
      </c>
      <c r="F473" s="27">
        <f t="shared" si="164"/>
        <v>1.2065213241189721E-2</v>
      </c>
      <c r="G473" s="35">
        <f t="shared" si="162"/>
        <v>0.32773109243697479</v>
      </c>
      <c r="H473" s="25">
        <f t="shared" si="165"/>
        <v>4.7488584474885843E-3</v>
      </c>
      <c r="I473" s="2"/>
    </row>
    <row r="474" spans="1:9" s="54" customFormat="1" ht="15" x14ac:dyDescent="0.25">
      <c r="A474" s="48"/>
      <c r="B474" s="5" t="s">
        <v>278</v>
      </c>
      <c r="C474" s="45">
        <v>14</v>
      </c>
      <c r="D474" s="45">
        <v>32</v>
      </c>
      <c r="E474" s="27">
        <f t="shared" si="163"/>
        <v>8.5235920852359207E-4</v>
      </c>
      <c r="F474" s="27">
        <f t="shared" si="164"/>
        <v>1.221793745943263E-3</v>
      </c>
      <c r="G474" s="35">
        <f t="shared" si="162"/>
        <v>1.2857142857142858</v>
      </c>
      <c r="H474" s="25">
        <f t="shared" si="165"/>
        <v>1.0958904109589042E-3</v>
      </c>
      <c r="I474" s="2"/>
    </row>
    <row r="475" spans="1:9" s="54" customFormat="1" ht="15" x14ac:dyDescent="0.25">
      <c r="A475" s="48"/>
      <c r="B475" s="5" t="s">
        <v>279</v>
      </c>
      <c r="C475" s="45">
        <v>19</v>
      </c>
      <c r="D475" s="45">
        <v>69</v>
      </c>
      <c r="E475" s="27">
        <f t="shared" si="163"/>
        <v>1.1567732115677321E-3</v>
      </c>
      <c r="F475" s="27">
        <f t="shared" si="164"/>
        <v>2.6344927646901606E-3</v>
      </c>
      <c r="G475" s="35">
        <f t="shared" si="162"/>
        <v>2.6315789473684212</v>
      </c>
      <c r="H475" s="25">
        <f t="shared" si="165"/>
        <v>3.0441400304414006E-3</v>
      </c>
      <c r="I475" s="2"/>
    </row>
    <row r="476" spans="1:9" s="54" customFormat="1" ht="15" x14ac:dyDescent="0.25">
      <c r="A476" s="48"/>
      <c r="B476" s="5" t="s">
        <v>102</v>
      </c>
      <c r="C476" s="45">
        <v>19</v>
      </c>
      <c r="D476" s="45">
        <v>18</v>
      </c>
      <c r="E476" s="27">
        <f t="shared" si="163"/>
        <v>1.1567732115677321E-3</v>
      </c>
      <c r="F476" s="27">
        <f t="shared" si="164"/>
        <v>6.872589820930854E-4</v>
      </c>
      <c r="G476" s="35">
        <f t="shared" si="162"/>
        <v>-5.2631578947368418E-2</v>
      </c>
      <c r="H476" s="25">
        <f t="shared" si="165"/>
        <v>-6.0882800608828003E-5</v>
      </c>
      <c r="I476" s="2"/>
    </row>
    <row r="477" spans="1:9" s="54" customFormat="1" ht="15" x14ac:dyDescent="0.25">
      <c r="A477" s="48"/>
      <c r="B477" s="5" t="s">
        <v>280</v>
      </c>
      <c r="C477" s="45">
        <v>11</v>
      </c>
      <c r="D477" s="45">
        <v>4</v>
      </c>
      <c r="E477" s="27">
        <f t="shared" si="163"/>
        <v>6.697108066971081E-4</v>
      </c>
      <c r="F477" s="27">
        <f t="shared" si="164"/>
        <v>1.5272421824290787E-4</v>
      </c>
      <c r="G477" s="35">
        <f t="shared" si="162"/>
        <v>-0.63636363636363635</v>
      </c>
      <c r="H477" s="25">
        <f t="shared" si="165"/>
        <v>-4.2617960426179604E-4</v>
      </c>
      <c r="I477" s="2"/>
    </row>
    <row r="478" spans="1:9" s="54" customFormat="1" ht="15" x14ac:dyDescent="0.25">
      <c r="A478" s="48"/>
      <c r="B478" s="5" t="s">
        <v>281</v>
      </c>
      <c r="C478" s="45">
        <v>84</v>
      </c>
      <c r="D478" s="45">
        <v>136</v>
      </c>
      <c r="E478" s="27">
        <f t="shared" si="163"/>
        <v>5.1141552511415524E-3</v>
      </c>
      <c r="F478" s="27">
        <f t="shared" si="164"/>
        <v>5.1926234202588671E-3</v>
      </c>
      <c r="G478" s="35">
        <f t="shared" ref="G478:G541" si="182">+IF(AND(C478=0,D478=0)," ",IF(C478=0,1,IF(D478=0,-1,(D478-C478)/C478)))</f>
        <v>0.61904761904761907</v>
      </c>
      <c r="H478" s="25">
        <f t="shared" si="165"/>
        <v>3.1659056316590563E-3</v>
      </c>
      <c r="I478" s="2"/>
    </row>
    <row r="479" spans="1:9" s="54" customFormat="1" ht="15" x14ac:dyDescent="0.25">
      <c r="A479" s="48"/>
      <c r="B479" s="5" t="s">
        <v>499</v>
      </c>
      <c r="C479" s="45">
        <v>91</v>
      </c>
      <c r="D479" s="45">
        <v>520</v>
      </c>
      <c r="E479" s="27">
        <f t="shared" si="163"/>
        <v>5.5403348554033489E-3</v>
      </c>
      <c r="F479" s="27">
        <f t="shared" si="164"/>
        <v>1.9854148371578024E-2</v>
      </c>
      <c r="G479" s="35">
        <f t="shared" si="182"/>
        <v>4.7142857142857144</v>
      </c>
      <c r="H479" s="25">
        <f t="shared" si="165"/>
        <v>2.6118721461187218E-2</v>
      </c>
      <c r="I479" s="2"/>
    </row>
    <row r="480" spans="1:9" s="54" customFormat="1" ht="15" x14ac:dyDescent="0.25">
      <c r="A480" s="48"/>
      <c r="B480" s="5" t="s">
        <v>282</v>
      </c>
      <c r="C480" s="45">
        <v>0</v>
      </c>
      <c r="D480" s="45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5">
        <v>0</v>
      </c>
      <c r="D481" s="45">
        <v>3</v>
      </c>
      <c r="E481" s="27" t="str">
        <f t="shared" si="163"/>
        <v/>
      </c>
      <c r="F481" s="27">
        <f t="shared" si="164"/>
        <v>1.145431636821809E-4</v>
      </c>
      <c r="G481" s="35">
        <f t="shared" si="182"/>
        <v>1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5">
        <v>1</v>
      </c>
      <c r="D482" s="45">
        <v>0</v>
      </c>
      <c r="E482" s="27">
        <f t="shared" si="163"/>
        <v>6.0882800608828003E-5</v>
      </c>
      <c r="F482" s="27" t="str">
        <f t="shared" si="164"/>
        <v/>
      </c>
      <c r="G482" s="35">
        <f t="shared" si="182"/>
        <v>-1</v>
      </c>
      <c r="H482" s="25">
        <f t="shared" si="165"/>
        <v>-6.0882800608828003E-5</v>
      </c>
      <c r="I482" s="2"/>
    </row>
    <row r="483" spans="1:9" s="54" customFormat="1" ht="15" x14ac:dyDescent="0.25">
      <c r="A483" s="48"/>
      <c r="B483" s="5" t="s">
        <v>285</v>
      </c>
      <c r="C483" s="45">
        <v>0</v>
      </c>
      <c r="D483" s="45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5">
        <v>0</v>
      </c>
      <c r="D484" s="45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5">
        <v>0</v>
      </c>
      <c r="D485" s="45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5">
        <v>0</v>
      </c>
      <c r="D486" s="45">
        <v>3</v>
      </c>
      <c r="E486" s="27" t="str">
        <f t="shared" si="163"/>
        <v/>
      </c>
      <c r="F486" s="27">
        <f t="shared" si="164"/>
        <v>1.145431636821809E-4</v>
      </c>
      <c r="G486" s="35">
        <f t="shared" si="182"/>
        <v>1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5">
        <v>54</v>
      </c>
      <c r="D487" s="45">
        <v>89</v>
      </c>
      <c r="E487" s="27">
        <f t="shared" si="163"/>
        <v>3.2876712328767125E-3</v>
      </c>
      <c r="F487" s="27">
        <f t="shared" si="164"/>
        <v>3.3981138559046999E-3</v>
      </c>
      <c r="G487" s="35">
        <f t="shared" si="182"/>
        <v>0.64814814814814814</v>
      </c>
      <c r="H487" s="25">
        <f t="shared" si="165"/>
        <v>2.1308980213089802E-3</v>
      </c>
      <c r="I487" s="2"/>
    </row>
    <row r="488" spans="1:9" s="54" customFormat="1" ht="15" x14ac:dyDescent="0.25">
      <c r="A488" s="48"/>
      <c r="B488" s="5" t="s">
        <v>288</v>
      </c>
      <c r="C488" s="45">
        <v>45</v>
      </c>
      <c r="D488" s="45">
        <v>22</v>
      </c>
      <c r="E488" s="27">
        <f t="shared" si="163"/>
        <v>2.7397260273972603E-3</v>
      </c>
      <c r="F488" s="27">
        <f t="shared" si="164"/>
        <v>8.3998320033599333E-4</v>
      </c>
      <c r="G488" s="35">
        <f t="shared" si="182"/>
        <v>-0.51111111111111107</v>
      </c>
      <c r="H488" s="25">
        <f t="shared" si="165"/>
        <v>-1.4003044140030441E-3</v>
      </c>
      <c r="I488" s="2"/>
    </row>
    <row r="489" spans="1:9" s="54" customFormat="1" ht="15" x14ac:dyDescent="0.25">
      <c r="A489" s="48"/>
      <c r="B489" s="5" t="s">
        <v>123</v>
      </c>
      <c r="C489" s="45">
        <v>5</v>
      </c>
      <c r="D489" s="45">
        <v>3</v>
      </c>
      <c r="E489" s="27">
        <f t="shared" si="163"/>
        <v>3.0441400304414006E-4</v>
      </c>
      <c r="F489" s="27">
        <f t="shared" si="164"/>
        <v>1.145431636821809E-4</v>
      </c>
      <c r="G489" s="35">
        <f t="shared" si="182"/>
        <v>-0.4</v>
      </c>
      <c r="H489" s="25">
        <f t="shared" si="165"/>
        <v>-1.2176560121765603E-4</v>
      </c>
      <c r="I489" s="2"/>
    </row>
    <row r="490" spans="1:9" s="54" customFormat="1" ht="15" x14ac:dyDescent="0.25">
      <c r="A490" s="48"/>
      <c r="B490" s="5" t="s">
        <v>289</v>
      </c>
      <c r="C490" s="45">
        <v>0</v>
      </c>
      <c r="D490" s="45">
        <v>4</v>
      </c>
      <c r="E490" s="27" t="str">
        <f t="shared" si="163"/>
        <v/>
      </c>
      <c r="F490" s="27">
        <f t="shared" si="164"/>
        <v>1.5272421824290787E-4</v>
      </c>
      <c r="G490" s="35">
        <f t="shared" si="182"/>
        <v>1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5">
        <v>0</v>
      </c>
      <c r="D491" s="45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5">
        <v>0</v>
      </c>
      <c r="D492" s="45">
        <v>2</v>
      </c>
      <c r="E492" s="27" t="str">
        <f t="shared" si="183"/>
        <v/>
      </c>
      <c r="F492" s="27">
        <f t="shared" si="184"/>
        <v>7.6362109121453937E-5</v>
      </c>
      <c r="G492" s="35">
        <f t="shared" si="182"/>
        <v>1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5">
        <v>0</v>
      </c>
      <c r="D493" s="45">
        <v>2</v>
      </c>
      <c r="E493" s="27" t="str">
        <f t="shared" si="183"/>
        <v/>
      </c>
      <c r="F493" s="27">
        <f t="shared" si="184"/>
        <v>7.6362109121453937E-5</v>
      </c>
      <c r="G493" s="35">
        <f t="shared" si="182"/>
        <v>1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5">
        <v>0</v>
      </c>
      <c r="D494" s="45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5">
        <v>11</v>
      </c>
      <c r="D495" s="45">
        <v>3</v>
      </c>
      <c r="E495" s="27">
        <f t="shared" si="183"/>
        <v>6.697108066971081E-4</v>
      </c>
      <c r="F495" s="27">
        <f t="shared" si="184"/>
        <v>1.145431636821809E-4</v>
      </c>
      <c r="G495" s="35">
        <f t="shared" si="182"/>
        <v>-0.72727272727272729</v>
      </c>
      <c r="H495" s="25">
        <f t="shared" si="185"/>
        <v>-4.8706240487062408E-4</v>
      </c>
      <c r="I495" s="2"/>
    </row>
    <row r="496" spans="1:9" s="54" customFormat="1" ht="15" x14ac:dyDescent="0.25">
      <c r="A496" s="48"/>
      <c r="B496" s="5" t="s">
        <v>294</v>
      </c>
      <c r="C496" s="45">
        <v>16</v>
      </c>
      <c r="D496" s="45">
        <v>6</v>
      </c>
      <c r="E496" s="27">
        <f t="shared" si="183"/>
        <v>9.7412480974124805E-4</v>
      </c>
      <c r="F496" s="27">
        <f t="shared" si="184"/>
        <v>2.2908632736436181E-4</v>
      </c>
      <c r="G496" s="35">
        <f t="shared" si="182"/>
        <v>-0.625</v>
      </c>
      <c r="H496" s="25">
        <f t="shared" si="185"/>
        <v>-6.0882800608828001E-4</v>
      </c>
      <c r="I496" s="2"/>
    </row>
    <row r="497" spans="1:9" s="54" customFormat="1" ht="15" x14ac:dyDescent="0.25">
      <c r="A497" s="48"/>
      <c r="B497" s="5" t="s">
        <v>500</v>
      </c>
      <c r="C497" s="45">
        <v>4</v>
      </c>
      <c r="D497" s="45">
        <v>6</v>
      </c>
      <c r="E497" s="27">
        <f t="shared" si="183"/>
        <v>2.4353120243531201E-4</v>
      </c>
      <c r="F497" s="27">
        <f t="shared" si="184"/>
        <v>2.2908632736436181E-4</v>
      </c>
      <c r="G497" s="35">
        <f t="shared" si="182"/>
        <v>0.5</v>
      </c>
      <c r="H497" s="25">
        <f t="shared" si="185"/>
        <v>1.2176560121765601E-4</v>
      </c>
      <c r="I497" s="2"/>
    </row>
    <row r="498" spans="1:9" s="54" customFormat="1" ht="15" x14ac:dyDescent="0.25">
      <c r="A498" s="48"/>
      <c r="B498" s="5" t="s">
        <v>129</v>
      </c>
      <c r="C498" s="45">
        <v>2</v>
      </c>
      <c r="D498" s="45">
        <v>51</v>
      </c>
      <c r="E498" s="27">
        <f t="shared" si="183"/>
        <v>1.2176560121765601E-4</v>
      </c>
      <c r="F498" s="27">
        <f t="shared" si="184"/>
        <v>1.9472337825970753E-3</v>
      </c>
      <c r="G498" s="35">
        <f t="shared" si="182"/>
        <v>24.5</v>
      </c>
      <c r="H498" s="25">
        <f t="shared" si="185"/>
        <v>2.9832572298325723E-3</v>
      </c>
      <c r="I498" s="2"/>
    </row>
    <row r="499" spans="1:9" s="54" customFormat="1" ht="15" x14ac:dyDescent="0.25">
      <c r="A499" s="48"/>
      <c r="B499" s="5" t="s">
        <v>501</v>
      </c>
      <c r="C499" s="45">
        <v>337</v>
      </c>
      <c r="D499" s="45">
        <v>500</v>
      </c>
      <c r="E499" s="27">
        <f t="shared" si="183"/>
        <v>2.0517503805175037E-2</v>
      </c>
      <c r="F499" s="27">
        <f t="shared" si="184"/>
        <v>1.9090527280363482E-2</v>
      </c>
      <c r="G499" s="35">
        <f t="shared" si="182"/>
        <v>0.48367952522255192</v>
      </c>
      <c r="H499" s="25">
        <f t="shared" si="185"/>
        <v>9.9238964992389642E-3</v>
      </c>
      <c r="I499" s="2"/>
    </row>
    <row r="500" spans="1:9" s="54" customFormat="1" ht="15" x14ac:dyDescent="0.25">
      <c r="A500" s="48"/>
      <c r="B500" s="5" t="s">
        <v>122</v>
      </c>
      <c r="C500" s="45">
        <v>59</v>
      </c>
      <c r="D500" s="45">
        <v>107</v>
      </c>
      <c r="E500" s="27">
        <f t="shared" si="183"/>
        <v>3.5920852359208524E-3</v>
      </c>
      <c r="F500" s="27">
        <f t="shared" si="184"/>
        <v>4.0853728379977852E-3</v>
      </c>
      <c r="G500" s="35">
        <f t="shared" si="182"/>
        <v>0.81355932203389836</v>
      </c>
      <c r="H500" s="25">
        <f t="shared" si="185"/>
        <v>2.9223744292237444E-3</v>
      </c>
      <c r="I500" s="2"/>
    </row>
    <row r="501" spans="1:9" s="54" customFormat="1" ht="30" x14ac:dyDescent="0.25">
      <c r="A501" s="48"/>
      <c r="B501" s="5" t="s">
        <v>295</v>
      </c>
      <c r="C501" s="45">
        <v>48</v>
      </c>
      <c r="D501" s="45">
        <v>6</v>
      </c>
      <c r="E501" s="27">
        <f t="shared" si="183"/>
        <v>2.9223744292237444E-3</v>
      </c>
      <c r="F501" s="27">
        <f t="shared" si="184"/>
        <v>2.2908632736436181E-4</v>
      </c>
      <c r="G501" s="35">
        <f t="shared" si="182"/>
        <v>-0.875</v>
      </c>
      <c r="H501" s="25">
        <f t="shared" si="185"/>
        <v>-2.5570776255707762E-3</v>
      </c>
      <c r="I501" s="2"/>
    </row>
    <row r="502" spans="1:9" s="54" customFormat="1" ht="15" x14ac:dyDescent="0.25">
      <c r="A502" s="48"/>
      <c r="B502" s="5" t="s">
        <v>124</v>
      </c>
      <c r="C502" s="45">
        <v>10</v>
      </c>
      <c r="D502" s="45">
        <v>0</v>
      </c>
      <c r="E502" s="27">
        <f t="shared" si="183"/>
        <v>6.0882800608828011E-4</v>
      </c>
      <c r="F502" s="27" t="str">
        <f t="shared" si="184"/>
        <v/>
      </c>
      <c r="G502" s="35">
        <f t="shared" si="182"/>
        <v>-1</v>
      </c>
      <c r="H502" s="25">
        <f t="shared" si="185"/>
        <v>-6.0882800608828011E-4</v>
      </c>
      <c r="I502" s="2"/>
    </row>
    <row r="503" spans="1:9" s="54" customFormat="1" ht="15" x14ac:dyDescent="0.25">
      <c r="A503" s="48"/>
      <c r="B503" s="5" t="s">
        <v>296</v>
      </c>
      <c r="C503" s="45">
        <v>6</v>
      </c>
      <c r="D503" s="45">
        <v>23</v>
      </c>
      <c r="E503" s="27">
        <f t="shared" si="183"/>
        <v>3.6529680365296805E-4</v>
      </c>
      <c r="F503" s="27">
        <f t="shared" si="184"/>
        <v>8.7816425489672023E-4</v>
      </c>
      <c r="G503" s="35">
        <f t="shared" si="182"/>
        <v>2.8333333333333335</v>
      </c>
      <c r="H503" s="25">
        <f t="shared" si="185"/>
        <v>1.0350076103500762E-3</v>
      </c>
      <c r="I503" s="2"/>
    </row>
    <row r="504" spans="1:9" s="54" customFormat="1" ht="17.25" customHeight="1" x14ac:dyDescent="0.25">
      <c r="A504" s="48"/>
      <c r="B504" s="5" t="s">
        <v>297</v>
      </c>
      <c r="C504" s="45">
        <v>13</v>
      </c>
      <c r="D504" s="45">
        <v>94</v>
      </c>
      <c r="E504" s="27">
        <f t="shared" si="183"/>
        <v>7.9147640791476408E-4</v>
      </c>
      <c r="F504" s="27">
        <f t="shared" si="184"/>
        <v>3.5890191287083349E-3</v>
      </c>
      <c r="G504" s="35">
        <f t="shared" si="182"/>
        <v>6.2307692307692308</v>
      </c>
      <c r="H504" s="25">
        <f t="shared" si="185"/>
        <v>4.9315068493150684E-3</v>
      </c>
      <c r="I504" s="2"/>
    </row>
    <row r="505" spans="1:9" s="54" customFormat="1" ht="15" x14ac:dyDescent="0.25">
      <c r="A505" s="48"/>
      <c r="B505" s="5" t="s">
        <v>117</v>
      </c>
      <c r="C505" s="45">
        <v>7</v>
      </c>
      <c r="D505" s="45">
        <v>27</v>
      </c>
      <c r="E505" s="27">
        <f t="shared" si="183"/>
        <v>4.2617960426179604E-4</v>
      </c>
      <c r="F505" s="27">
        <f t="shared" si="184"/>
        <v>1.0308884731396282E-3</v>
      </c>
      <c r="G505" s="35">
        <f t="shared" si="182"/>
        <v>2.8571428571428572</v>
      </c>
      <c r="H505" s="25">
        <f t="shared" si="185"/>
        <v>1.2176560121765602E-3</v>
      </c>
      <c r="I505" s="2"/>
    </row>
    <row r="506" spans="1:9" s="54" customFormat="1" ht="15" x14ac:dyDescent="0.25">
      <c r="A506" s="48"/>
      <c r="B506" s="5" t="s">
        <v>502</v>
      </c>
      <c r="C506" s="45">
        <v>5</v>
      </c>
      <c r="D506" s="45">
        <v>15</v>
      </c>
      <c r="E506" s="27">
        <f t="shared" si="183"/>
        <v>3.0441400304414006E-4</v>
      </c>
      <c r="F506" s="27">
        <f t="shared" si="184"/>
        <v>5.7271581841090448E-4</v>
      </c>
      <c r="G506" s="35">
        <f t="shared" si="182"/>
        <v>2</v>
      </c>
      <c r="H506" s="25">
        <f t="shared" si="185"/>
        <v>6.0882800608828011E-4</v>
      </c>
      <c r="I506" s="2"/>
    </row>
    <row r="507" spans="1:9" s="54" customFormat="1" ht="15" x14ac:dyDescent="0.25">
      <c r="A507" s="48"/>
      <c r="B507" s="5" t="s">
        <v>298</v>
      </c>
      <c r="C507" s="45">
        <v>0</v>
      </c>
      <c r="D507" s="45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5">
        <v>0</v>
      </c>
      <c r="D508" s="45">
        <v>1</v>
      </c>
      <c r="E508" s="27" t="str">
        <f t="shared" si="183"/>
        <v/>
      </c>
      <c r="F508" s="27">
        <f t="shared" si="184"/>
        <v>3.8181054560726968E-5</v>
      </c>
      <c r="G508" s="35">
        <f t="shared" si="182"/>
        <v>1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5">
        <v>28</v>
      </c>
      <c r="D509" s="45">
        <v>21</v>
      </c>
      <c r="E509" s="27">
        <f t="shared" si="183"/>
        <v>1.7047184170471841E-3</v>
      </c>
      <c r="F509" s="27">
        <f t="shared" si="184"/>
        <v>8.0180214577526632E-4</v>
      </c>
      <c r="G509" s="35">
        <f t="shared" si="182"/>
        <v>-0.25</v>
      </c>
      <c r="H509" s="25">
        <f t="shared" si="185"/>
        <v>-4.2617960426179604E-4</v>
      </c>
      <c r="I509" s="2"/>
    </row>
    <row r="510" spans="1:9" s="54" customFormat="1" ht="15" x14ac:dyDescent="0.25">
      <c r="A510" s="48"/>
      <c r="B510" s="5" t="s">
        <v>504</v>
      </c>
      <c r="C510" s="45">
        <v>2</v>
      </c>
      <c r="D510" s="45">
        <v>0</v>
      </c>
      <c r="E510" s="27">
        <f t="shared" si="183"/>
        <v>1.2176560121765601E-4</v>
      </c>
      <c r="F510" s="27" t="str">
        <f t="shared" si="184"/>
        <v/>
      </c>
      <c r="G510" s="35">
        <f t="shared" si="182"/>
        <v>-1</v>
      </c>
      <c r="H510" s="25">
        <f t="shared" si="185"/>
        <v>-1.2176560121765601E-4</v>
      </c>
      <c r="I510" s="2"/>
    </row>
    <row r="511" spans="1:9" s="54" customFormat="1" ht="15" x14ac:dyDescent="0.25">
      <c r="A511" s="48"/>
      <c r="B511" s="5" t="s">
        <v>300</v>
      </c>
      <c r="C511" s="45">
        <v>1</v>
      </c>
      <c r="D511" s="45">
        <v>0</v>
      </c>
      <c r="E511" s="27">
        <f t="shared" si="183"/>
        <v>6.0882800608828003E-5</v>
      </c>
      <c r="F511" s="27" t="str">
        <f t="shared" si="184"/>
        <v/>
      </c>
      <c r="G511" s="35">
        <f t="shared" si="182"/>
        <v>-1</v>
      </c>
      <c r="H511" s="25">
        <f t="shared" si="185"/>
        <v>-6.0882800608828003E-5</v>
      </c>
      <c r="I511" s="2"/>
    </row>
    <row r="512" spans="1:9" s="54" customFormat="1" ht="14.25" customHeight="1" x14ac:dyDescent="0.25">
      <c r="A512" s="48"/>
      <c r="B512" s="5" t="s">
        <v>301</v>
      </c>
      <c r="C512" s="45">
        <v>0</v>
      </c>
      <c r="D512" s="45">
        <v>1</v>
      </c>
      <c r="E512" s="27" t="str">
        <f t="shared" si="183"/>
        <v/>
      </c>
      <c r="F512" s="27">
        <f t="shared" si="184"/>
        <v>3.8181054560726968E-5</v>
      </c>
      <c r="G512" s="35">
        <f t="shared" si="182"/>
        <v>1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5">
        <v>10</v>
      </c>
      <c r="D513" s="45">
        <v>0</v>
      </c>
      <c r="E513" s="27">
        <f t="shared" si="183"/>
        <v>6.0882800608828011E-4</v>
      </c>
      <c r="F513" s="27" t="str">
        <f t="shared" si="184"/>
        <v/>
      </c>
      <c r="G513" s="35">
        <f t="shared" si="182"/>
        <v>-1</v>
      </c>
      <c r="H513" s="25">
        <f t="shared" si="185"/>
        <v>-6.0882800608828011E-4</v>
      </c>
      <c r="I513" s="2"/>
    </row>
    <row r="514" spans="1:9" s="54" customFormat="1" ht="15" x14ac:dyDescent="0.25">
      <c r="A514" s="48"/>
      <c r="B514" s="5" t="s">
        <v>119</v>
      </c>
      <c r="C514" s="45">
        <v>0</v>
      </c>
      <c r="D514" s="45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5">
        <v>2</v>
      </c>
      <c r="D515" s="45">
        <v>10</v>
      </c>
      <c r="E515" s="27">
        <f t="shared" si="183"/>
        <v>1.2176560121765601E-4</v>
      </c>
      <c r="F515" s="27">
        <f t="shared" si="184"/>
        <v>3.8181054560726966E-4</v>
      </c>
      <c r="G515" s="35">
        <f t="shared" si="182"/>
        <v>4</v>
      </c>
      <c r="H515" s="25">
        <f t="shared" si="185"/>
        <v>4.8706240487062403E-4</v>
      </c>
      <c r="I515" s="2"/>
    </row>
    <row r="516" spans="1:9" s="54" customFormat="1" ht="15" x14ac:dyDescent="0.25">
      <c r="A516" s="48"/>
      <c r="B516" s="5" t="s">
        <v>127</v>
      </c>
      <c r="C516" s="45">
        <v>0</v>
      </c>
      <c r="D516" s="45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5">
        <v>2</v>
      </c>
      <c r="D517" s="45">
        <v>0</v>
      </c>
      <c r="E517" s="27">
        <f t="shared" si="183"/>
        <v>1.2176560121765601E-4</v>
      </c>
      <c r="F517" s="27" t="str">
        <f t="shared" si="184"/>
        <v/>
      </c>
      <c r="G517" s="35">
        <f t="shared" si="182"/>
        <v>-1</v>
      </c>
      <c r="H517" s="25">
        <f t="shared" si="185"/>
        <v>-1.2176560121765601E-4</v>
      </c>
      <c r="I517" s="2"/>
    </row>
    <row r="518" spans="1:9" s="54" customFormat="1" ht="15" x14ac:dyDescent="0.25">
      <c r="A518" s="48"/>
      <c r="B518" s="5" t="s">
        <v>120</v>
      </c>
      <c r="C518" s="45">
        <v>44</v>
      </c>
      <c r="D518" s="45">
        <v>1</v>
      </c>
      <c r="E518" s="27">
        <f t="shared" si="183"/>
        <v>2.6788432267884324E-3</v>
      </c>
      <c r="F518" s="27">
        <f t="shared" si="184"/>
        <v>3.8181054560726968E-5</v>
      </c>
      <c r="G518" s="35">
        <f t="shared" si="182"/>
        <v>-0.97727272727272729</v>
      </c>
      <c r="H518" s="25">
        <f t="shared" si="185"/>
        <v>-2.6179604261796045E-3</v>
      </c>
      <c r="I518" s="2"/>
    </row>
    <row r="519" spans="1:9" s="54" customFormat="1" ht="15" x14ac:dyDescent="0.25">
      <c r="A519" s="48"/>
      <c r="B519" s="5" t="s">
        <v>304</v>
      </c>
      <c r="C519" s="45">
        <v>8</v>
      </c>
      <c r="D519" s="45">
        <v>12</v>
      </c>
      <c r="E519" s="27">
        <f t="shared" si="183"/>
        <v>4.8706240487062403E-4</v>
      </c>
      <c r="F519" s="27">
        <f t="shared" si="184"/>
        <v>4.5817265472872362E-4</v>
      </c>
      <c r="G519" s="35">
        <f t="shared" si="182"/>
        <v>0.5</v>
      </c>
      <c r="H519" s="25">
        <f t="shared" si="185"/>
        <v>2.4353120243531201E-4</v>
      </c>
      <c r="I519" s="2"/>
    </row>
    <row r="520" spans="1:9" s="54" customFormat="1" ht="15" x14ac:dyDescent="0.25">
      <c r="A520" s="48"/>
      <c r="B520" s="5" t="s">
        <v>305</v>
      </c>
      <c r="C520" s="45">
        <v>2</v>
      </c>
      <c r="D520" s="45">
        <v>2</v>
      </c>
      <c r="E520" s="27">
        <f t="shared" si="183"/>
        <v>1.2176560121765601E-4</v>
      </c>
      <c r="F520" s="27">
        <f t="shared" si="184"/>
        <v>7.6362109121453937E-5</v>
      </c>
      <c r="G520" s="35">
        <f t="shared" si="182"/>
        <v>0</v>
      </c>
      <c r="H520" s="25">
        <f t="shared" si="185"/>
        <v>0</v>
      </c>
      <c r="I520" s="2"/>
    </row>
    <row r="521" spans="1:9" s="54" customFormat="1" ht="15" x14ac:dyDescent="0.25">
      <c r="A521" s="48"/>
      <c r="B521" s="5" t="s">
        <v>128</v>
      </c>
      <c r="C521" s="45">
        <v>35</v>
      </c>
      <c r="D521" s="45">
        <v>46</v>
      </c>
      <c r="E521" s="27">
        <f t="shared" si="183"/>
        <v>2.1308980213089802E-3</v>
      </c>
      <c r="F521" s="27">
        <f t="shared" si="184"/>
        <v>1.7563285097934405E-3</v>
      </c>
      <c r="G521" s="35">
        <f t="shared" si="182"/>
        <v>0.31428571428571428</v>
      </c>
      <c r="H521" s="25">
        <f t="shared" si="185"/>
        <v>6.69710806697108E-4</v>
      </c>
      <c r="I521" s="2"/>
    </row>
    <row r="522" spans="1:9" s="54" customFormat="1" ht="15" x14ac:dyDescent="0.25">
      <c r="A522" s="48"/>
      <c r="B522" s="5" t="s">
        <v>505</v>
      </c>
      <c r="C522" s="45">
        <v>1</v>
      </c>
      <c r="D522" s="45">
        <v>0</v>
      </c>
      <c r="E522" s="27">
        <f t="shared" si="183"/>
        <v>6.0882800608828003E-5</v>
      </c>
      <c r="F522" s="27" t="str">
        <f t="shared" si="184"/>
        <v/>
      </c>
      <c r="G522" s="35">
        <f t="shared" si="182"/>
        <v>-1</v>
      </c>
      <c r="H522" s="25">
        <f t="shared" si="185"/>
        <v>-6.0882800608828003E-5</v>
      </c>
      <c r="I522" s="2"/>
    </row>
    <row r="523" spans="1:9" s="55" customFormat="1" ht="15" x14ac:dyDescent="0.25">
      <c r="A523" s="50"/>
      <c r="B523" s="19" t="s">
        <v>555</v>
      </c>
      <c r="C523" s="45">
        <v>35</v>
      </c>
      <c r="D523" s="45">
        <v>63</v>
      </c>
      <c r="E523" s="26">
        <f t="shared" ref="E523" si="186">+IF(C523=0,"",C523/C$345)</f>
        <v>2.1308980213089802E-3</v>
      </c>
      <c r="F523" s="26">
        <f t="shared" ref="F523" si="187">+IF(D523=0,"",D523/D$345)</f>
        <v>2.405406437325799E-3</v>
      </c>
      <c r="G523" s="35">
        <f t="shared" si="182"/>
        <v>0.8</v>
      </c>
      <c r="H523" s="24">
        <f t="shared" ref="H523" si="188">+IF(OR(AND(E523=""),(G523="")),"",E523*G523)</f>
        <v>1.7047184170471841E-3</v>
      </c>
      <c r="I523" s="2"/>
    </row>
    <row r="524" spans="1:9" s="54" customFormat="1" ht="15" x14ac:dyDescent="0.25">
      <c r="A524" s="48"/>
      <c r="B524" s="5" t="s">
        <v>135</v>
      </c>
      <c r="C524" s="45">
        <v>137</v>
      </c>
      <c r="D524" s="45">
        <v>208</v>
      </c>
      <c r="E524" s="27">
        <f t="shared" ref="E524:E549" si="189">+IF(C524=0,"",C524/C$345)</f>
        <v>8.3409436834094366E-3</v>
      </c>
      <c r="F524" s="27">
        <f t="shared" ref="F524:F549" si="190">+IF(D524=0,"",D524/D$345)</f>
        <v>7.9416593486312092E-3</v>
      </c>
      <c r="G524" s="35">
        <f t="shared" si="182"/>
        <v>0.51824817518248179</v>
      </c>
      <c r="H524" s="25">
        <f t="shared" si="185"/>
        <v>4.3226788432267887E-3</v>
      </c>
      <c r="I524" s="2"/>
    </row>
    <row r="525" spans="1:9" s="54" customFormat="1" ht="15" x14ac:dyDescent="0.25">
      <c r="A525" s="48"/>
      <c r="B525" s="5" t="s">
        <v>506</v>
      </c>
      <c r="C525" s="45">
        <v>1</v>
      </c>
      <c r="D525" s="45">
        <v>0</v>
      </c>
      <c r="E525" s="27">
        <f t="shared" si="189"/>
        <v>6.0882800608828003E-5</v>
      </c>
      <c r="F525" s="27" t="str">
        <f t="shared" si="190"/>
        <v/>
      </c>
      <c r="G525" s="35">
        <f t="shared" si="182"/>
        <v>-1</v>
      </c>
      <c r="H525" s="25">
        <f t="shared" si="185"/>
        <v>-6.0882800608828003E-5</v>
      </c>
      <c r="I525" s="2"/>
    </row>
    <row r="526" spans="1:9" s="54" customFormat="1" ht="15" x14ac:dyDescent="0.25">
      <c r="A526" s="48"/>
      <c r="B526" s="5" t="s">
        <v>133</v>
      </c>
      <c r="C526" s="45">
        <v>0</v>
      </c>
      <c r="D526" s="45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5">
        <v>126</v>
      </c>
      <c r="D527" s="45">
        <v>167</v>
      </c>
      <c r="E527" s="27">
        <f t="shared" si="189"/>
        <v>7.6712328767123287E-3</v>
      </c>
      <c r="F527" s="27">
        <f t="shared" si="190"/>
        <v>6.3762361116414031E-3</v>
      </c>
      <c r="G527" s="35">
        <f t="shared" si="182"/>
        <v>0.32539682539682541</v>
      </c>
      <c r="H527" s="25">
        <f t="shared" si="185"/>
        <v>2.4961948249619483E-3</v>
      </c>
      <c r="I527" s="2"/>
    </row>
    <row r="528" spans="1:9" s="54" customFormat="1" ht="15" x14ac:dyDescent="0.25">
      <c r="A528" s="48"/>
      <c r="B528" s="5" t="s">
        <v>339</v>
      </c>
      <c r="C528" s="45">
        <v>37</v>
      </c>
      <c r="D528" s="45">
        <v>80</v>
      </c>
      <c r="E528" s="27">
        <f t="shared" si="189"/>
        <v>2.2526636225266364E-3</v>
      </c>
      <c r="F528" s="27">
        <f t="shared" si="190"/>
        <v>3.0544843648581572E-3</v>
      </c>
      <c r="G528" s="35">
        <f t="shared" si="182"/>
        <v>1.1621621621621621</v>
      </c>
      <c r="H528" s="25">
        <f t="shared" si="185"/>
        <v>2.6179604261796041E-3</v>
      </c>
      <c r="I528" s="2"/>
    </row>
    <row r="529" spans="1:9" s="54" customFormat="1" ht="15" x14ac:dyDescent="0.25">
      <c r="A529" s="48"/>
      <c r="B529" s="5" t="s">
        <v>507</v>
      </c>
      <c r="C529" s="45">
        <v>3</v>
      </c>
      <c r="D529" s="45">
        <v>2</v>
      </c>
      <c r="E529" s="27">
        <f t="shared" si="189"/>
        <v>1.8264840182648402E-4</v>
      </c>
      <c r="F529" s="27">
        <f t="shared" si="190"/>
        <v>7.6362109121453937E-5</v>
      </c>
      <c r="G529" s="35">
        <f t="shared" si="182"/>
        <v>-0.33333333333333331</v>
      </c>
      <c r="H529" s="25">
        <f t="shared" si="185"/>
        <v>-6.0882800608828003E-5</v>
      </c>
      <c r="I529" s="2"/>
    </row>
    <row r="530" spans="1:9" s="54" customFormat="1" ht="15" x14ac:dyDescent="0.25">
      <c r="A530" s="48"/>
      <c r="B530" s="5" t="s">
        <v>137</v>
      </c>
      <c r="C530" s="45">
        <v>47</v>
      </c>
      <c r="D530" s="45">
        <v>15</v>
      </c>
      <c r="E530" s="27">
        <f t="shared" si="189"/>
        <v>2.8614916286149165E-3</v>
      </c>
      <c r="F530" s="27">
        <f t="shared" si="190"/>
        <v>5.7271581841090448E-4</v>
      </c>
      <c r="G530" s="35">
        <f t="shared" si="182"/>
        <v>-0.68085106382978722</v>
      </c>
      <c r="H530" s="25">
        <f t="shared" si="185"/>
        <v>-1.9482496194824963E-3</v>
      </c>
      <c r="I530" s="2"/>
    </row>
    <row r="531" spans="1:9" s="54" customFormat="1" ht="15" x14ac:dyDescent="0.25">
      <c r="A531" s="48"/>
      <c r="B531" s="5" t="s">
        <v>340</v>
      </c>
      <c r="C531" s="45">
        <v>20</v>
      </c>
      <c r="D531" s="45">
        <v>12</v>
      </c>
      <c r="E531" s="27">
        <f t="shared" si="189"/>
        <v>1.2176560121765602E-3</v>
      </c>
      <c r="F531" s="27">
        <f t="shared" si="190"/>
        <v>4.5817265472872362E-4</v>
      </c>
      <c r="G531" s="35">
        <f t="shared" si="182"/>
        <v>-0.4</v>
      </c>
      <c r="H531" s="25">
        <f t="shared" si="185"/>
        <v>-4.8706240487062413E-4</v>
      </c>
      <c r="I531" s="2"/>
    </row>
    <row r="532" spans="1:9" s="54" customFormat="1" ht="15" x14ac:dyDescent="0.25">
      <c r="A532" s="48"/>
      <c r="B532" s="5" t="s">
        <v>141</v>
      </c>
      <c r="C532" s="45">
        <v>1</v>
      </c>
      <c r="D532" s="45">
        <v>0</v>
      </c>
      <c r="E532" s="27">
        <f t="shared" si="189"/>
        <v>6.0882800608828003E-5</v>
      </c>
      <c r="F532" s="27" t="str">
        <f t="shared" si="190"/>
        <v/>
      </c>
      <c r="G532" s="35">
        <f t="shared" si="182"/>
        <v>-1</v>
      </c>
      <c r="H532" s="25">
        <f t="shared" si="185"/>
        <v>-6.0882800608828003E-5</v>
      </c>
      <c r="I532" s="2"/>
    </row>
    <row r="533" spans="1:9" s="54" customFormat="1" ht="15" x14ac:dyDescent="0.25">
      <c r="A533" s="48"/>
      <c r="B533" s="5" t="s">
        <v>134</v>
      </c>
      <c r="C533" s="45">
        <v>15</v>
      </c>
      <c r="D533" s="45">
        <v>12</v>
      </c>
      <c r="E533" s="27">
        <f t="shared" si="189"/>
        <v>9.1324200913242006E-4</v>
      </c>
      <c r="F533" s="27">
        <f t="shared" si="190"/>
        <v>4.5817265472872362E-4</v>
      </c>
      <c r="G533" s="35">
        <f t="shared" si="182"/>
        <v>-0.2</v>
      </c>
      <c r="H533" s="25">
        <f t="shared" si="185"/>
        <v>-1.8264840182648402E-4</v>
      </c>
      <c r="I533" s="2"/>
    </row>
    <row r="534" spans="1:9" s="54" customFormat="1" ht="15" x14ac:dyDescent="0.25">
      <c r="A534" s="48"/>
      <c r="B534" s="5" t="s">
        <v>306</v>
      </c>
      <c r="C534" s="45">
        <v>0</v>
      </c>
      <c r="D534" s="45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5">
        <v>1</v>
      </c>
      <c r="D535" s="45">
        <v>3</v>
      </c>
      <c r="E535" s="27">
        <f t="shared" si="189"/>
        <v>6.0882800608828003E-5</v>
      </c>
      <c r="F535" s="27">
        <f t="shared" si="190"/>
        <v>1.145431636821809E-4</v>
      </c>
      <c r="G535" s="35">
        <f t="shared" si="182"/>
        <v>2</v>
      </c>
      <c r="H535" s="25">
        <f t="shared" si="185"/>
        <v>1.2176560121765601E-4</v>
      </c>
      <c r="I535" s="2"/>
    </row>
    <row r="536" spans="1:9" s="54" customFormat="1" ht="15" x14ac:dyDescent="0.25">
      <c r="A536" s="48"/>
      <c r="B536" s="5" t="s">
        <v>143</v>
      </c>
      <c r="C536" s="45">
        <v>0</v>
      </c>
      <c r="D536" s="45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5">
        <v>26</v>
      </c>
      <c r="D537" s="45">
        <v>128</v>
      </c>
      <c r="E537" s="27">
        <f t="shared" si="189"/>
        <v>1.5829528158295282E-3</v>
      </c>
      <c r="F537" s="27">
        <f t="shared" si="190"/>
        <v>4.8871749837730519E-3</v>
      </c>
      <c r="G537" s="35">
        <f t="shared" si="182"/>
        <v>3.9230769230769229</v>
      </c>
      <c r="H537" s="25">
        <f t="shared" si="185"/>
        <v>6.210045662100456E-3</v>
      </c>
      <c r="I537" s="2"/>
    </row>
    <row r="538" spans="1:9" s="54" customFormat="1" ht="15" x14ac:dyDescent="0.25">
      <c r="A538" s="48"/>
      <c r="B538" s="5" t="s">
        <v>308</v>
      </c>
      <c r="C538" s="45">
        <v>0</v>
      </c>
      <c r="D538" s="45">
        <v>2</v>
      </c>
      <c r="E538" s="27" t="str">
        <f t="shared" si="189"/>
        <v/>
      </c>
      <c r="F538" s="27">
        <f t="shared" si="190"/>
        <v>7.6362109121453937E-5</v>
      </c>
      <c r="G538" s="35">
        <f t="shared" si="182"/>
        <v>1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5">
        <v>4</v>
      </c>
      <c r="D539" s="45">
        <v>2</v>
      </c>
      <c r="E539" s="27">
        <f t="shared" si="189"/>
        <v>2.4353120243531201E-4</v>
      </c>
      <c r="F539" s="27">
        <f t="shared" si="190"/>
        <v>7.6362109121453937E-5</v>
      </c>
      <c r="G539" s="35">
        <f t="shared" si="182"/>
        <v>-0.5</v>
      </c>
      <c r="H539" s="25">
        <f t="shared" si="185"/>
        <v>-1.2176560121765601E-4</v>
      </c>
      <c r="I539" s="2"/>
    </row>
    <row r="540" spans="1:9" s="54" customFormat="1" ht="14.25" customHeight="1" x14ac:dyDescent="0.25">
      <c r="A540" s="48"/>
      <c r="B540" s="5" t="s">
        <v>508</v>
      </c>
      <c r="C540" s="45">
        <v>0</v>
      </c>
      <c r="D540" s="45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5">
        <v>0</v>
      </c>
      <c r="D541" s="45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5">
        <v>16</v>
      </c>
      <c r="D542" s="45">
        <v>32</v>
      </c>
      <c r="E542" s="27">
        <f t="shared" si="189"/>
        <v>9.7412480974124805E-4</v>
      </c>
      <c r="F542" s="27">
        <f t="shared" si="190"/>
        <v>1.221793745943263E-3</v>
      </c>
      <c r="G542" s="35">
        <f t="shared" ref="G542:G564" si="191">+IF(AND(C542=0,D542=0)," ",IF(C542=0,1,IF(D542=0,-1,(D542-C542)/C542)))</f>
        <v>1</v>
      </c>
      <c r="H542" s="25">
        <f t="shared" si="185"/>
        <v>9.7412480974124805E-4</v>
      </c>
      <c r="I542" s="2"/>
    </row>
    <row r="543" spans="1:9" s="54" customFormat="1" ht="15" x14ac:dyDescent="0.25">
      <c r="A543" s="48"/>
      <c r="B543" s="5" t="s">
        <v>311</v>
      </c>
      <c r="C543" s="45">
        <v>0</v>
      </c>
      <c r="D543" s="45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5">
        <v>1</v>
      </c>
      <c r="D544" s="45">
        <v>0</v>
      </c>
      <c r="E544" s="27">
        <f t="shared" si="189"/>
        <v>6.0882800608828003E-5</v>
      </c>
      <c r="F544" s="27" t="str">
        <f t="shared" si="190"/>
        <v/>
      </c>
      <c r="G544" s="35">
        <f t="shared" si="191"/>
        <v>-1</v>
      </c>
      <c r="H544" s="25">
        <f t="shared" si="185"/>
        <v>-6.0882800608828003E-5</v>
      </c>
      <c r="I544" s="2"/>
    </row>
    <row r="545" spans="1:9" s="54" customFormat="1" ht="15" x14ac:dyDescent="0.25">
      <c r="A545" s="48"/>
      <c r="B545" s="5" t="s">
        <v>136</v>
      </c>
      <c r="C545" s="45">
        <v>0</v>
      </c>
      <c r="D545" s="45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5">
        <v>0</v>
      </c>
      <c r="D546" s="45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5">
        <v>187</v>
      </c>
      <c r="D547" s="45">
        <v>419</v>
      </c>
      <c r="E547" s="27">
        <f t="shared" si="189"/>
        <v>1.1385083713850837E-2</v>
      </c>
      <c r="F547" s="27">
        <f t="shared" si="190"/>
        <v>1.5997861860944599E-2</v>
      </c>
      <c r="G547" s="35">
        <f t="shared" si="191"/>
        <v>1.2406417112299466</v>
      </c>
      <c r="H547" s="25">
        <f t="shared" si="185"/>
        <v>1.4124809741248098E-2</v>
      </c>
      <c r="I547" s="2"/>
    </row>
    <row r="548" spans="1:9" s="54" customFormat="1" ht="15" x14ac:dyDescent="0.25">
      <c r="A548" s="48"/>
      <c r="B548" s="5" t="s">
        <v>142</v>
      </c>
      <c r="C548" s="45">
        <v>30</v>
      </c>
      <c r="D548" s="45">
        <v>273</v>
      </c>
      <c r="E548" s="27">
        <f t="shared" si="189"/>
        <v>1.8264840182648401E-3</v>
      </c>
      <c r="F548" s="27">
        <f t="shared" si="190"/>
        <v>1.0423427895078462E-2</v>
      </c>
      <c r="G548" s="35">
        <f t="shared" si="191"/>
        <v>8.1</v>
      </c>
      <c r="H548" s="25">
        <f t="shared" si="185"/>
        <v>1.4794520547945205E-2</v>
      </c>
      <c r="I548" s="2"/>
    </row>
    <row r="549" spans="1:9" s="54" customFormat="1" ht="15" x14ac:dyDescent="0.25">
      <c r="A549" s="48"/>
      <c r="B549" s="5" t="s">
        <v>314</v>
      </c>
      <c r="C549" s="45">
        <v>139</v>
      </c>
      <c r="D549" s="45">
        <v>383</v>
      </c>
      <c r="E549" s="27">
        <f t="shared" si="189"/>
        <v>8.4627092846270933E-3</v>
      </c>
      <c r="F549" s="27">
        <f t="shared" si="190"/>
        <v>1.4623343896758428E-2</v>
      </c>
      <c r="G549" s="35">
        <f t="shared" si="191"/>
        <v>1.7553956834532374</v>
      </c>
      <c r="H549" s="25">
        <f t="shared" si="185"/>
        <v>1.4855403348554034E-2</v>
      </c>
      <c r="I549" s="2"/>
    </row>
    <row r="550" spans="1:9" s="55" customFormat="1" ht="15" x14ac:dyDescent="0.25">
      <c r="A550" s="50"/>
      <c r="B550" s="19" t="s">
        <v>556</v>
      </c>
      <c r="C550" s="45">
        <v>39</v>
      </c>
      <c r="D550" s="45">
        <v>168</v>
      </c>
      <c r="E550" s="26">
        <f t="shared" ref="E550" si="192">+IF(C550=0,"",C550/C$345)</f>
        <v>2.3744292237442921E-3</v>
      </c>
      <c r="F550" s="26">
        <f t="shared" ref="F550" si="193">+IF(D550=0,"",D550/D$345)</f>
        <v>6.4144171662021306E-3</v>
      </c>
      <c r="G550" s="35">
        <f t="shared" si="191"/>
        <v>3.3076923076923075</v>
      </c>
      <c r="H550" s="24">
        <f t="shared" ref="H550" si="194">+IF(OR(AND(E550=""),(G550="")),"",E550*G550)</f>
        <v>7.8538812785388119E-3</v>
      </c>
      <c r="I550" s="2"/>
    </row>
    <row r="551" spans="1:9" s="54" customFormat="1" ht="15" x14ac:dyDescent="0.25">
      <c r="A551" s="48"/>
      <c r="B551" s="5" t="s">
        <v>131</v>
      </c>
      <c r="C551" s="45">
        <v>0</v>
      </c>
      <c r="D551" s="45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5">
        <v>0</v>
      </c>
      <c r="D552" s="45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5">
        <v>0</v>
      </c>
      <c r="D553" s="45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5">
        <v>5</v>
      </c>
      <c r="D554" s="45">
        <v>109</v>
      </c>
      <c r="E554" s="27">
        <f t="shared" si="195"/>
        <v>3.0441400304414006E-4</v>
      </c>
      <c r="F554" s="27">
        <f t="shared" si="196"/>
        <v>4.1617349471192392E-3</v>
      </c>
      <c r="G554" s="35">
        <f t="shared" si="191"/>
        <v>20.8</v>
      </c>
      <c r="H554" s="25">
        <f t="shared" si="197"/>
        <v>6.3318112633181135E-3</v>
      </c>
      <c r="I554" s="2"/>
    </row>
    <row r="555" spans="1:9" s="54" customFormat="1" ht="15" x14ac:dyDescent="0.25">
      <c r="A555" s="48"/>
      <c r="B555" s="5" t="s">
        <v>132</v>
      </c>
      <c r="C555" s="45">
        <v>0</v>
      </c>
      <c r="D555" s="45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5">
        <v>38</v>
      </c>
      <c r="D556" s="45">
        <v>102</v>
      </c>
      <c r="E556" s="27">
        <f t="shared" si="195"/>
        <v>2.3135464231354643E-3</v>
      </c>
      <c r="F556" s="27">
        <f t="shared" si="196"/>
        <v>3.8944675651941506E-3</v>
      </c>
      <c r="G556" s="35">
        <f t="shared" si="191"/>
        <v>1.6842105263157894</v>
      </c>
      <c r="H556" s="25">
        <f t="shared" si="197"/>
        <v>3.8964992389649922E-3</v>
      </c>
      <c r="I556" s="2"/>
    </row>
    <row r="557" spans="1:9" s="54" customFormat="1" ht="15" x14ac:dyDescent="0.25">
      <c r="A557" s="48"/>
      <c r="B557" s="5" t="s">
        <v>510</v>
      </c>
      <c r="C557" s="45">
        <v>3</v>
      </c>
      <c r="D557" s="45">
        <v>2</v>
      </c>
      <c r="E557" s="27">
        <f t="shared" si="195"/>
        <v>1.8264840182648402E-4</v>
      </c>
      <c r="F557" s="27">
        <f t="shared" si="196"/>
        <v>7.6362109121453937E-5</v>
      </c>
      <c r="G557" s="35">
        <f t="shared" si="191"/>
        <v>-0.33333333333333331</v>
      </c>
      <c r="H557" s="25">
        <f t="shared" si="197"/>
        <v>-6.0882800608828003E-5</v>
      </c>
      <c r="I557" s="2"/>
    </row>
    <row r="558" spans="1:9" s="54" customFormat="1" ht="15" x14ac:dyDescent="0.25">
      <c r="A558" s="48"/>
      <c r="B558" s="5" t="s">
        <v>317</v>
      </c>
      <c r="C558" s="45">
        <v>87</v>
      </c>
      <c r="D558" s="45">
        <v>142</v>
      </c>
      <c r="E558" s="27">
        <f t="shared" si="195"/>
        <v>5.2968036529680365E-3</v>
      </c>
      <c r="F558" s="27">
        <f t="shared" si="196"/>
        <v>5.4217097476232292E-3</v>
      </c>
      <c r="G558" s="35">
        <f t="shared" si="191"/>
        <v>0.63218390804597702</v>
      </c>
      <c r="H558" s="25">
        <f t="shared" si="197"/>
        <v>3.3485540334855404E-3</v>
      </c>
      <c r="I558" s="2"/>
    </row>
    <row r="559" spans="1:9" s="54" customFormat="1" ht="15" x14ac:dyDescent="0.25">
      <c r="A559" s="48"/>
      <c r="B559" s="5" t="s">
        <v>318</v>
      </c>
      <c r="C559" s="45">
        <v>0</v>
      </c>
      <c r="D559" s="45">
        <v>11</v>
      </c>
      <c r="E559" s="27" t="str">
        <f t="shared" si="195"/>
        <v/>
      </c>
      <c r="F559" s="27">
        <f t="shared" si="196"/>
        <v>4.1999160016799666E-4</v>
      </c>
      <c r="G559" s="35">
        <f t="shared" si="191"/>
        <v>1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5">
        <v>60</v>
      </c>
      <c r="D560" s="45">
        <v>18</v>
      </c>
      <c r="E560" s="27">
        <f t="shared" si="195"/>
        <v>3.6529680365296802E-3</v>
      </c>
      <c r="F560" s="27">
        <f t="shared" si="196"/>
        <v>6.872589820930854E-4</v>
      </c>
      <c r="G560" s="35">
        <f t="shared" si="191"/>
        <v>-0.7</v>
      </c>
      <c r="H560" s="25">
        <f t="shared" si="197"/>
        <v>-2.5570776255707762E-3</v>
      </c>
      <c r="I560" s="2"/>
    </row>
    <row r="561" spans="1:9" s="56" customFormat="1" ht="15" x14ac:dyDescent="0.25">
      <c r="A561" s="48"/>
      <c r="B561" s="5" t="s">
        <v>320</v>
      </c>
      <c r="C561" s="45">
        <v>0</v>
      </c>
      <c r="D561" s="45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5">
        <v>2</v>
      </c>
      <c r="D562" s="45">
        <v>22</v>
      </c>
      <c r="E562" s="27">
        <f t="shared" si="195"/>
        <v>1.2176560121765601E-4</v>
      </c>
      <c r="F562" s="27">
        <f t="shared" si="196"/>
        <v>8.3998320033599333E-4</v>
      </c>
      <c r="G562" s="35">
        <f t="shared" si="191"/>
        <v>10</v>
      </c>
      <c r="H562" s="25">
        <f t="shared" si="197"/>
        <v>1.21765601217656E-3</v>
      </c>
      <c r="I562" s="2"/>
    </row>
    <row r="563" spans="1:9" s="54" customFormat="1" ht="15" x14ac:dyDescent="0.25">
      <c r="A563" s="48"/>
      <c r="B563" s="5" t="s">
        <v>511</v>
      </c>
      <c r="C563" s="45">
        <v>6</v>
      </c>
      <c r="D563" s="45">
        <v>0</v>
      </c>
      <c r="E563" s="27">
        <f t="shared" si="195"/>
        <v>3.6529680365296805E-4</v>
      </c>
      <c r="F563" s="27" t="str">
        <f t="shared" si="196"/>
        <v/>
      </c>
      <c r="G563" s="35">
        <f t="shared" si="191"/>
        <v>-1</v>
      </c>
      <c r="H563" s="25">
        <f t="shared" si="197"/>
        <v>-3.6529680365296805E-4</v>
      </c>
      <c r="I563" s="2"/>
    </row>
    <row r="564" spans="1:9" s="54" customFormat="1" ht="15" x14ac:dyDescent="0.25">
      <c r="A564" s="48"/>
      <c r="B564" s="5" t="s">
        <v>512</v>
      </c>
      <c r="C564" s="45">
        <v>0</v>
      </c>
      <c r="D564" s="45">
        <v>5</v>
      </c>
      <c r="E564" s="27" t="str">
        <f t="shared" si="195"/>
        <v/>
      </c>
      <c r="F564" s="27">
        <f t="shared" si="196"/>
        <v>1.9090527280363483E-4</v>
      </c>
      <c r="G564" s="35">
        <f t="shared" si="191"/>
        <v>1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2931</v>
      </c>
      <c r="D570" s="38">
        <f>SUM(D571:D596)</f>
        <v>4791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0.63459570112589558</v>
      </c>
      <c r="H570" s="40">
        <f>+IF(OR(AND(E570=""),(G570="")),"",E570*G570)</f>
        <v>0.63459570112589558</v>
      </c>
    </row>
    <row r="571" spans="1:9" ht="15" x14ac:dyDescent="0.25">
      <c r="B571" s="41" t="s">
        <v>322</v>
      </c>
      <c r="C571" s="45">
        <v>17</v>
      </c>
      <c r="D571" s="45">
        <v>135</v>
      </c>
      <c r="E571" s="46">
        <f t="shared" si="198"/>
        <v>5.8000682360968949E-3</v>
      </c>
      <c r="F571" s="46">
        <f t="shared" si="199"/>
        <v>2.8177833437695678E-2</v>
      </c>
      <c r="G571" s="35">
        <f t="shared" ref="G571:G596" si="200">+IF(AND(C571=0,D571=0)," ",IF(C571=0,1,IF(D571=0,-1,(D571-C571)/C571)))</f>
        <v>6.9411764705882355</v>
      </c>
      <c r="H571" s="43">
        <f>+IF(OR(AND(E571=""),(G571="")),"",E571*G571)</f>
        <v>4.025929716820198E-2</v>
      </c>
    </row>
    <row r="572" spans="1:9" ht="15" x14ac:dyDescent="0.25">
      <c r="B572" s="5" t="s">
        <v>144</v>
      </c>
      <c r="C572" s="45">
        <v>142</v>
      </c>
      <c r="D572" s="45">
        <v>117</v>
      </c>
      <c r="E572" s="27">
        <f t="shared" si="198"/>
        <v>4.8447628795632892E-2</v>
      </c>
      <c r="F572" s="27">
        <f t="shared" si="199"/>
        <v>2.4420788979336257E-2</v>
      </c>
      <c r="G572" s="35">
        <f t="shared" si="200"/>
        <v>-0.176056338028169</v>
      </c>
      <c r="H572" s="25">
        <f t="shared" ref="H572:H596" si="201">+IF(OR(AND(E572=""),(G572="")),"",E572*G572)</f>
        <v>-8.5295121119071983E-3</v>
      </c>
    </row>
    <row r="573" spans="1:9" ht="15" x14ac:dyDescent="0.25">
      <c r="B573" s="5" t="s">
        <v>584</v>
      </c>
      <c r="C573" s="45">
        <v>814</v>
      </c>
      <c r="D573" s="45">
        <v>781</v>
      </c>
      <c r="E573" s="27">
        <f t="shared" si="198"/>
        <v>0.27772091436369839</v>
      </c>
      <c r="F573" s="27">
        <f t="shared" si="199"/>
        <v>0.16301398455437277</v>
      </c>
      <c r="G573" s="35">
        <f t="shared" si="200"/>
        <v>-4.0540540540540543E-2</v>
      </c>
      <c r="H573" s="25">
        <f t="shared" si="201"/>
        <v>-1.1258955987717503E-2</v>
      </c>
    </row>
    <row r="574" spans="1:9" ht="15" x14ac:dyDescent="0.25">
      <c r="B574" s="5" t="s">
        <v>323</v>
      </c>
      <c r="C574" s="45">
        <v>309</v>
      </c>
      <c r="D574" s="45">
        <v>727</v>
      </c>
      <c r="E574" s="27">
        <f t="shared" si="198"/>
        <v>0.10542476970317298</v>
      </c>
      <c r="F574" s="27">
        <f t="shared" si="199"/>
        <v>0.15174285117929451</v>
      </c>
      <c r="G574" s="35">
        <f t="shared" si="200"/>
        <v>1.3527508090614886</v>
      </c>
      <c r="H574" s="25">
        <f t="shared" si="201"/>
        <v>0.14261344251108835</v>
      </c>
    </row>
    <row r="575" spans="1:9" ht="15" x14ac:dyDescent="0.25">
      <c r="B575" s="5" t="s">
        <v>145</v>
      </c>
      <c r="C575" s="45">
        <v>43</v>
      </c>
      <c r="D575" s="45">
        <v>39</v>
      </c>
      <c r="E575" s="27">
        <f t="shared" si="198"/>
        <v>1.4670760832480383E-2</v>
      </c>
      <c r="F575" s="27">
        <f t="shared" si="199"/>
        <v>8.1402629931120844E-3</v>
      </c>
      <c r="G575" s="35">
        <f t="shared" si="200"/>
        <v>-9.3023255813953487E-2</v>
      </c>
      <c r="H575" s="25">
        <f t="shared" si="201"/>
        <v>-1.3647219379051519E-3</v>
      </c>
    </row>
    <row r="576" spans="1:9" ht="15" x14ac:dyDescent="0.25">
      <c r="B576" s="5" t="s">
        <v>617</v>
      </c>
      <c r="C576" s="45">
        <v>0</v>
      </c>
      <c r="D576" s="45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5">
        <v>4</v>
      </c>
      <c r="D577" s="45">
        <v>3</v>
      </c>
      <c r="E577" s="27">
        <f t="shared" si="198"/>
        <v>1.3647219379051519E-3</v>
      </c>
      <c r="F577" s="27">
        <f t="shared" si="199"/>
        <v>6.2617407639323729E-4</v>
      </c>
      <c r="G577" s="35">
        <f t="shared" si="200"/>
        <v>-0.25</v>
      </c>
      <c r="H577" s="25">
        <f t="shared" si="201"/>
        <v>-3.4118048447628798E-4</v>
      </c>
    </row>
    <row r="578" spans="1:9" ht="15" x14ac:dyDescent="0.25">
      <c r="B578" s="5" t="s">
        <v>324</v>
      </c>
      <c r="C578" s="45">
        <v>22</v>
      </c>
      <c r="D578" s="45">
        <v>5</v>
      </c>
      <c r="E578" s="27">
        <f t="shared" si="198"/>
        <v>7.5059706584783351E-3</v>
      </c>
      <c r="F578" s="27">
        <f t="shared" si="199"/>
        <v>1.0436234606553956E-3</v>
      </c>
      <c r="G578" s="35">
        <f t="shared" si="200"/>
        <v>-0.77272727272727271</v>
      </c>
      <c r="H578" s="25">
        <f t="shared" si="201"/>
        <v>-5.8000682360968949E-3</v>
      </c>
    </row>
    <row r="579" spans="1:9" ht="15" x14ac:dyDescent="0.25">
      <c r="B579" s="5" t="s">
        <v>325</v>
      </c>
      <c r="C579" s="45">
        <v>55</v>
      </c>
      <c r="D579" s="45">
        <v>20</v>
      </c>
      <c r="E579" s="27">
        <f t="shared" si="198"/>
        <v>1.8764926646195838E-2</v>
      </c>
      <c r="F579" s="27">
        <f t="shared" si="199"/>
        <v>4.1744938426215824E-3</v>
      </c>
      <c r="G579" s="35">
        <f t="shared" si="200"/>
        <v>-0.63636363636363635</v>
      </c>
      <c r="H579" s="25">
        <f t="shared" si="201"/>
        <v>-1.1941316956670079E-2</v>
      </c>
    </row>
    <row r="580" spans="1:9" ht="15" x14ac:dyDescent="0.25">
      <c r="B580" s="5" t="s">
        <v>513</v>
      </c>
      <c r="C580" s="45">
        <v>87</v>
      </c>
      <c r="D580" s="45">
        <v>72</v>
      </c>
      <c r="E580" s="27">
        <f t="shared" si="198"/>
        <v>2.9682702149437051E-2</v>
      </c>
      <c r="F580" s="27">
        <f t="shared" si="199"/>
        <v>1.5028177833437696E-2</v>
      </c>
      <c r="G580" s="35">
        <f t="shared" si="200"/>
        <v>-0.17241379310344829</v>
      </c>
      <c r="H580" s="25">
        <f t="shared" si="201"/>
        <v>-5.1177072671443197E-3</v>
      </c>
    </row>
    <row r="581" spans="1:9" s="20" customFormat="1" ht="15" x14ac:dyDescent="0.25">
      <c r="A581" s="50"/>
      <c r="B581" s="19" t="s">
        <v>557</v>
      </c>
      <c r="C581" s="45">
        <v>107</v>
      </c>
      <c r="D581" s="45">
        <v>54</v>
      </c>
      <c r="E581" s="26">
        <f t="shared" ref="E581" si="202">+IF(C581=0,"",C581/C$570)</f>
        <v>3.6506311838962809E-2</v>
      </c>
      <c r="F581" s="26">
        <f t="shared" ref="F581" si="203">+IF(D581=0,"",D581/D$570)</f>
        <v>1.1271133375078271E-2</v>
      </c>
      <c r="G581" s="35">
        <f t="shared" si="200"/>
        <v>-0.49532710280373832</v>
      </c>
      <c r="H581" s="24">
        <f t="shared" ref="H581" si="204">+IF(OR(AND(E581=""),(G581="")),"",E581*G581)</f>
        <v>-1.808256567724326E-2</v>
      </c>
      <c r="I581" s="2"/>
    </row>
    <row r="582" spans="1:9" s="20" customFormat="1" ht="15" x14ac:dyDescent="0.25">
      <c r="A582" s="50"/>
      <c r="B582" s="19" t="s">
        <v>595</v>
      </c>
      <c r="C582" s="45">
        <v>0</v>
      </c>
      <c r="D582" s="45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5">
        <v>0</v>
      </c>
      <c r="D583" s="45">
        <v>0</v>
      </c>
      <c r="E583" s="27" t="str">
        <f t="shared" ref="E583:E596" si="208">+IF(C583=0,"",C583/C$570)</f>
        <v/>
      </c>
      <c r="F583" s="27" t="str">
        <f t="shared" ref="F583:F596" si="209">+IF(D583=0,"",D583/D$570)</f>
        <v/>
      </c>
      <c r="G583" s="35" t="str">
        <f t="shared" si="200"/>
        <v xml:space="preserve"> </v>
      </c>
      <c r="H583" s="25" t="str">
        <f t="shared" si="201"/>
        <v/>
      </c>
    </row>
    <row r="584" spans="1:9" ht="15" x14ac:dyDescent="0.25">
      <c r="B584" s="5" t="s">
        <v>327</v>
      </c>
      <c r="C584" s="45">
        <v>25</v>
      </c>
      <c r="D584" s="45">
        <v>1</v>
      </c>
      <c r="E584" s="27">
        <f t="shared" si="208"/>
        <v>8.5295121119071983E-3</v>
      </c>
      <c r="F584" s="27">
        <f t="shared" si="209"/>
        <v>2.087246921310791E-4</v>
      </c>
      <c r="G584" s="35">
        <f t="shared" si="200"/>
        <v>-0.96</v>
      </c>
      <c r="H584" s="25">
        <f t="shared" si="201"/>
        <v>-8.1883316274309094E-3</v>
      </c>
    </row>
    <row r="585" spans="1:9" ht="15" x14ac:dyDescent="0.25">
      <c r="B585" s="5" t="s">
        <v>147</v>
      </c>
      <c r="C585" s="45">
        <v>8</v>
      </c>
      <c r="D585" s="45">
        <v>0</v>
      </c>
      <c r="E585" s="27">
        <f t="shared" si="208"/>
        <v>2.7294438758103039E-3</v>
      </c>
      <c r="F585" s="27" t="str">
        <f t="shared" si="209"/>
        <v/>
      </c>
      <c r="G585" s="35">
        <f t="shared" si="200"/>
        <v>-1</v>
      </c>
      <c r="H585" s="25">
        <f t="shared" si="201"/>
        <v>-2.7294438758103039E-3</v>
      </c>
    </row>
    <row r="586" spans="1:9" ht="15" x14ac:dyDescent="0.25">
      <c r="B586" s="5" t="s">
        <v>148</v>
      </c>
      <c r="C586" s="45">
        <v>50</v>
      </c>
      <c r="D586" s="45">
        <v>73</v>
      </c>
      <c r="E586" s="27">
        <f t="shared" si="208"/>
        <v>1.7059024223814397E-2</v>
      </c>
      <c r="F586" s="27">
        <f t="shared" si="209"/>
        <v>1.5236902525568774E-2</v>
      </c>
      <c r="G586" s="35">
        <f t="shared" si="200"/>
        <v>0.46</v>
      </c>
      <c r="H586" s="25">
        <f t="shared" si="201"/>
        <v>7.8471511429546222E-3</v>
      </c>
    </row>
    <row r="587" spans="1:9" ht="15" x14ac:dyDescent="0.25">
      <c r="B587" s="5" t="s">
        <v>328</v>
      </c>
      <c r="C587" s="45">
        <v>385</v>
      </c>
      <c r="D587" s="45">
        <v>274</v>
      </c>
      <c r="E587" s="27">
        <f t="shared" si="208"/>
        <v>0.13135448652337087</v>
      </c>
      <c r="F587" s="27">
        <f t="shared" si="209"/>
        <v>5.7190565643915676E-2</v>
      </c>
      <c r="G587" s="35">
        <f t="shared" si="200"/>
        <v>-0.2883116883116883</v>
      </c>
      <c r="H587" s="25">
        <f t="shared" si="201"/>
        <v>-3.7871033776867964E-2</v>
      </c>
    </row>
    <row r="588" spans="1:9" ht="15" x14ac:dyDescent="0.25">
      <c r="B588" s="5" t="s">
        <v>149</v>
      </c>
      <c r="C588" s="45">
        <v>267</v>
      </c>
      <c r="D588" s="45">
        <v>596</v>
      </c>
      <c r="E588" s="27">
        <f t="shared" si="208"/>
        <v>9.1095189355168887E-2</v>
      </c>
      <c r="F588" s="27">
        <f t="shared" si="209"/>
        <v>0.12439991651012315</v>
      </c>
      <c r="G588" s="35">
        <f t="shared" si="200"/>
        <v>1.2322097378277153</v>
      </c>
      <c r="H588" s="25">
        <f t="shared" si="201"/>
        <v>0.11224837939269873</v>
      </c>
    </row>
    <row r="589" spans="1:9" ht="15" x14ac:dyDescent="0.25">
      <c r="B589" s="5" t="s">
        <v>329</v>
      </c>
      <c r="C589" s="45">
        <v>20</v>
      </c>
      <c r="D589" s="45">
        <v>3</v>
      </c>
      <c r="E589" s="27">
        <f t="shared" si="208"/>
        <v>6.823609689525759E-3</v>
      </c>
      <c r="F589" s="27">
        <f t="shared" si="209"/>
        <v>6.2617407639323729E-4</v>
      </c>
      <c r="G589" s="35">
        <f t="shared" si="200"/>
        <v>-0.85</v>
      </c>
      <c r="H589" s="25">
        <f t="shared" si="201"/>
        <v>-5.8000682360968949E-3</v>
      </c>
    </row>
    <row r="590" spans="1:9" ht="15" x14ac:dyDescent="0.25">
      <c r="B590" s="5" t="s">
        <v>150</v>
      </c>
      <c r="C590" s="45">
        <v>8</v>
      </c>
      <c r="D590" s="45">
        <v>64</v>
      </c>
      <c r="E590" s="27">
        <f t="shared" si="208"/>
        <v>2.7294438758103039E-3</v>
      </c>
      <c r="F590" s="27">
        <f t="shared" si="209"/>
        <v>1.3358380296389062E-2</v>
      </c>
      <c r="G590" s="35">
        <f t="shared" si="200"/>
        <v>7</v>
      </c>
      <c r="H590" s="25">
        <f t="shared" si="201"/>
        <v>1.9106107130672127E-2</v>
      </c>
    </row>
    <row r="591" spans="1:9" ht="15" x14ac:dyDescent="0.25">
      <c r="B591" s="5" t="s">
        <v>151</v>
      </c>
      <c r="C591" s="45">
        <v>2</v>
      </c>
      <c r="D591" s="45">
        <v>0</v>
      </c>
      <c r="E591" s="27">
        <f t="shared" si="208"/>
        <v>6.8236096895257596E-4</v>
      </c>
      <c r="F591" s="27" t="str">
        <f t="shared" si="209"/>
        <v/>
      </c>
      <c r="G591" s="35">
        <f t="shared" si="200"/>
        <v>-1</v>
      </c>
      <c r="H591" s="25">
        <f t="shared" si="201"/>
        <v>-6.8236096895257596E-4</v>
      </c>
    </row>
    <row r="592" spans="1:9" ht="15" x14ac:dyDescent="0.25">
      <c r="B592" s="5" t="s">
        <v>330</v>
      </c>
      <c r="C592" s="45">
        <v>82</v>
      </c>
      <c r="D592" s="45">
        <v>154</v>
      </c>
      <c r="E592" s="27">
        <f t="shared" si="208"/>
        <v>2.7976799727055614E-2</v>
      </c>
      <c r="F592" s="27">
        <f t="shared" si="209"/>
        <v>3.2143602588186181E-2</v>
      </c>
      <c r="G592" s="35">
        <f t="shared" si="200"/>
        <v>0.87804878048780488</v>
      </c>
      <c r="H592" s="25">
        <f t="shared" si="201"/>
        <v>2.4564994882292735E-2</v>
      </c>
    </row>
    <row r="593" spans="2:8" ht="15" x14ac:dyDescent="0.25">
      <c r="B593" s="5" t="s">
        <v>331</v>
      </c>
      <c r="C593" s="45">
        <v>6</v>
      </c>
      <c r="D593" s="45">
        <v>13</v>
      </c>
      <c r="E593" s="27">
        <f t="shared" si="208"/>
        <v>2.0470829068577278E-3</v>
      </c>
      <c r="F593" s="27">
        <f t="shared" si="209"/>
        <v>2.7134209977040286E-3</v>
      </c>
      <c r="G593" s="35">
        <f t="shared" si="200"/>
        <v>1.1666666666666667</v>
      </c>
      <c r="H593" s="25">
        <f t="shared" si="201"/>
        <v>2.3882633913340158E-3</v>
      </c>
    </row>
    <row r="594" spans="2:8" ht="15" x14ac:dyDescent="0.25">
      <c r="B594" s="5" t="s">
        <v>332</v>
      </c>
      <c r="C594" s="45">
        <v>8</v>
      </c>
      <c r="D594" s="45">
        <v>2</v>
      </c>
      <c r="E594" s="27">
        <f t="shared" si="208"/>
        <v>2.7294438758103039E-3</v>
      </c>
      <c r="F594" s="27">
        <f t="shared" si="209"/>
        <v>4.1744938426215819E-4</v>
      </c>
      <c r="G594" s="35">
        <f t="shared" si="200"/>
        <v>-0.75</v>
      </c>
      <c r="H594" s="25">
        <f t="shared" si="201"/>
        <v>-2.0470829068577278E-3</v>
      </c>
    </row>
    <row r="595" spans="2:8" ht="15" x14ac:dyDescent="0.25">
      <c r="B595" s="5" t="s">
        <v>333</v>
      </c>
      <c r="C595" s="45">
        <v>41</v>
      </c>
      <c r="D595" s="45">
        <v>73</v>
      </c>
      <c r="E595" s="27">
        <f t="shared" si="208"/>
        <v>1.3988399863527807E-2</v>
      </c>
      <c r="F595" s="27">
        <f t="shared" si="209"/>
        <v>1.5236902525568774E-2</v>
      </c>
      <c r="G595" s="35">
        <f t="shared" si="200"/>
        <v>0.78048780487804881</v>
      </c>
      <c r="H595" s="25">
        <f t="shared" si="201"/>
        <v>1.0917775503241215E-2</v>
      </c>
    </row>
    <row r="596" spans="2:8" ht="15" x14ac:dyDescent="0.25">
      <c r="B596" s="5" t="s">
        <v>514</v>
      </c>
      <c r="C596" s="45">
        <v>429</v>
      </c>
      <c r="D596" s="45">
        <v>1585</v>
      </c>
      <c r="E596" s="27">
        <f t="shared" si="208"/>
        <v>0.14636642784032752</v>
      </c>
      <c r="F596" s="27">
        <f t="shared" si="209"/>
        <v>0.33082863702776039</v>
      </c>
      <c r="G596" s="35">
        <f t="shared" si="200"/>
        <v>2.6946386946386944</v>
      </c>
      <c r="H596" s="25">
        <f t="shared" si="201"/>
        <v>0.39440464005458881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390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370</v>
      </c>
      <c r="C8" s="37">
        <f>+C18+C74+C169+C345+C570</f>
        <v>2926</v>
      </c>
      <c r="D8" s="38">
        <f>+D18+D74+D169+D345+D570</f>
        <v>3691</v>
      </c>
      <c r="E8" s="39">
        <f>+C8/C$8</f>
        <v>1</v>
      </c>
      <c r="F8" s="39">
        <f>+D8/D$8</f>
        <v>1</v>
      </c>
      <c r="G8" s="39">
        <f>+(D8-C8)/C8</f>
        <v>0.26144907723855093</v>
      </c>
      <c r="H8" s="40">
        <f>+E8*G8</f>
        <v>0.26144907723855093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31</v>
      </c>
      <c r="D9" s="84">
        <f>+D18</f>
        <v>22</v>
      </c>
      <c r="E9" s="85">
        <f t="shared" ref="E9:E13" si="0">C9/$C$8</f>
        <v>1.0594668489405332E-2</v>
      </c>
      <c r="F9" s="85">
        <f>D9/$D$8</f>
        <v>5.9604443240314281E-3</v>
      </c>
      <c r="G9" s="86">
        <f>+IF(AND(C9=0,D9=0)," ",IF(C9=0,1,IF(D9=0,-1,(D9-C9)/C9)))</f>
        <v>-0.29032258064516131</v>
      </c>
      <c r="H9" s="87">
        <f>+IF(OR(AND(E9=""),(G9="")),"",E9*G9)</f>
        <v>-3.075871496924129E-3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1018</v>
      </c>
      <c r="D10" s="23">
        <f>+D74</f>
        <v>173</v>
      </c>
      <c r="E10" s="24">
        <f t="shared" si="0"/>
        <v>0.34791524265208473</v>
      </c>
      <c r="F10" s="24">
        <f>D10/$D$8</f>
        <v>4.6870766729883502E-2</v>
      </c>
      <c r="G10" s="35">
        <f t="shared" ref="G10:G13" si="1">+IF(AND(C10=0,D10=0)," ",IF(C10=0,1,IF(D10=0,-1,(D10-C10)/C10)))</f>
        <v>-0.83005893909626716</v>
      </c>
      <c r="H10" s="30">
        <f>+IF(OR(AND(E10=""),(G10="")),"",E10*G10)</f>
        <v>-0.28879015721120982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359</v>
      </c>
      <c r="D11" s="23">
        <f>+D169</f>
        <v>518</v>
      </c>
      <c r="E11" s="24">
        <f t="shared" si="0"/>
        <v>0.12269309637730691</v>
      </c>
      <c r="F11" s="24">
        <f>D11/$D$8</f>
        <v>0.14034137090219453</v>
      </c>
      <c r="G11" s="35">
        <f t="shared" si="1"/>
        <v>0.44289693593314761</v>
      </c>
      <c r="H11" s="30">
        <f>+IF(OR(AND(E11=""),(G11="")),"",E11*G11)</f>
        <v>5.4340396445659606E-2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841</v>
      </c>
      <c r="D12" s="23">
        <f>+D345</f>
        <v>1984</v>
      </c>
      <c r="E12" s="24">
        <f t="shared" si="0"/>
        <v>0.28742310321257691</v>
      </c>
      <c r="F12" s="24">
        <f>D12/$D$8</f>
        <v>0.53752370631265245</v>
      </c>
      <c r="G12" s="35">
        <f t="shared" si="1"/>
        <v>1.3590963139120096</v>
      </c>
      <c r="H12" s="30">
        <f>+IF(OR(AND(E12=""),(G12="")),"",E12*G12)</f>
        <v>0.39063568010936434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677</v>
      </c>
      <c r="D13" s="32">
        <f>+D570</f>
        <v>994</v>
      </c>
      <c r="E13" s="33">
        <f t="shared" si="0"/>
        <v>0.23137388926862612</v>
      </c>
      <c r="F13" s="33">
        <f>D13/$D$8</f>
        <v>0.26930371173123813</v>
      </c>
      <c r="G13" s="88">
        <f t="shared" si="1"/>
        <v>0.46824224519940916</v>
      </c>
      <c r="H13" s="34">
        <f>+IF(OR(AND(E13=""),(G13="")),"",E13*G13)</f>
        <v>0.10833902939166097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31</v>
      </c>
      <c r="D18" s="38">
        <f>SUM(D19:D68)</f>
        <v>22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-0.29032258064516131</v>
      </c>
      <c r="H18" s="40">
        <f>+IF(OR(AND(E18=""),(G18="")),"",E18*G18)</f>
        <v>-0.29032258064516131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1</v>
      </c>
      <c r="D26" s="42">
        <v>1</v>
      </c>
      <c r="E26" s="25">
        <f t="shared" si="2"/>
        <v>3.2258064516129031E-2</v>
      </c>
      <c r="F26" s="25">
        <f t="shared" si="3"/>
        <v>4.5454545454545456E-2</v>
      </c>
      <c r="G26" s="35">
        <f t="shared" si="4"/>
        <v>0</v>
      </c>
      <c r="H26" s="25">
        <f t="shared" si="5"/>
        <v>0</v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5</v>
      </c>
      <c r="D28" s="42">
        <v>1</v>
      </c>
      <c r="E28" s="25">
        <f t="shared" si="2"/>
        <v>0.16129032258064516</v>
      </c>
      <c r="F28" s="25">
        <f t="shared" si="3"/>
        <v>4.5454545454545456E-2</v>
      </c>
      <c r="G28" s="35">
        <f t="shared" si="4"/>
        <v>-0.8</v>
      </c>
      <c r="H28" s="25">
        <f t="shared" si="5"/>
        <v>-0.12903225806451613</v>
      </c>
    </row>
    <row r="29" spans="1:9" ht="15" x14ac:dyDescent="0.25">
      <c r="B29" s="5" t="s">
        <v>5</v>
      </c>
      <c r="C29" s="42">
        <v>3</v>
      </c>
      <c r="D29" s="42">
        <v>6</v>
      </c>
      <c r="E29" s="25">
        <f t="shared" si="2"/>
        <v>9.6774193548387094E-2</v>
      </c>
      <c r="F29" s="25">
        <f t="shared" si="3"/>
        <v>0.27272727272727271</v>
      </c>
      <c r="G29" s="35">
        <f t="shared" si="4"/>
        <v>1</v>
      </c>
      <c r="H29" s="25">
        <f t="shared" si="5"/>
        <v>9.6774193548387094E-2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3</v>
      </c>
      <c r="D35" s="42">
        <v>1</v>
      </c>
      <c r="E35" s="25">
        <f t="shared" si="2"/>
        <v>9.6774193548387094E-2</v>
      </c>
      <c r="F35" s="25">
        <f t="shared" si="3"/>
        <v>4.5454545454545456E-2</v>
      </c>
      <c r="G35" s="35">
        <f t="shared" si="4"/>
        <v>-0.66666666666666663</v>
      </c>
      <c r="H35" s="25">
        <f t="shared" si="5"/>
        <v>-6.4516129032258063E-2</v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3</v>
      </c>
      <c r="D40" s="42">
        <v>0</v>
      </c>
      <c r="E40" s="25">
        <f t="shared" si="2"/>
        <v>9.6774193548387094E-2</v>
      </c>
      <c r="F40" s="25" t="str">
        <f t="shared" si="3"/>
        <v/>
      </c>
      <c r="G40" s="35">
        <f t="shared" si="4"/>
        <v>-1</v>
      </c>
      <c r="H40" s="25">
        <f t="shared" si="5"/>
        <v>-9.6774193548387094E-2</v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5</v>
      </c>
      <c r="D43" s="42">
        <v>2</v>
      </c>
      <c r="E43" s="25">
        <f t="shared" si="2"/>
        <v>0.16129032258064516</v>
      </c>
      <c r="F43" s="25">
        <f t="shared" si="3"/>
        <v>9.0909090909090912E-2</v>
      </c>
      <c r="G43" s="35">
        <f t="shared" si="4"/>
        <v>-0.6</v>
      </c>
      <c r="H43" s="25">
        <f t="shared" si="5"/>
        <v>-9.6774193548387094E-2</v>
      </c>
    </row>
    <row r="44" spans="2:8" ht="15" x14ac:dyDescent="0.25">
      <c r="B44" s="5" t="s">
        <v>166</v>
      </c>
      <c r="C44" s="42">
        <v>1</v>
      </c>
      <c r="D44" s="42">
        <v>0</v>
      </c>
      <c r="E44" s="25">
        <f t="shared" si="2"/>
        <v>3.2258064516129031E-2</v>
      </c>
      <c r="F44" s="25" t="str">
        <f t="shared" si="3"/>
        <v/>
      </c>
      <c r="G44" s="35">
        <f t="shared" si="4"/>
        <v>-1</v>
      </c>
      <c r="H44" s="25">
        <f t="shared" si="5"/>
        <v>-3.2258064516129031E-2</v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4</v>
      </c>
      <c r="D49" s="42">
        <v>2</v>
      </c>
      <c r="E49" s="25">
        <f t="shared" si="2"/>
        <v>0.12903225806451613</v>
      </c>
      <c r="F49" s="25">
        <f t="shared" si="3"/>
        <v>9.0909090909090912E-2</v>
      </c>
      <c r="G49" s="35">
        <f t="shared" si="4"/>
        <v>-0.5</v>
      </c>
      <c r="H49" s="25">
        <f t="shared" si="5"/>
        <v>-6.4516129032258063E-2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1</v>
      </c>
      <c r="E53" s="25" t="str">
        <f t="shared" si="2"/>
        <v/>
      </c>
      <c r="F53" s="25">
        <f t="shared" si="3"/>
        <v>4.5454545454545456E-2</v>
      </c>
      <c r="G53" s="35">
        <f t="shared" si="4"/>
        <v>1</v>
      </c>
      <c r="H53" s="25" t="str">
        <f t="shared" si="5"/>
        <v/>
      </c>
    </row>
    <row r="54" spans="1:9" ht="15" x14ac:dyDescent="0.25">
      <c r="B54" s="5" t="s">
        <v>10</v>
      </c>
      <c r="C54" s="42">
        <v>1</v>
      </c>
      <c r="D54" s="42">
        <v>0</v>
      </c>
      <c r="E54" s="25">
        <f t="shared" si="2"/>
        <v>3.2258064516129031E-2</v>
      </c>
      <c r="F54" s="25" t="str">
        <f t="shared" si="3"/>
        <v/>
      </c>
      <c r="G54" s="35">
        <f t="shared" si="4"/>
        <v>-1</v>
      </c>
      <c r="H54" s="25">
        <f t="shared" si="5"/>
        <v>-3.2258064516129031E-2</v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1</v>
      </c>
      <c r="E59" s="25" t="str">
        <f t="shared" si="9"/>
        <v/>
      </c>
      <c r="F59" s="25">
        <f t="shared" si="10"/>
        <v>4.5454545454545456E-2</v>
      </c>
      <c r="G59" s="35">
        <f t="shared" si="11"/>
        <v>1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2</v>
      </c>
      <c r="D62" s="42">
        <v>0</v>
      </c>
      <c r="E62" s="25">
        <f t="shared" si="2"/>
        <v>6.4516129032258063E-2</v>
      </c>
      <c r="F62" s="25" t="str">
        <f t="shared" si="3"/>
        <v/>
      </c>
      <c r="G62" s="35">
        <f t="shared" si="4"/>
        <v>-1</v>
      </c>
      <c r="H62" s="25">
        <f t="shared" si="5"/>
        <v>-6.4516129032258063E-2</v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5</v>
      </c>
      <c r="E63" s="24" t="str">
        <f t="shared" ref="E63:E64" si="13">+IF(C63=0,"",C63/C$18)</f>
        <v/>
      </c>
      <c r="F63" s="24">
        <f t="shared" ref="F63:F64" si="14">+IF(D63=0,"",D63/D$18)</f>
        <v>0.22727272727272727</v>
      </c>
      <c r="G63" s="35">
        <f t="shared" si="4"/>
        <v>1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2</v>
      </c>
      <c r="D66" s="42">
        <v>1</v>
      </c>
      <c r="E66" s="25">
        <f t="shared" si="2"/>
        <v>6.4516129032258063E-2</v>
      </c>
      <c r="F66" s="25">
        <f t="shared" si="3"/>
        <v>4.5454545454545456E-2</v>
      </c>
      <c r="G66" s="35">
        <f t="shared" si="4"/>
        <v>-0.5</v>
      </c>
      <c r="H66" s="25">
        <f t="shared" si="5"/>
        <v>-3.2258064516129031E-2</v>
      </c>
    </row>
    <row r="67" spans="1:9" ht="15" x14ac:dyDescent="0.25">
      <c r="B67" s="5" t="s">
        <v>173</v>
      </c>
      <c r="C67" s="42">
        <v>1</v>
      </c>
      <c r="D67" s="42">
        <v>1</v>
      </c>
      <c r="E67" s="25">
        <f t="shared" si="2"/>
        <v>3.2258064516129031E-2</v>
      </c>
      <c r="F67" s="25">
        <f t="shared" si="3"/>
        <v>4.5454545454545456E-2</v>
      </c>
      <c r="G67" s="35">
        <f t="shared" si="4"/>
        <v>0</v>
      </c>
      <c r="H67" s="25">
        <f t="shared" si="5"/>
        <v>0</v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1018</v>
      </c>
      <c r="D74" s="38">
        <f>SUM(D75:D163)</f>
        <v>173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-0.83005893909626716</v>
      </c>
      <c r="H74" s="40">
        <f>+IF(OR(AND(E74=""),(G74="")),"",E74*G74)</f>
        <v>-0.83005893909626716</v>
      </c>
      <c r="I74" s="2"/>
    </row>
    <row r="75" spans="1:9" ht="15" x14ac:dyDescent="0.25">
      <c r="B75" s="41" t="s">
        <v>421</v>
      </c>
      <c r="C75" s="42">
        <v>0</v>
      </c>
      <c r="D75" s="42">
        <v>6</v>
      </c>
      <c r="E75" s="46" t="str">
        <f>+IF(C75=0,"",C75/C$74)</f>
        <v/>
      </c>
      <c r="F75" s="46">
        <f>+IF(D75=0,"",D75/D$74)</f>
        <v>3.4682080924855488E-2</v>
      </c>
      <c r="G75" s="35">
        <f t="shared" ref="G75:G138" si="16">+IF(AND(C75=0,D75=0)," ",IF(C75=0,1,IF(D75=0,-1,(D75-C75)/C75)))</f>
        <v>1</v>
      </c>
      <c r="H75" s="43" t="str">
        <f>+IF(OR(AND(E75=""),(G75="")),"",E75*G75)</f>
        <v/>
      </c>
    </row>
    <row r="76" spans="1:9" ht="15" x14ac:dyDescent="0.25">
      <c r="B76" s="5" t="s">
        <v>563</v>
      </c>
      <c r="C76" s="42">
        <v>2</v>
      </c>
      <c r="D76" s="42">
        <v>6</v>
      </c>
      <c r="E76" s="27">
        <f t="shared" ref="E76:E148" si="17">+IF(C76=0,"",C76/C$74)</f>
        <v>1.9646365422396855E-3</v>
      </c>
      <c r="F76" s="27">
        <f t="shared" ref="F76:F148" si="18">+IF(D76=0,"",D76/D$74)</f>
        <v>3.4682080924855488E-2</v>
      </c>
      <c r="G76" s="35">
        <f t="shared" si="16"/>
        <v>2</v>
      </c>
      <c r="H76" s="25">
        <f t="shared" ref="H76:H148" si="19">+IF(OR(AND(E76=""),(G76="")),"",E76*G76)</f>
        <v>3.929273084479371E-3</v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1</v>
      </c>
      <c r="E77" s="26" t="str">
        <f t="shared" ref="E77" si="20">+IF(C77=0,"",C77/C$74)</f>
        <v/>
      </c>
      <c r="F77" s="26">
        <f t="shared" ref="F77" si="21">+IF(D77=0,"",D77/D$74)</f>
        <v>5.7803468208092483E-3</v>
      </c>
      <c r="G77" s="35">
        <f t="shared" si="16"/>
        <v>1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5</v>
      </c>
      <c r="D78" s="42">
        <v>4</v>
      </c>
      <c r="E78" s="27">
        <f t="shared" si="17"/>
        <v>4.911591355599214E-3</v>
      </c>
      <c r="F78" s="27">
        <f t="shared" si="18"/>
        <v>2.3121387283236993E-2</v>
      </c>
      <c r="G78" s="35">
        <f t="shared" si="16"/>
        <v>-0.2</v>
      </c>
      <c r="H78" s="25">
        <f t="shared" si="19"/>
        <v>-9.8231827111984276E-4</v>
      </c>
    </row>
    <row r="79" spans="1:9" ht="15" x14ac:dyDescent="0.25">
      <c r="B79" s="5" t="s">
        <v>175</v>
      </c>
      <c r="C79" s="42">
        <v>3</v>
      </c>
      <c r="D79" s="42">
        <v>10</v>
      </c>
      <c r="E79" s="27">
        <f t="shared" si="17"/>
        <v>2.9469548133595285E-3</v>
      </c>
      <c r="F79" s="27">
        <f t="shared" si="18"/>
        <v>5.7803468208092484E-2</v>
      </c>
      <c r="G79" s="35">
        <f t="shared" si="16"/>
        <v>2.3333333333333335</v>
      </c>
      <c r="H79" s="25">
        <f t="shared" si="19"/>
        <v>6.8762278978389E-3</v>
      </c>
    </row>
    <row r="80" spans="1:9" ht="15" x14ac:dyDescent="0.25">
      <c r="B80" s="5" t="s">
        <v>16</v>
      </c>
      <c r="C80" s="42">
        <v>0</v>
      </c>
      <c r="D80" s="42">
        <v>2</v>
      </c>
      <c r="E80" s="27" t="str">
        <f t="shared" si="17"/>
        <v/>
      </c>
      <c r="F80" s="27">
        <f t="shared" si="18"/>
        <v>1.1560693641618497E-2</v>
      </c>
      <c r="G80" s="35">
        <f t="shared" si="16"/>
        <v>1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1</v>
      </c>
      <c r="E83" s="27" t="str">
        <f t="shared" si="17"/>
        <v/>
      </c>
      <c r="F83" s="27">
        <f t="shared" si="18"/>
        <v>5.7803468208092483E-3</v>
      </c>
      <c r="G83" s="35">
        <f t="shared" si="16"/>
        <v>1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0</v>
      </c>
      <c r="E84" s="27" t="str">
        <f t="shared" si="17"/>
        <v/>
      </c>
      <c r="F84" s="27" t="str">
        <f t="shared" si="18"/>
        <v/>
      </c>
      <c r="G84" s="35" t="str">
        <f t="shared" si="16"/>
        <v xml:space="preserve"> 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1</v>
      </c>
      <c r="E86" s="27" t="str">
        <f t="shared" si="17"/>
        <v/>
      </c>
      <c r="F86" s="27">
        <f t="shared" si="18"/>
        <v>5.7803468208092483E-3</v>
      </c>
      <c r="G86" s="35">
        <f t="shared" si="16"/>
        <v>1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0</v>
      </c>
      <c r="D88" s="42">
        <v>1</v>
      </c>
      <c r="E88" s="27" t="str">
        <f t="shared" si="17"/>
        <v/>
      </c>
      <c r="F88" s="27">
        <f t="shared" si="18"/>
        <v>5.7803468208092483E-3</v>
      </c>
      <c r="G88" s="35">
        <f t="shared" si="16"/>
        <v>1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4</v>
      </c>
      <c r="D89" s="42">
        <v>0</v>
      </c>
      <c r="E89" s="26">
        <f t="shared" ref="E89" si="26">+IF(C89=0,"",C89/C$74)</f>
        <v>3.929273084479371E-3</v>
      </c>
      <c r="F89" s="26" t="str">
        <f t="shared" ref="F89" si="27">+IF(D89=0,"",D89/D$74)</f>
        <v/>
      </c>
      <c r="G89" s="35">
        <f t="shared" si="16"/>
        <v>-1</v>
      </c>
      <c r="H89" s="24">
        <f t="shared" ref="H89" si="28">+IF(OR(AND(E89=""),(G89="")),"",E89*G89)</f>
        <v>-3.929273084479371E-3</v>
      </c>
      <c r="I89" s="2"/>
    </row>
    <row r="90" spans="1:9" ht="15" x14ac:dyDescent="0.25">
      <c r="B90" s="5" t="s">
        <v>181</v>
      </c>
      <c r="C90" s="42">
        <v>7</v>
      </c>
      <c r="D90" s="42">
        <v>13</v>
      </c>
      <c r="E90" s="27">
        <f t="shared" si="17"/>
        <v>6.8762278978389E-3</v>
      </c>
      <c r="F90" s="27">
        <f t="shared" si="18"/>
        <v>7.5144508670520235E-2</v>
      </c>
      <c r="G90" s="35">
        <f t="shared" si="16"/>
        <v>0.8571428571428571</v>
      </c>
      <c r="H90" s="25">
        <f t="shared" si="19"/>
        <v>5.893909626719057E-3</v>
      </c>
    </row>
    <row r="91" spans="1:9" ht="15" x14ac:dyDescent="0.25">
      <c r="B91" s="5" t="s">
        <v>182</v>
      </c>
      <c r="C91" s="42">
        <v>5</v>
      </c>
      <c r="D91" s="42">
        <v>14</v>
      </c>
      <c r="E91" s="27">
        <f t="shared" si="17"/>
        <v>4.911591355599214E-3</v>
      </c>
      <c r="F91" s="27">
        <f t="shared" si="18"/>
        <v>8.0924855491329481E-2</v>
      </c>
      <c r="G91" s="35">
        <f t="shared" si="16"/>
        <v>1.8</v>
      </c>
      <c r="H91" s="25">
        <f t="shared" si="19"/>
        <v>8.840864440078585E-3</v>
      </c>
    </row>
    <row r="92" spans="1:9" ht="15" x14ac:dyDescent="0.25">
      <c r="B92" s="5" t="s">
        <v>21</v>
      </c>
      <c r="C92" s="42">
        <v>1</v>
      </c>
      <c r="D92" s="42">
        <v>1</v>
      </c>
      <c r="E92" s="27">
        <f t="shared" si="17"/>
        <v>9.8231827111984276E-4</v>
      </c>
      <c r="F92" s="27">
        <f t="shared" si="18"/>
        <v>5.7803468208092483E-3</v>
      </c>
      <c r="G92" s="35">
        <f t="shared" si="16"/>
        <v>0</v>
      </c>
      <c r="H92" s="25">
        <f t="shared" si="19"/>
        <v>0</v>
      </c>
    </row>
    <row r="93" spans="1:9" ht="15" x14ac:dyDescent="0.25">
      <c r="B93" s="5" t="s">
        <v>423</v>
      </c>
      <c r="C93" s="42">
        <v>1</v>
      </c>
      <c r="D93" s="42">
        <v>1</v>
      </c>
      <c r="E93" s="27">
        <f t="shared" si="17"/>
        <v>9.8231827111984276E-4</v>
      </c>
      <c r="F93" s="27">
        <f t="shared" si="18"/>
        <v>5.7803468208092483E-3</v>
      </c>
      <c r="G93" s="35">
        <f t="shared" si="16"/>
        <v>0</v>
      </c>
      <c r="H93" s="25">
        <f t="shared" si="19"/>
        <v>0</v>
      </c>
    </row>
    <row r="94" spans="1:9" ht="15" x14ac:dyDescent="0.25">
      <c r="B94" s="5" t="s">
        <v>183</v>
      </c>
      <c r="C94" s="42">
        <v>3</v>
      </c>
      <c r="D94" s="42">
        <v>2</v>
      </c>
      <c r="E94" s="27">
        <f t="shared" si="17"/>
        <v>2.9469548133595285E-3</v>
      </c>
      <c r="F94" s="27">
        <f t="shared" si="18"/>
        <v>1.1560693641618497E-2</v>
      </c>
      <c r="G94" s="35">
        <f t="shared" si="16"/>
        <v>-0.33333333333333331</v>
      </c>
      <c r="H94" s="25">
        <f t="shared" si="19"/>
        <v>-9.8231827111984276E-4</v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2</v>
      </c>
      <c r="E95" s="26" t="str">
        <f t="shared" ref="E95:E96" si="29">+IF(C95=0,"",C95/C$74)</f>
        <v/>
      </c>
      <c r="F95" s="26">
        <f t="shared" ref="F95:F96" si="30">+IF(D95=0,"",D95/D$74)</f>
        <v>1.1560693641618497E-2</v>
      </c>
      <c r="G95" s="35">
        <f t="shared" si="16"/>
        <v>1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1</v>
      </c>
      <c r="E96" s="26" t="str">
        <f t="shared" si="29"/>
        <v/>
      </c>
      <c r="F96" s="26">
        <f t="shared" si="30"/>
        <v>5.7803468208092483E-3</v>
      </c>
      <c r="G96" s="35">
        <f t="shared" si="16"/>
        <v>1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4</v>
      </c>
      <c r="D98" s="42">
        <v>5</v>
      </c>
      <c r="E98" s="26">
        <f t="shared" si="32"/>
        <v>3.929273084479371E-3</v>
      </c>
      <c r="F98" s="26">
        <f t="shared" si="33"/>
        <v>2.8901734104046242E-2</v>
      </c>
      <c r="G98" s="35">
        <f t="shared" si="34"/>
        <v>0.25</v>
      </c>
      <c r="H98" s="24">
        <f t="shared" si="35"/>
        <v>9.8231827111984276E-4</v>
      </c>
    </row>
    <row r="99" spans="1:9" ht="15" x14ac:dyDescent="0.25">
      <c r="B99" s="5" t="s">
        <v>19</v>
      </c>
      <c r="C99" s="42">
        <v>1</v>
      </c>
      <c r="D99" s="42">
        <v>0</v>
      </c>
      <c r="E99" s="26">
        <f t="shared" si="32"/>
        <v>9.8231827111984276E-4</v>
      </c>
      <c r="F99" s="26" t="str">
        <f t="shared" si="33"/>
        <v/>
      </c>
      <c r="G99" s="35">
        <f t="shared" si="34"/>
        <v>-1</v>
      </c>
      <c r="H99" s="24">
        <f t="shared" si="35"/>
        <v>-9.8231827111984276E-4</v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1</v>
      </c>
      <c r="D102" s="42">
        <v>2</v>
      </c>
      <c r="E102" s="27">
        <f t="shared" si="17"/>
        <v>9.8231827111984276E-4</v>
      </c>
      <c r="F102" s="27">
        <f t="shared" si="18"/>
        <v>1.1560693641618497E-2</v>
      </c>
      <c r="G102" s="35">
        <f t="shared" si="16"/>
        <v>1</v>
      </c>
      <c r="H102" s="25">
        <f t="shared" si="19"/>
        <v>9.8231827111984276E-4</v>
      </c>
    </row>
    <row r="103" spans="1:9" ht="15" x14ac:dyDescent="0.25">
      <c r="B103" s="5" t="s">
        <v>424</v>
      </c>
      <c r="C103" s="42">
        <v>3</v>
      </c>
      <c r="D103" s="42">
        <v>4</v>
      </c>
      <c r="E103" s="27">
        <f t="shared" si="17"/>
        <v>2.9469548133595285E-3</v>
      </c>
      <c r="F103" s="27">
        <f t="shared" si="18"/>
        <v>2.3121387283236993E-2</v>
      </c>
      <c r="G103" s="35">
        <f t="shared" si="16"/>
        <v>0.33333333333333331</v>
      </c>
      <c r="H103" s="25">
        <f t="shared" si="19"/>
        <v>9.8231827111984276E-4</v>
      </c>
    </row>
    <row r="104" spans="1:9" ht="15" x14ac:dyDescent="0.25">
      <c r="B104" s="5" t="s">
        <v>18</v>
      </c>
      <c r="C104" s="42">
        <v>1</v>
      </c>
      <c r="D104" s="42">
        <v>1</v>
      </c>
      <c r="E104" s="27">
        <f t="shared" si="17"/>
        <v>9.8231827111984276E-4</v>
      </c>
      <c r="F104" s="27">
        <f t="shared" si="18"/>
        <v>5.7803468208092483E-3</v>
      </c>
      <c r="G104" s="35">
        <f t="shared" si="16"/>
        <v>0</v>
      </c>
      <c r="H104" s="25">
        <f t="shared" si="19"/>
        <v>0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0</v>
      </c>
      <c r="D107" s="42">
        <v>0</v>
      </c>
      <c r="E107" s="26" t="str">
        <f t="shared" ref="E107" si="36">+IF(C107=0,"",C107/C$74)</f>
        <v/>
      </c>
      <c r="F107" s="26" t="str">
        <f t="shared" ref="F107" si="37">+IF(D107=0,"",D107/D$74)</f>
        <v/>
      </c>
      <c r="G107" s="35" t="str">
        <f t="shared" si="16"/>
        <v xml:space="preserve"> </v>
      </c>
      <c r="H107" s="24" t="str">
        <f t="shared" ref="H107" si="38">+IF(OR(AND(E107=""),(G107="")),"",E107*G107)</f>
        <v/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0</v>
      </c>
      <c r="D109" s="42">
        <v>7</v>
      </c>
      <c r="E109" s="27" t="str">
        <f t="shared" si="17"/>
        <v/>
      </c>
      <c r="F109" s="27">
        <f t="shared" si="18"/>
        <v>4.046242774566474E-2</v>
      </c>
      <c r="G109" s="35">
        <f t="shared" si="16"/>
        <v>1</v>
      </c>
      <c r="H109" s="25" t="str">
        <f t="shared" si="19"/>
        <v/>
      </c>
    </row>
    <row r="110" spans="1:9" ht="15" x14ac:dyDescent="0.25">
      <c r="B110" s="5" t="s">
        <v>603</v>
      </c>
      <c r="C110" s="42">
        <v>1</v>
      </c>
      <c r="D110" s="42">
        <v>2</v>
      </c>
      <c r="E110" s="27">
        <f t="shared" si="17"/>
        <v>9.8231827111984276E-4</v>
      </c>
      <c r="F110" s="27">
        <f t="shared" si="18"/>
        <v>1.1560693641618497E-2</v>
      </c>
      <c r="G110" s="35">
        <f t="shared" si="16"/>
        <v>1</v>
      </c>
      <c r="H110" s="25">
        <f t="shared" si="19"/>
        <v>9.8231827111984276E-4</v>
      </c>
    </row>
    <row r="111" spans="1:9" ht="15" x14ac:dyDescent="0.25">
      <c r="B111" s="5" t="s">
        <v>604</v>
      </c>
      <c r="C111" s="42">
        <v>0</v>
      </c>
      <c r="D111" s="42">
        <v>8</v>
      </c>
      <c r="E111" s="27" t="str">
        <f t="shared" si="17"/>
        <v/>
      </c>
      <c r="F111" s="27">
        <f t="shared" si="18"/>
        <v>4.6242774566473986E-2</v>
      </c>
      <c r="G111" s="35">
        <f t="shared" si="16"/>
        <v>1</v>
      </c>
      <c r="H111" s="25" t="str">
        <f t="shared" si="19"/>
        <v/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0</v>
      </c>
      <c r="D113" s="42">
        <v>5</v>
      </c>
      <c r="E113" s="27" t="str">
        <f t="shared" si="17"/>
        <v/>
      </c>
      <c r="F113" s="27">
        <f t="shared" si="18"/>
        <v>2.8901734104046242E-2</v>
      </c>
      <c r="G113" s="35">
        <f t="shared" si="16"/>
        <v>1</v>
      </c>
      <c r="H113" s="25" t="str">
        <f t="shared" si="19"/>
        <v/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0</v>
      </c>
      <c r="E115" s="27" t="str">
        <f t="shared" si="17"/>
        <v/>
      </c>
      <c r="F115" s="27" t="str">
        <f t="shared" si="18"/>
        <v/>
      </c>
      <c r="G115" s="35" t="str">
        <f t="shared" si="16"/>
        <v xml:space="preserve"> 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3</v>
      </c>
      <c r="D118" s="42">
        <v>6</v>
      </c>
      <c r="E118" s="27">
        <f t="shared" si="17"/>
        <v>2.9469548133595285E-3</v>
      </c>
      <c r="F118" s="27">
        <f t="shared" si="18"/>
        <v>3.4682080924855488E-2</v>
      </c>
      <c r="G118" s="35">
        <f t="shared" si="16"/>
        <v>1</v>
      </c>
      <c r="H118" s="25">
        <f t="shared" si="19"/>
        <v>2.9469548133595285E-3</v>
      </c>
    </row>
    <row r="119" spans="2:8" ht="15" x14ac:dyDescent="0.25">
      <c r="B119" s="5" t="s">
        <v>24</v>
      </c>
      <c r="C119" s="42">
        <v>0</v>
      </c>
      <c r="D119" s="42">
        <v>0</v>
      </c>
      <c r="E119" s="27" t="str">
        <f t="shared" si="17"/>
        <v/>
      </c>
      <c r="F119" s="27" t="str">
        <f t="shared" si="18"/>
        <v/>
      </c>
      <c r="G119" s="35" t="str">
        <f t="shared" si="16"/>
        <v xml:space="preserve"> 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0</v>
      </c>
      <c r="E120" s="27" t="str">
        <f t="shared" si="17"/>
        <v/>
      </c>
      <c r="F120" s="27" t="str">
        <f t="shared" si="18"/>
        <v/>
      </c>
      <c r="G120" s="35" t="str">
        <f t="shared" si="16"/>
        <v xml:space="preserve"> </v>
      </c>
      <c r="H120" s="25" t="str">
        <f t="shared" si="19"/>
        <v/>
      </c>
    </row>
    <row r="121" spans="2:8" ht="15" x14ac:dyDescent="0.25">
      <c r="B121" s="5" t="s">
        <v>25</v>
      </c>
      <c r="C121" s="42">
        <v>1</v>
      </c>
      <c r="D121" s="42">
        <v>0</v>
      </c>
      <c r="E121" s="27">
        <f t="shared" si="17"/>
        <v>9.8231827111984276E-4</v>
      </c>
      <c r="F121" s="27" t="str">
        <f t="shared" si="18"/>
        <v/>
      </c>
      <c r="G121" s="35">
        <f t="shared" si="16"/>
        <v>-1</v>
      </c>
      <c r="H121" s="25">
        <f t="shared" si="19"/>
        <v>-9.8231827111984276E-4</v>
      </c>
    </row>
    <row r="122" spans="2:8" ht="15" x14ac:dyDescent="0.25">
      <c r="B122" s="5" t="s">
        <v>23</v>
      </c>
      <c r="C122" s="42">
        <v>1</v>
      </c>
      <c r="D122" s="42">
        <v>1</v>
      </c>
      <c r="E122" s="27">
        <f t="shared" si="17"/>
        <v>9.8231827111984276E-4</v>
      </c>
      <c r="F122" s="27">
        <f t="shared" si="18"/>
        <v>5.7803468208092483E-3</v>
      </c>
      <c r="G122" s="35">
        <f t="shared" si="16"/>
        <v>0</v>
      </c>
      <c r="H122" s="25">
        <f t="shared" si="19"/>
        <v>0</v>
      </c>
    </row>
    <row r="123" spans="2:8" ht="15" x14ac:dyDescent="0.25">
      <c r="B123" s="5" t="s">
        <v>26</v>
      </c>
      <c r="C123" s="42">
        <v>1</v>
      </c>
      <c r="D123" s="42">
        <v>0</v>
      </c>
      <c r="E123" s="27">
        <f t="shared" si="17"/>
        <v>9.8231827111984276E-4</v>
      </c>
      <c r="F123" s="27" t="str">
        <f t="shared" si="18"/>
        <v/>
      </c>
      <c r="G123" s="35">
        <f t="shared" si="16"/>
        <v>-1</v>
      </c>
      <c r="H123" s="25">
        <f t="shared" si="19"/>
        <v>-9.8231827111984276E-4</v>
      </c>
    </row>
    <row r="124" spans="2:8" ht="15" x14ac:dyDescent="0.25">
      <c r="B124" s="5" t="s">
        <v>195</v>
      </c>
      <c r="C124" s="42">
        <v>2</v>
      </c>
      <c r="D124" s="42">
        <v>3</v>
      </c>
      <c r="E124" s="27">
        <f t="shared" si="17"/>
        <v>1.9646365422396855E-3</v>
      </c>
      <c r="F124" s="27">
        <f t="shared" si="18"/>
        <v>1.7341040462427744E-2</v>
      </c>
      <c r="G124" s="35">
        <f t="shared" si="16"/>
        <v>0.5</v>
      </c>
      <c r="H124" s="25">
        <f t="shared" si="19"/>
        <v>9.8231827111984276E-4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1</v>
      </c>
      <c r="E126" s="27" t="str">
        <f t="shared" si="17"/>
        <v/>
      </c>
      <c r="F126" s="27">
        <f t="shared" si="18"/>
        <v>5.7803468208092483E-3</v>
      </c>
      <c r="G126" s="35">
        <f t="shared" si="16"/>
        <v>1</v>
      </c>
      <c r="H126" s="25" t="str">
        <f t="shared" si="19"/>
        <v/>
      </c>
    </row>
    <row r="127" spans="2:8" ht="15" x14ac:dyDescent="0.25">
      <c r="B127" s="5" t="s">
        <v>196</v>
      </c>
      <c r="C127" s="42">
        <v>5</v>
      </c>
      <c r="D127" s="42">
        <v>0</v>
      </c>
      <c r="E127" s="27">
        <f t="shared" si="17"/>
        <v>4.911591355599214E-3</v>
      </c>
      <c r="F127" s="27" t="str">
        <f t="shared" si="18"/>
        <v/>
      </c>
      <c r="G127" s="35">
        <f t="shared" si="16"/>
        <v>-1</v>
      </c>
      <c r="H127" s="25">
        <f t="shared" si="19"/>
        <v>-4.911591355599214E-3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954</v>
      </c>
      <c r="D129" s="42">
        <v>51</v>
      </c>
      <c r="E129" s="27">
        <f t="shared" si="17"/>
        <v>0.93713163064833005</v>
      </c>
      <c r="F129" s="27">
        <f t="shared" si="18"/>
        <v>0.2947976878612717</v>
      </c>
      <c r="G129" s="35">
        <f t="shared" si="16"/>
        <v>-0.94654088050314467</v>
      </c>
      <c r="H129" s="25">
        <f t="shared" si="19"/>
        <v>-0.88703339882121812</v>
      </c>
    </row>
    <row r="130" spans="1:9" ht="15" x14ac:dyDescent="0.25">
      <c r="B130" s="5" t="s">
        <v>197</v>
      </c>
      <c r="C130" s="42">
        <v>5</v>
      </c>
      <c r="D130" s="42">
        <v>0</v>
      </c>
      <c r="E130" s="27">
        <f t="shared" si="17"/>
        <v>4.911591355599214E-3</v>
      </c>
      <c r="F130" s="27" t="str">
        <f t="shared" si="18"/>
        <v/>
      </c>
      <c r="G130" s="35">
        <f t="shared" si="16"/>
        <v>-1</v>
      </c>
      <c r="H130" s="25">
        <f t="shared" si="19"/>
        <v>-4.911591355599214E-3</v>
      </c>
    </row>
    <row r="131" spans="1:9" ht="15" x14ac:dyDescent="0.25">
      <c r="B131" s="5" t="s">
        <v>198</v>
      </c>
      <c r="C131" s="42">
        <v>0</v>
      </c>
      <c r="D131" s="42">
        <v>3</v>
      </c>
      <c r="E131" s="27" t="str">
        <f t="shared" si="17"/>
        <v/>
      </c>
      <c r="F131" s="27">
        <f t="shared" si="18"/>
        <v>1.7341040462427744E-2</v>
      </c>
      <c r="G131" s="35">
        <f t="shared" si="16"/>
        <v>1</v>
      </c>
      <c r="H131" s="25" t="str">
        <f t="shared" si="19"/>
        <v/>
      </c>
    </row>
    <row r="132" spans="1:9" ht="15" x14ac:dyDescent="0.25">
      <c r="B132" s="5" t="s">
        <v>28</v>
      </c>
      <c r="C132" s="42">
        <v>0</v>
      </c>
      <c r="D132" s="42">
        <v>2</v>
      </c>
      <c r="E132" s="27" t="str">
        <f t="shared" si="17"/>
        <v/>
      </c>
      <c r="F132" s="27">
        <f t="shared" si="18"/>
        <v>1.1560693641618497E-2</v>
      </c>
      <c r="G132" s="35">
        <f t="shared" si="16"/>
        <v>1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1</v>
      </c>
      <c r="E134" s="26" t="str">
        <f t="shared" ref="E134" si="39">+IF(C134=0,"",C134/C$74)</f>
        <v/>
      </c>
      <c r="F134" s="26">
        <f t="shared" ref="F134" si="40">+IF(D134=0,"",D134/D$74)</f>
        <v>5.7803468208092483E-3</v>
      </c>
      <c r="G134" s="35">
        <f t="shared" si="16"/>
        <v>1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2</v>
      </c>
      <c r="D135" s="42">
        <v>0</v>
      </c>
      <c r="E135" s="27">
        <f t="shared" si="17"/>
        <v>1.9646365422396855E-3</v>
      </c>
      <c r="F135" s="27" t="str">
        <f t="shared" si="18"/>
        <v/>
      </c>
      <c r="G135" s="35">
        <f t="shared" si="16"/>
        <v>-1</v>
      </c>
      <c r="H135" s="25">
        <f t="shared" si="19"/>
        <v>-1.9646365422396855E-3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0</v>
      </c>
      <c r="D137" s="42">
        <v>0</v>
      </c>
      <c r="E137" s="27" t="str">
        <f t="shared" si="17"/>
        <v/>
      </c>
      <c r="F137" s="27" t="str">
        <f t="shared" si="18"/>
        <v/>
      </c>
      <c r="G137" s="35" t="str">
        <f t="shared" si="16"/>
        <v xml:space="preserve"> </v>
      </c>
      <c r="H137" s="25" t="str">
        <f t="shared" si="19"/>
        <v/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1</v>
      </c>
      <c r="E149" s="27" t="str">
        <f t="shared" ref="E149:E158" si="49">+IF(C149=0,"",C149/C$74)</f>
        <v/>
      </c>
      <c r="F149" s="27">
        <f t="shared" ref="F149:F158" si="50">+IF(D149=0,"",D149/D$74)</f>
        <v>5.7803468208092483E-3</v>
      </c>
      <c r="G149" s="35">
        <f t="shared" si="42"/>
        <v>1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1</v>
      </c>
      <c r="E152" s="27" t="str">
        <f t="shared" si="49"/>
        <v/>
      </c>
      <c r="F152" s="27">
        <f t="shared" si="50"/>
        <v>5.7803468208092483E-3</v>
      </c>
      <c r="G152" s="35">
        <f t="shared" si="42"/>
        <v>1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1</v>
      </c>
      <c r="E153" s="26" t="str">
        <f t="shared" ref="E153" si="52">+IF(C153=0,"",C153/C$74)</f>
        <v/>
      </c>
      <c r="F153" s="26">
        <f t="shared" ref="F153" si="53">+IF(D153=0,"",D153/D$74)</f>
        <v>5.7803468208092483E-3</v>
      </c>
      <c r="G153" s="80">
        <f t="shared" ref="G153" si="54">+IF(AND(C153=0,D153=0)," ",IF(C153=0,1,IF(D153=0,-1,(D153-C153)/C153)))</f>
        <v>1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0</v>
      </c>
      <c r="D160" s="42">
        <v>2</v>
      </c>
      <c r="E160" s="26" t="str">
        <f t="shared" ref="E160:E163" si="60">+IF(C160=0,"",C160/C$74)</f>
        <v/>
      </c>
      <c r="F160" s="26">
        <f t="shared" ref="F160:F163" si="61">+IF(D160=0,"",D160/D$74)</f>
        <v>1.1560693641618497E-2</v>
      </c>
      <c r="G160" s="35">
        <f t="shared" si="42"/>
        <v>1</v>
      </c>
      <c r="H160" s="24" t="str">
        <f t="shared" ref="H160:H163" si="62">+IF(OR(AND(E160=""),(G160="")),"",E160*G160)</f>
        <v/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2</v>
      </c>
      <c r="D162" s="42">
        <v>0</v>
      </c>
      <c r="E162" s="26">
        <f t="shared" si="60"/>
        <v>1.9646365422396855E-3</v>
      </c>
      <c r="F162" s="26" t="str">
        <f t="shared" si="61"/>
        <v/>
      </c>
      <c r="G162" s="35">
        <f t="shared" si="42"/>
        <v>-1</v>
      </c>
      <c r="H162" s="24">
        <f t="shared" si="62"/>
        <v>-1.9646365422396855E-3</v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4.5" customHeight="1" thickBot="1" x14ac:dyDescent="0.25">
      <c r="A169" s="48"/>
      <c r="B169" s="36" t="s">
        <v>380</v>
      </c>
      <c r="C169" s="37">
        <f>SUM(C170:C339)</f>
        <v>359</v>
      </c>
      <c r="D169" s="38">
        <f>SUM(D170:D339)</f>
        <v>518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0.44289693593314761</v>
      </c>
      <c r="H169" s="40">
        <f>+IF(OR(AND(E169=""),(G169="")),"",E169*G169)</f>
        <v>0.44289693593314761</v>
      </c>
      <c r="I169" s="2"/>
    </row>
    <row r="170" spans="1:9" s="54" customFormat="1" ht="15" x14ac:dyDescent="0.25">
      <c r="A170" s="48"/>
      <c r="B170" s="47" t="s">
        <v>430</v>
      </c>
      <c r="C170" s="42">
        <v>5</v>
      </c>
      <c r="D170" s="42">
        <v>2</v>
      </c>
      <c r="E170" s="46">
        <f t="shared" si="63"/>
        <v>1.3927576601671309E-2</v>
      </c>
      <c r="F170" s="46">
        <f t="shared" si="64"/>
        <v>3.8610038610038611E-3</v>
      </c>
      <c r="G170" s="35">
        <f t="shared" ref="G170:G236" si="65">+IF(AND(C170=0,D170=0)," ",IF(C170=0,1,IF(D170=0,-1,(D170-C170)/C170)))</f>
        <v>-0.6</v>
      </c>
      <c r="H170" s="43">
        <f>+IF(OR(AND(E170=""),(G170="")),"",E170*G170)</f>
        <v>-8.3565459610027842E-3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2</v>
      </c>
      <c r="D172" s="42">
        <v>16</v>
      </c>
      <c r="E172" s="27">
        <f t="shared" si="63"/>
        <v>5.5710306406685237E-3</v>
      </c>
      <c r="F172" s="27">
        <f t="shared" si="64"/>
        <v>3.0888030888030889E-2</v>
      </c>
      <c r="G172" s="35">
        <f t="shared" si="65"/>
        <v>7</v>
      </c>
      <c r="H172" s="25">
        <f t="shared" si="66"/>
        <v>3.8997214484679667E-2</v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0</v>
      </c>
      <c r="D174" s="42">
        <v>1</v>
      </c>
      <c r="E174" s="27" t="str">
        <f t="shared" si="63"/>
        <v/>
      </c>
      <c r="F174" s="27">
        <f t="shared" si="64"/>
        <v>1.9305019305019305E-3</v>
      </c>
      <c r="G174" s="35">
        <f t="shared" si="65"/>
        <v>1</v>
      </c>
      <c r="H174" s="25" t="str">
        <f t="shared" si="66"/>
        <v/>
      </c>
      <c r="I174" s="2"/>
    </row>
    <row r="175" spans="1:9" s="54" customFormat="1" ht="15" x14ac:dyDescent="0.25">
      <c r="A175" s="48"/>
      <c r="B175" s="28" t="s">
        <v>42</v>
      </c>
      <c r="C175" s="42">
        <v>16</v>
      </c>
      <c r="D175" s="42">
        <v>35</v>
      </c>
      <c r="E175" s="27">
        <f t="shared" si="63"/>
        <v>4.456824512534819E-2</v>
      </c>
      <c r="F175" s="27">
        <f t="shared" si="64"/>
        <v>6.7567567567567571E-2</v>
      </c>
      <c r="G175" s="35">
        <f t="shared" si="65"/>
        <v>1.1875</v>
      </c>
      <c r="H175" s="25">
        <f t="shared" si="66"/>
        <v>5.2924791086350974E-2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2</v>
      </c>
      <c r="E177" s="27" t="str">
        <f t="shared" si="63"/>
        <v/>
      </c>
      <c r="F177" s="27">
        <f t="shared" si="64"/>
        <v>3.8610038610038611E-3</v>
      </c>
      <c r="G177" s="35">
        <f t="shared" si="65"/>
        <v>1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5</v>
      </c>
      <c r="E178" s="27" t="str">
        <f t="shared" si="63"/>
        <v/>
      </c>
      <c r="F178" s="27">
        <f t="shared" si="64"/>
        <v>9.6525096525096523E-3</v>
      </c>
      <c r="G178" s="35">
        <f t="shared" si="65"/>
        <v>1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6</v>
      </c>
      <c r="E181" s="27" t="str">
        <f t="shared" si="63"/>
        <v/>
      </c>
      <c r="F181" s="27">
        <f t="shared" si="64"/>
        <v>1.1583011583011582E-2</v>
      </c>
      <c r="G181" s="35">
        <f t="shared" si="65"/>
        <v>1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14</v>
      </c>
      <c r="E182" s="27" t="str">
        <f t="shared" si="63"/>
        <v/>
      </c>
      <c r="F182" s="27">
        <f t="shared" si="64"/>
        <v>2.7027027027027029E-2</v>
      </c>
      <c r="G182" s="35">
        <f t="shared" si="65"/>
        <v>1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14</v>
      </c>
      <c r="D183" s="42">
        <v>9</v>
      </c>
      <c r="E183" s="26">
        <f t="shared" ref="E183" si="67">+IF(C183=0,"",C183/C$169)</f>
        <v>3.8997214484679667E-2</v>
      </c>
      <c r="F183" s="26">
        <f t="shared" ref="F183" si="68">+IF(D183=0,"",D183/D$169)</f>
        <v>1.7374517374517374E-2</v>
      </c>
      <c r="G183" s="35">
        <f t="shared" si="65"/>
        <v>-0.35714285714285715</v>
      </c>
      <c r="H183" s="24">
        <f t="shared" ref="H183" si="69">+IF(OR(AND(E183=""),(G183="")),"",E183*G183)</f>
        <v>-1.3927576601671311E-2</v>
      </c>
      <c r="I183" s="2"/>
    </row>
    <row r="184" spans="1:9" s="54" customFormat="1" ht="15" x14ac:dyDescent="0.25">
      <c r="A184" s="48"/>
      <c r="B184" s="28" t="s">
        <v>433</v>
      </c>
      <c r="C184" s="42">
        <v>3</v>
      </c>
      <c r="D184" s="42">
        <v>18</v>
      </c>
      <c r="E184" s="27">
        <f t="shared" ref="E184:F187" si="70">+IF(C184=0,"",C184/C$169)</f>
        <v>8.356545961002786E-3</v>
      </c>
      <c r="F184" s="27">
        <f t="shared" si="70"/>
        <v>3.4749034749034749E-2</v>
      </c>
      <c r="G184" s="35">
        <f t="shared" si="65"/>
        <v>5</v>
      </c>
      <c r="H184" s="25">
        <f t="shared" si="66"/>
        <v>4.1782729805013928E-2</v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6</v>
      </c>
      <c r="E185" s="27" t="str">
        <f t="shared" si="70"/>
        <v/>
      </c>
      <c r="F185" s="27">
        <f t="shared" si="70"/>
        <v>1.1583011583011582E-2</v>
      </c>
      <c r="G185" s="35">
        <f t="shared" si="65"/>
        <v>1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2</v>
      </c>
      <c r="D187" s="42">
        <v>2</v>
      </c>
      <c r="E187" s="27">
        <f t="shared" si="70"/>
        <v>5.5710306406685237E-3</v>
      </c>
      <c r="F187" s="27">
        <f t="shared" si="70"/>
        <v>3.8610038610038611E-3</v>
      </c>
      <c r="G187" s="35">
        <f t="shared" si="65"/>
        <v>0</v>
      </c>
      <c r="H187" s="25">
        <f t="shared" si="66"/>
        <v>0</v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0</v>
      </c>
      <c r="D191" s="42">
        <v>1</v>
      </c>
      <c r="E191" s="27" t="str">
        <f t="shared" ref="E191:F196" si="78">+IF(C191=0,"",C191/C$169)</f>
        <v/>
      </c>
      <c r="F191" s="27">
        <f t="shared" si="78"/>
        <v>1.9305019305019305E-3</v>
      </c>
      <c r="G191" s="35">
        <f t="shared" si="65"/>
        <v>1</v>
      </c>
      <c r="H191" s="25" t="str">
        <f t="shared" si="66"/>
        <v/>
      </c>
      <c r="I191" s="2"/>
    </row>
    <row r="192" spans="1:9" s="54" customFormat="1" ht="15" x14ac:dyDescent="0.25">
      <c r="A192" s="48"/>
      <c r="B192" s="28" t="s">
        <v>210</v>
      </c>
      <c r="C192" s="42">
        <v>0</v>
      </c>
      <c r="D192" s="42">
        <v>0</v>
      </c>
      <c r="E192" s="27" t="str">
        <f t="shared" si="78"/>
        <v/>
      </c>
      <c r="F192" s="27" t="str">
        <f t="shared" si="78"/>
        <v/>
      </c>
      <c r="G192" s="35" t="str">
        <f t="shared" si="65"/>
        <v xml:space="preserve"> </v>
      </c>
      <c r="H192" s="25" t="str">
        <f t="shared" si="66"/>
        <v/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0</v>
      </c>
      <c r="D194" s="42">
        <v>0</v>
      </c>
      <c r="E194" s="26" t="str">
        <f t="shared" si="78"/>
        <v/>
      </c>
      <c r="F194" s="26" t="str">
        <f t="shared" si="78"/>
        <v/>
      </c>
      <c r="G194" s="35" t="str">
        <f t="shared" si="65"/>
        <v xml:space="preserve"> </v>
      </c>
      <c r="H194" s="24" t="str">
        <f t="shared" ref="H194" si="79">+IF(OR(AND(E194=""),(G194="")),"",E194*G194)</f>
        <v/>
      </c>
      <c r="I194" s="2"/>
    </row>
    <row r="195" spans="1:9" s="54" customFormat="1" ht="15" x14ac:dyDescent="0.25">
      <c r="A195" s="48"/>
      <c r="B195" s="28" t="s">
        <v>212</v>
      </c>
      <c r="C195" s="42">
        <v>2</v>
      </c>
      <c r="D195" s="42">
        <v>0</v>
      </c>
      <c r="E195" s="27">
        <f t="shared" si="78"/>
        <v>5.5710306406685237E-3</v>
      </c>
      <c r="F195" s="27" t="str">
        <f t="shared" si="78"/>
        <v/>
      </c>
      <c r="G195" s="35">
        <f t="shared" si="65"/>
        <v>-1</v>
      </c>
      <c r="H195" s="25">
        <f t="shared" si="66"/>
        <v>-5.5710306406685237E-3</v>
      </c>
      <c r="I195" s="2"/>
    </row>
    <row r="196" spans="1:9" s="54" customFormat="1" ht="15" x14ac:dyDescent="0.25">
      <c r="A196" s="48"/>
      <c r="B196" s="28" t="s">
        <v>434</v>
      </c>
      <c r="C196" s="42">
        <v>3</v>
      </c>
      <c r="D196" s="42">
        <v>3</v>
      </c>
      <c r="E196" s="27">
        <f t="shared" si="78"/>
        <v>8.356545961002786E-3</v>
      </c>
      <c r="F196" s="27">
        <f t="shared" si="78"/>
        <v>5.7915057915057912E-3</v>
      </c>
      <c r="G196" s="35">
        <f t="shared" si="65"/>
        <v>0</v>
      </c>
      <c r="H196" s="25">
        <f t="shared" si="66"/>
        <v>0</v>
      </c>
      <c r="I196" s="2"/>
    </row>
    <row r="197" spans="1:9" s="55" customFormat="1" ht="15" x14ac:dyDescent="0.25">
      <c r="A197" s="50"/>
      <c r="B197" s="21" t="s">
        <v>526</v>
      </c>
      <c r="C197" s="42">
        <v>3</v>
      </c>
      <c r="D197" s="42">
        <v>4</v>
      </c>
      <c r="E197" s="26">
        <f t="shared" ref="E197" si="80">+IF(C197=0,"",C197/C$169)</f>
        <v>8.356545961002786E-3</v>
      </c>
      <c r="F197" s="26">
        <f t="shared" ref="F197" si="81">+IF(D197=0,"",D197/D$169)</f>
        <v>7.7220077220077222E-3</v>
      </c>
      <c r="G197" s="35">
        <f t="shared" si="65"/>
        <v>0.33333333333333331</v>
      </c>
      <c r="H197" s="24">
        <f t="shared" ref="H197" si="82">+IF(OR(AND(E197=""),(G197="")),"",E197*G197)</f>
        <v>2.7855153203342618E-3</v>
      </c>
      <c r="I197" s="2"/>
    </row>
    <row r="198" spans="1:9" s="54" customFormat="1" ht="15" x14ac:dyDescent="0.25">
      <c r="A198" s="48"/>
      <c r="B198" s="28" t="s">
        <v>213</v>
      </c>
      <c r="C198" s="42">
        <v>4</v>
      </c>
      <c r="D198" s="42">
        <v>3</v>
      </c>
      <c r="E198" s="27">
        <f t="shared" ref="E198:F204" si="83">+IF(C198=0,"",C198/C$169)</f>
        <v>1.1142061281337047E-2</v>
      </c>
      <c r="F198" s="27">
        <f t="shared" si="83"/>
        <v>5.7915057915057912E-3</v>
      </c>
      <c r="G198" s="35">
        <f t="shared" si="65"/>
        <v>-0.25</v>
      </c>
      <c r="H198" s="25">
        <f t="shared" si="66"/>
        <v>-2.7855153203342618E-3</v>
      </c>
      <c r="I198" s="2"/>
    </row>
    <row r="199" spans="1:9" s="54" customFormat="1" ht="15" x14ac:dyDescent="0.25">
      <c r="A199" s="48"/>
      <c r="B199" s="28" t="s">
        <v>214</v>
      </c>
      <c r="C199" s="42">
        <v>17</v>
      </c>
      <c r="D199" s="42">
        <v>105</v>
      </c>
      <c r="E199" s="27">
        <f t="shared" si="83"/>
        <v>4.7353760445682451E-2</v>
      </c>
      <c r="F199" s="27">
        <f t="shared" si="83"/>
        <v>0.20270270270270271</v>
      </c>
      <c r="G199" s="35">
        <f t="shared" si="65"/>
        <v>5.1764705882352944</v>
      </c>
      <c r="H199" s="25">
        <f t="shared" si="66"/>
        <v>0.24512534818941506</v>
      </c>
      <c r="I199" s="2"/>
    </row>
    <row r="200" spans="1:9" s="54" customFormat="1" ht="15" x14ac:dyDescent="0.25">
      <c r="A200" s="48"/>
      <c r="B200" s="28" t="s">
        <v>215</v>
      </c>
      <c r="C200" s="42">
        <v>25</v>
      </c>
      <c r="D200" s="42">
        <v>32</v>
      </c>
      <c r="E200" s="27">
        <f t="shared" si="83"/>
        <v>6.9637883008356549E-2</v>
      </c>
      <c r="F200" s="27">
        <f t="shared" si="83"/>
        <v>6.1776061776061778E-2</v>
      </c>
      <c r="G200" s="35">
        <f t="shared" si="65"/>
        <v>0.28000000000000003</v>
      </c>
      <c r="H200" s="25">
        <f t="shared" si="66"/>
        <v>1.9498607242339837E-2</v>
      </c>
      <c r="I200" s="2"/>
    </row>
    <row r="201" spans="1:9" s="54" customFormat="1" ht="15" x14ac:dyDescent="0.25">
      <c r="A201" s="48"/>
      <c r="B201" s="28" t="s">
        <v>216</v>
      </c>
      <c r="C201" s="42">
        <v>14</v>
      </c>
      <c r="D201" s="42">
        <v>3</v>
      </c>
      <c r="E201" s="27">
        <f t="shared" si="83"/>
        <v>3.8997214484679667E-2</v>
      </c>
      <c r="F201" s="27">
        <f t="shared" si="83"/>
        <v>5.7915057915057912E-3</v>
      </c>
      <c r="G201" s="35">
        <f t="shared" si="65"/>
        <v>-0.7857142857142857</v>
      </c>
      <c r="H201" s="25">
        <f t="shared" si="66"/>
        <v>-3.0640668523676879E-2</v>
      </c>
      <c r="I201" s="2"/>
    </row>
    <row r="202" spans="1:9" s="54" customFormat="1" ht="15" x14ac:dyDescent="0.25">
      <c r="A202" s="48"/>
      <c r="B202" s="28" t="s">
        <v>435</v>
      </c>
      <c r="C202" s="42">
        <v>0</v>
      </c>
      <c r="D202" s="42">
        <v>15</v>
      </c>
      <c r="E202" s="27" t="str">
        <f t="shared" si="83"/>
        <v/>
      </c>
      <c r="F202" s="27">
        <f t="shared" si="83"/>
        <v>2.8957528957528959E-2</v>
      </c>
      <c r="G202" s="35">
        <f t="shared" si="65"/>
        <v>1</v>
      </c>
      <c r="H202" s="25" t="str">
        <f t="shared" si="66"/>
        <v/>
      </c>
      <c r="I202" s="2"/>
    </row>
    <row r="203" spans="1:9" s="54" customFormat="1" ht="15" x14ac:dyDescent="0.25">
      <c r="A203" s="48"/>
      <c r="B203" s="28" t="s">
        <v>436</v>
      </c>
      <c r="C203" s="42">
        <v>17</v>
      </c>
      <c r="D203" s="42">
        <v>34</v>
      </c>
      <c r="E203" s="27">
        <f t="shared" si="83"/>
        <v>4.7353760445682451E-2</v>
      </c>
      <c r="F203" s="27">
        <f t="shared" si="83"/>
        <v>6.5637065637065631E-2</v>
      </c>
      <c r="G203" s="35">
        <f t="shared" si="65"/>
        <v>1</v>
      </c>
      <c r="H203" s="25">
        <f t="shared" si="66"/>
        <v>4.7353760445682451E-2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5</v>
      </c>
      <c r="D205" s="42">
        <v>0</v>
      </c>
      <c r="E205" s="26">
        <f t="shared" ref="E205" si="84">+IF(C205=0,"",C205/C$169)</f>
        <v>1.3927576601671309E-2</v>
      </c>
      <c r="F205" s="26" t="str">
        <f t="shared" ref="F205" si="85">+IF(D205=0,"",D205/D$169)</f>
        <v/>
      </c>
      <c r="G205" s="35">
        <f t="shared" si="65"/>
        <v>-1</v>
      </c>
      <c r="H205" s="24">
        <f t="shared" ref="H205" si="86">+IF(OR(AND(E205=""),(G205="")),"",E205*G205)</f>
        <v>-1.3927576601671309E-2</v>
      </c>
      <c r="I205" s="2"/>
    </row>
    <row r="206" spans="1:9" s="54" customFormat="1" ht="15" x14ac:dyDescent="0.25">
      <c r="A206" s="48"/>
      <c r="B206" s="28" t="s">
        <v>218</v>
      </c>
      <c r="C206" s="42">
        <v>13</v>
      </c>
      <c r="D206" s="42">
        <v>7</v>
      </c>
      <c r="E206" s="27">
        <f t="shared" ref="E206:F213" si="87">+IF(C206=0,"",C206/C$169)</f>
        <v>3.6211699164345405E-2</v>
      </c>
      <c r="F206" s="27">
        <f t="shared" si="87"/>
        <v>1.3513513513513514E-2</v>
      </c>
      <c r="G206" s="35">
        <f t="shared" si="65"/>
        <v>-0.46153846153846156</v>
      </c>
      <c r="H206" s="25">
        <f t="shared" si="66"/>
        <v>-1.6713091922005572E-2</v>
      </c>
      <c r="I206" s="2"/>
    </row>
    <row r="207" spans="1:9" s="54" customFormat="1" ht="15" x14ac:dyDescent="0.25">
      <c r="A207" s="48"/>
      <c r="B207" s="28" t="s">
        <v>219</v>
      </c>
      <c r="C207" s="42">
        <v>4</v>
      </c>
      <c r="D207" s="42">
        <v>5</v>
      </c>
      <c r="E207" s="27">
        <f t="shared" si="87"/>
        <v>1.1142061281337047E-2</v>
      </c>
      <c r="F207" s="27">
        <f t="shared" si="87"/>
        <v>9.6525096525096523E-3</v>
      </c>
      <c r="G207" s="35">
        <f t="shared" si="65"/>
        <v>0.25</v>
      </c>
      <c r="H207" s="25">
        <f t="shared" si="66"/>
        <v>2.7855153203342618E-3</v>
      </c>
      <c r="I207" s="2"/>
    </row>
    <row r="208" spans="1:9" s="54" customFormat="1" ht="15" x14ac:dyDescent="0.25">
      <c r="A208" s="48"/>
      <c r="B208" s="28" t="s">
        <v>220</v>
      </c>
      <c r="C208" s="42">
        <v>1</v>
      </c>
      <c r="D208" s="42">
        <v>0</v>
      </c>
      <c r="E208" s="27">
        <f t="shared" si="87"/>
        <v>2.7855153203342618E-3</v>
      </c>
      <c r="F208" s="27" t="str">
        <f t="shared" si="87"/>
        <v/>
      </c>
      <c r="G208" s="35">
        <f t="shared" si="65"/>
        <v>-1</v>
      </c>
      <c r="H208" s="25">
        <f t="shared" si="66"/>
        <v>-2.7855153203342618E-3</v>
      </c>
      <c r="I208" s="2"/>
    </row>
    <row r="209" spans="1:9" s="54" customFormat="1" ht="15" x14ac:dyDescent="0.25">
      <c r="A209" s="48"/>
      <c r="B209" s="28" t="s">
        <v>46</v>
      </c>
      <c r="C209" s="42">
        <v>1</v>
      </c>
      <c r="D209" s="42">
        <v>0</v>
      </c>
      <c r="E209" s="27">
        <f t="shared" si="87"/>
        <v>2.7855153203342618E-3</v>
      </c>
      <c r="F209" s="27" t="str">
        <f t="shared" si="87"/>
        <v/>
      </c>
      <c r="G209" s="35">
        <f t="shared" si="65"/>
        <v>-1</v>
      </c>
      <c r="H209" s="25">
        <f t="shared" si="66"/>
        <v>-2.7855153203342618E-3</v>
      </c>
      <c r="I209" s="2"/>
    </row>
    <row r="210" spans="1:9" s="54" customFormat="1" ht="15" x14ac:dyDescent="0.25">
      <c r="A210" s="48"/>
      <c r="B210" s="28" t="s">
        <v>47</v>
      </c>
      <c r="C210" s="42">
        <v>19</v>
      </c>
      <c r="D210" s="42">
        <v>36</v>
      </c>
      <c r="E210" s="27">
        <f t="shared" si="87"/>
        <v>5.2924791086350974E-2</v>
      </c>
      <c r="F210" s="27">
        <f t="shared" si="87"/>
        <v>6.9498069498069498E-2</v>
      </c>
      <c r="G210" s="35">
        <f t="shared" si="65"/>
        <v>0.89473684210526316</v>
      </c>
      <c r="H210" s="25">
        <f t="shared" si="66"/>
        <v>4.7353760445682451E-2</v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1</v>
      </c>
      <c r="D213" s="42">
        <v>0</v>
      </c>
      <c r="E213" s="27">
        <f t="shared" si="87"/>
        <v>2.7855153203342618E-3</v>
      </c>
      <c r="F213" s="27" t="str">
        <f t="shared" si="87"/>
        <v/>
      </c>
      <c r="G213" s="35">
        <f t="shared" si="65"/>
        <v>-1</v>
      </c>
      <c r="H213" s="25">
        <f t="shared" si="66"/>
        <v>-2.7855153203342618E-3</v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1</v>
      </c>
      <c r="D218" s="42">
        <v>9</v>
      </c>
      <c r="E218" s="27">
        <f t="shared" si="95"/>
        <v>2.7855153203342618E-3</v>
      </c>
      <c r="F218" s="27">
        <f t="shared" si="96"/>
        <v>1.7374517374517374E-2</v>
      </c>
      <c r="G218" s="35">
        <f t="shared" si="65"/>
        <v>8</v>
      </c>
      <c r="H218" s="25">
        <f t="shared" si="66"/>
        <v>2.2284122562674095E-2</v>
      </c>
      <c r="I218" s="2"/>
    </row>
    <row r="219" spans="1:9" s="54" customFormat="1" ht="15" x14ac:dyDescent="0.25">
      <c r="A219" s="48"/>
      <c r="B219" s="28" t="s">
        <v>224</v>
      </c>
      <c r="C219" s="42">
        <v>1</v>
      </c>
      <c r="D219" s="42">
        <v>1</v>
      </c>
      <c r="E219" s="27">
        <f t="shared" si="95"/>
        <v>2.7855153203342618E-3</v>
      </c>
      <c r="F219" s="27">
        <f t="shared" si="96"/>
        <v>1.9305019305019305E-3</v>
      </c>
      <c r="G219" s="35">
        <f t="shared" si="65"/>
        <v>0</v>
      </c>
      <c r="H219" s="25">
        <f t="shared" si="66"/>
        <v>0</v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2</v>
      </c>
      <c r="D222" s="42">
        <v>2</v>
      </c>
      <c r="E222" s="27">
        <f t="shared" si="95"/>
        <v>5.5710306406685237E-3</v>
      </c>
      <c r="F222" s="27">
        <f t="shared" si="96"/>
        <v>3.8610038610038611E-3</v>
      </c>
      <c r="G222" s="35">
        <f t="shared" si="65"/>
        <v>0</v>
      </c>
      <c r="H222" s="25">
        <f t="shared" si="66"/>
        <v>0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1</v>
      </c>
      <c r="D234" s="42">
        <v>17</v>
      </c>
      <c r="E234" s="27">
        <f t="shared" si="95"/>
        <v>2.7855153203342618E-3</v>
      </c>
      <c r="F234" s="27">
        <f t="shared" si="96"/>
        <v>3.2818532818532815E-2</v>
      </c>
      <c r="G234" s="35">
        <f t="shared" si="65"/>
        <v>16</v>
      </c>
      <c r="H234" s="25">
        <f t="shared" si="66"/>
        <v>4.456824512534819E-2</v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4</v>
      </c>
      <c r="D236" s="42">
        <v>1</v>
      </c>
      <c r="E236" s="27">
        <f t="shared" si="95"/>
        <v>1.1142061281337047E-2</v>
      </c>
      <c r="F236" s="27">
        <f t="shared" si="96"/>
        <v>1.9305019305019305E-3</v>
      </c>
      <c r="G236" s="35">
        <f t="shared" si="65"/>
        <v>-0.75</v>
      </c>
      <c r="H236" s="25">
        <f t="shared" si="66"/>
        <v>-8.356545961002786E-3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48</v>
      </c>
      <c r="D239" s="42">
        <v>8</v>
      </c>
      <c r="E239" s="27">
        <f t="shared" si="95"/>
        <v>0.13370473537604458</v>
      </c>
      <c r="F239" s="27">
        <f t="shared" si="96"/>
        <v>1.5444015444015444E-2</v>
      </c>
      <c r="G239" s="35">
        <f t="shared" si="102"/>
        <v>-0.83333333333333337</v>
      </c>
      <c r="H239" s="25">
        <f t="shared" si="66"/>
        <v>-0.11142061281337048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1</v>
      </c>
      <c r="D242" s="42">
        <v>0</v>
      </c>
      <c r="E242" s="27">
        <f t="shared" si="95"/>
        <v>2.7855153203342618E-3</v>
      </c>
      <c r="F242" s="27" t="str">
        <f t="shared" si="96"/>
        <v/>
      </c>
      <c r="G242" s="35">
        <f t="shared" si="102"/>
        <v>-1</v>
      </c>
      <c r="H242" s="25">
        <f t="shared" si="66"/>
        <v>-2.7855153203342618E-3</v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0</v>
      </c>
      <c r="E247" s="27" t="str">
        <f t="shared" si="95"/>
        <v/>
      </c>
      <c r="F247" s="27" t="str">
        <f t="shared" si="96"/>
        <v/>
      </c>
      <c r="G247" s="35" t="str">
        <f t="shared" si="102"/>
        <v xml:space="preserve"> 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2</v>
      </c>
      <c r="D248" s="42">
        <v>1</v>
      </c>
      <c r="E248" s="27">
        <f t="shared" si="95"/>
        <v>5.5710306406685237E-3</v>
      </c>
      <c r="F248" s="27">
        <f t="shared" si="96"/>
        <v>1.9305019305019305E-3</v>
      </c>
      <c r="G248" s="35">
        <f t="shared" si="102"/>
        <v>-0.5</v>
      </c>
      <c r="H248" s="25">
        <f t="shared" si="103"/>
        <v>-2.7855153203342618E-3</v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6</v>
      </c>
      <c r="D263" s="42">
        <v>2</v>
      </c>
      <c r="E263" s="27">
        <f t="shared" si="107"/>
        <v>1.6713091922005572E-2</v>
      </c>
      <c r="F263" s="27">
        <f t="shared" si="107"/>
        <v>3.8610038610038611E-3</v>
      </c>
      <c r="G263" s="35">
        <f t="shared" si="102"/>
        <v>-0.66666666666666663</v>
      </c>
      <c r="H263" s="25">
        <f t="shared" si="103"/>
        <v>-1.1142061281337047E-2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1</v>
      </c>
      <c r="D268" s="42">
        <v>0</v>
      </c>
      <c r="E268" s="26">
        <f t="shared" si="108"/>
        <v>2.7855153203342618E-3</v>
      </c>
      <c r="F268" s="26" t="str">
        <f t="shared" si="109"/>
        <v/>
      </c>
      <c r="G268" s="35">
        <f t="shared" si="102"/>
        <v>-1</v>
      </c>
      <c r="H268" s="24">
        <f t="shared" si="110"/>
        <v>-2.7855153203342618E-3</v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19</v>
      </c>
      <c r="D270" s="42">
        <v>0</v>
      </c>
      <c r="E270" s="26">
        <f t="shared" si="108"/>
        <v>5.2924791086350974E-2</v>
      </c>
      <c r="F270" s="26" t="str">
        <f t="shared" si="109"/>
        <v/>
      </c>
      <c r="G270" s="35">
        <f t="shared" si="102"/>
        <v>-1</v>
      </c>
      <c r="H270" s="24">
        <f t="shared" si="110"/>
        <v>-5.2924791086350974E-2</v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3</v>
      </c>
      <c r="D274" s="42">
        <v>3</v>
      </c>
      <c r="E274" s="26">
        <f t="shared" si="111"/>
        <v>8.356545961002786E-3</v>
      </c>
      <c r="F274" s="26">
        <f t="shared" si="112"/>
        <v>5.7915057915057912E-3</v>
      </c>
      <c r="G274" s="35">
        <f t="shared" si="113"/>
        <v>0</v>
      </c>
      <c r="H274" s="24">
        <f t="shared" si="114"/>
        <v>0</v>
      </c>
      <c r="I274" s="2"/>
    </row>
    <row r="275" spans="1:9" s="54" customFormat="1" ht="15" x14ac:dyDescent="0.25">
      <c r="A275" s="48"/>
      <c r="B275" s="28" t="s">
        <v>64</v>
      </c>
      <c r="C275" s="42">
        <v>3</v>
      </c>
      <c r="D275" s="42">
        <v>5</v>
      </c>
      <c r="E275" s="26">
        <f t="shared" si="111"/>
        <v>8.356545961002786E-3</v>
      </c>
      <c r="F275" s="26">
        <f t="shared" si="112"/>
        <v>9.6525096525096523E-3</v>
      </c>
      <c r="G275" s="35">
        <f t="shared" si="113"/>
        <v>0.66666666666666663</v>
      </c>
      <c r="H275" s="24">
        <f t="shared" si="114"/>
        <v>5.5710306406685237E-3</v>
      </c>
      <c r="I275" s="2"/>
    </row>
    <row r="276" spans="1:9" s="54" customFormat="1" ht="15" x14ac:dyDescent="0.25">
      <c r="A276" s="48"/>
      <c r="B276" s="28" t="s">
        <v>61</v>
      </c>
      <c r="C276" s="42">
        <v>1</v>
      </c>
      <c r="D276" s="42">
        <v>2</v>
      </c>
      <c r="E276" s="26">
        <f t="shared" si="111"/>
        <v>2.7855153203342618E-3</v>
      </c>
      <c r="F276" s="26">
        <f t="shared" si="112"/>
        <v>3.8610038610038611E-3</v>
      </c>
      <c r="G276" s="35">
        <f t="shared" si="113"/>
        <v>1</v>
      </c>
      <c r="H276" s="24">
        <f t="shared" si="114"/>
        <v>2.7855153203342618E-3</v>
      </c>
      <c r="I276" s="2"/>
    </row>
    <row r="277" spans="1:9" s="54" customFormat="1" ht="15" x14ac:dyDescent="0.25">
      <c r="A277" s="48"/>
      <c r="B277" s="28" t="s">
        <v>238</v>
      </c>
      <c r="C277" s="42">
        <v>1</v>
      </c>
      <c r="D277" s="42">
        <v>0</v>
      </c>
      <c r="E277" s="26">
        <f t="shared" si="111"/>
        <v>2.7855153203342618E-3</v>
      </c>
      <c r="F277" s="26" t="str">
        <f t="shared" si="112"/>
        <v/>
      </c>
      <c r="G277" s="35">
        <f t="shared" si="113"/>
        <v>-1</v>
      </c>
      <c r="H277" s="24">
        <f t="shared" si="114"/>
        <v>-2.7855153203342618E-3</v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6</v>
      </c>
      <c r="D279" s="42">
        <v>0</v>
      </c>
      <c r="E279" s="26">
        <f t="shared" si="111"/>
        <v>1.6713091922005572E-2</v>
      </c>
      <c r="F279" s="26" t="str">
        <f t="shared" si="112"/>
        <v/>
      </c>
      <c r="G279" s="35">
        <f t="shared" si="113"/>
        <v>-1</v>
      </c>
      <c r="H279" s="24">
        <f t="shared" si="114"/>
        <v>-1.6713091922005572E-2</v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1</v>
      </c>
      <c r="D282" s="42">
        <v>1</v>
      </c>
      <c r="E282" s="26">
        <f t="shared" si="111"/>
        <v>2.7855153203342618E-3</v>
      </c>
      <c r="F282" s="26">
        <f t="shared" si="112"/>
        <v>1.9305019305019305E-3</v>
      </c>
      <c r="G282" s="35">
        <f t="shared" si="113"/>
        <v>0</v>
      </c>
      <c r="H282" s="24">
        <f t="shared" si="114"/>
        <v>0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1</v>
      </c>
      <c r="E286" s="27" t="str">
        <f t="shared" ref="E286:F288" si="115">+IF(C286=0,"",C286/C$169)</f>
        <v/>
      </c>
      <c r="F286" s="27">
        <f t="shared" si="115"/>
        <v>1.9305019305019305E-3</v>
      </c>
      <c r="G286" s="35">
        <f t="shared" si="102"/>
        <v>1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1</v>
      </c>
      <c r="D287" s="42">
        <v>10</v>
      </c>
      <c r="E287" s="27">
        <f t="shared" si="115"/>
        <v>2.7855153203342618E-3</v>
      </c>
      <c r="F287" s="27">
        <f t="shared" si="115"/>
        <v>1.9305019305019305E-2</v>
      </c>
      <c r="G287" s="35">
        <f t="shared" si="102"/>
        <v>9</v>
      </c>
      <c r="H287" s="25">
        <f t="shared" si="103"/>
        <v>2.5069637883008356E-2</v>
      </c>
      <c r="I287" s="2"/>
    </row>
    <row r="288" spans="1:9" s="54" customFormat="1" ht="15" x14ac:dyDescent="0.25">
      <c r="A288" s="48"/>
      <c r="B288" s="28" t="s">
        <v>65</v>
      </c>
      <c r="C288" s="42">
        <v>1</v>
      </c>
      <c r="D288" s="42">
        <v>0</v>
      </c>
      <c r="E288" s="27">
        <f t="shared" si="115"/>
        <v>2.7855153203342618E-3</v>
      </c>
      <c r="F288" s="27" t="str">
        <f t="shared" si="115"/>
        <v/>
      </c>
      <c r="G288" s="35">
        <f t="shared" si="102"/>
        <v>-1</v>
      </c>
      <c r="H288" s="25">
        <f t="shared" si="103"/>
        <v>-2.7855153203342618E-3</v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7</v>
      </c>
      <c r="E289" s="26" t="str">
        <f t="shared" ref="E289:E290" si="116">+IF(C289=0,"",C289/C$169)</f>
        <v/>
      </c>
      <c r="F289" s="26">
        <f t="shared" ref="F289:F290" si="117">+IF(D289=0,"",D289/D$169)</f>
        <v>1.3513513513513514E-2</v>
      </c>
      <c r="G289" s="35">
        <f t="shared" si="102"/>
        <v>1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4</v>
      </c>
      <c r="D291" s="42">
        <v>1</v>
      </c>
      <c r="E291" s="27">
        <f>+IF(C291=0,"",C291/C$169)</f>
        <v>1.1142061281337047E-2</v>
      </c>
      <c r="F291" s="27">
        <f>+IF(D291=0,"",D291/D$169)</f>
        <v>1.9305019305019305E-3</v>
      </c>
      <c r="G291" s="35">
        <f t="shared" si="102"/>
        <v>-0.75</v>
      </c>
      <c r="H291" s="25">
        <f t="shared" si="103"/>
        <v>-8.356545961002786E-3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10</v>
      </c>
      <c r="D297" s="42">
        <v>0</v>
      </c>
      <c r="E297" s="26">
        <f t="shared" si="122"/>
        <v>2.7855153203342618E-2</v>
      </c>
      <c r="F297" s="26" t="str">
        <f t="shared" si="123"/>
        <v/>
      </c>
      <c r="G297" s="35">
        <f t="shared" si="102"/>
        <v>-1</v>
      </c>
      <c r="H297" s="24">
        <f t="shared" si="124"/>
        <v>-2.7855153203342618E-2</v>
      </c>
      <c r="I297" s="2"/>
    </row>
    <row r="298" spans="1:9" s="54" customFormat="1" ht="15" x14ac:dyDescent="0.25">
      <c r="A298" s="48"/>
      <c r="B298" s="28" t="s">
        <v>454</v>
      </c>
      <c r="C298" s="42">
        <v>0</v>
      </c>
      <c r="D298" s="42">
        <v>23</v>
      </c>
      <c r="E298" s="27" t="str">
        <f>+IF(C298=0,"",C298/C$169)</f>
        <v/>
      </c>
      <c r="F298" s="27">
        <f>+IF(D298=0,"",D298/D$169)</f>
        <v>4.4401544401544403E-2</v>
      </c>
      <c r="G298" s="35">
        <f t="shared" si="102"/>
        <v>1</v>
      </c>
      <c r="H298" s="25" t="str">
        <f t="shared" si="103"/>
        <v/>
      </c>
      <c r="I298" s="2"/>
    </row>
    <row r="299" spans="1:9" s="54" customFormat="1" ht="15" x14ac:dyDescent="0.25">
      <c r="A299" s="48"/>
      <c r="B299" s="28" t="s">
        <v>455</v>
      </c>
      <c r="C299" s="42">
        <v>12</v>
      </c>
      <c r="D299" s="42">
        <v>15</v>
      </c>
      <c r="E299" s="27">
        <f>+IF(C299=0,"",C299/C$169)</f>
        <v>3.3426183844011144E-2</v>
      </c>
      <c r="F299" s="27">
        <f>+IF(D299=0,"",D299/D$169)</f>
        <v>2.8957528957528959E-2</v>
      </c>
      <c r="G299" s="35">
        <f t="shared" si="102"/>
        <v>0.25</v>
      </c>
      <c r="H299" s="25">
        <f t="shared" si="103"/>
        <v>8.356545961002786E-3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1</v>
      </c>
      <c r="E300" s="26" t="str">
        <f t="shared" ref="E300" si="125">+IF(C300=0,"",C300/C$169)</f>
        <v/>
      </c>
      <c r="F300" s="26">
        <f t="shared" ref="F300" si="126">+IF(D300=0,"",D300/D$169)</f>
        <v>1.9305019305019305E-3</v>
      </c>
      <c r="G300" s="35">
        <f t="shared" si="102"/>
        <v>1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41</v>
      </c>
      <c r="D304" s="42">
        <v>1</v>
      </c>
      <c r="E304" s="27">
        <f t="shared" si="128"/>
        <v>0.11420612813370473</v>
      </c>
      <c r="F304" s="27">
        <f t="shared" si="129"/>
        <v>1.9305019305019305E-3</v>
      </c>
      <c r="G304" s="35">
        <f t="shared" si="130"/>
        <v>-0.97560975609756095</v>
      </c>
      <c r="H304" s="25">
        <f t="shared" si="103"/>
        <v>-0.11142061281337047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1</v>
      </c>
      <c r="E308" s="27" t="str">
        <f t="shared" si="128"/>
        <v/>
      </c>
      <c r="F308" s="27">
        <f t="shared" si="129"/>
        <v>1.9305019305019305E-3</v>
      </c>
      <c r="G308" s="35">
        <f t="shared" si="130"/>
        <v>1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1</v>
      </c>
      <c r="D309" s="42">
        <v>0</v>
      </c>
      <c r="E309" s="27">
        <f t="shared" si="128"/>
        <v>2.7855153203342618E-3</v>
      </c>
      <c r="F309" s="27" t="str">
        <f t="shared" si="129"/>
        <v/>
      </c>
      <c r="G309" s="35">
        <f t="shared" si="130"/>
        <v>-1</v>
      </c>
      <c r="H309" s="25">
        <f t="shared" si="103"/>
        <v>-2.7855153203342618E-3</v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14</v>
      </c>
      <c r="E311" s="27" t="str">
        <f t="shared" si="128"/>
        <v/>
      </c>
      <c r="F311" s="27">
        <f t="shared" si="129"/>
        <v>2.7027027027027029E-2</v>
      </c>
      <c r="G311" s="35">
        <f t="shared" si="130"/>
        <v>1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12</v>
      </c>
      <c r="D313" s="42">
        <v>0</v>
      </c>
      <c r="E313" s="27">
        <f t="shared" si="128"/>
        <v>3.3426183844011144E-2</v>
      </c>
      <c r="F313" s="27" t="str">
        <f t="shared" si="129"/>
        <v/>
      </c>
      <c r="G313" s="35">
        <f t="shared" si="130"/>
        <v>-1</v>
      </c>
      <c r="H313" s="25">
        <f t="shared" si="103"/>
        <v>-3.3426183844011144E-2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2</v>
      </c>
      <c r="D315" s="42">
        <v>20</v>
      </c>
      <c r="E315" s="27">
        <f t="shared" si="128"/>
        <v>5.5710306406685237E-3</v>
      </c>
      <c r="F315" s="27">
        <f t="shared" si="129"/>
        <v>3.8610038610038609E-2</v>
      </c>
      <c r="G315" s="35">
        <f t="shared" si="130"/>
        <v>9</v>
      </c>
      <c r="H315" s="25">
        <f t="shared" si="103"/>
        <v>5.0139275766016712E-2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1</v>
      </c>
      <c r="D317" s="42">
        <v>1</v>
      </c>
      <c r="E317" s="27">
        <f t="shared" si="128"/>
        <v>2.7855153203342618E-3</v>
      </c>
      <c r="F317" s="27">
        <f t="shared" si="129"/>
        <v>1.9305019305019305E-3</v>
      </c>
      <c r="G317" s="35">
        <f t="shared" si="130"/>
        <v>0</v>
      </c>
      <c r="H317" s="25">
        <f t="shared" si="103"/>
        <v>0</v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1</v>
      </c>
      <c r="E319" s="27" t="str">
        <f t="shared" si="128"/>
        <v/>
      </c>
      <c r="F319" s="27">
        <f t="shared" si="129"/>
        <v>1.9305019305019305E-3</v>
      </c>
      <c r="G319" s="35">
        <f t="shared" si="130"/>
        <v>1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1</v>
      </c>
      <c r="D320" s="42">
        <v>0</v>
      </c>
      <c r="E320" s="27">
        <f t="shared" si="128"/>
        <v>2.7855153203342618E-3</v>
      </c>
      <c r="F320" s="27" t="str">
        <f t="shared" si="129"/>
        <v/>
      </c>
      <c r="G320" s="35">
        <f t="shared" si="130"/>
        <v>-1</v>
      </c>
      <c r="H320" s="25">
        <f t="shared" si="103"/>
        <v>-2.7855153203342618E-3</v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1</v>
      </c>
      <c r="D324" s="42">
        <v>0</v>
      </c>
      <c r="E324" s="26">
        <f t="shared" ref="E324" si="131">+IF(C324=0,"",C324/C$169)</f>
        <v>2.7855153203342618E-3</v>
      </c>
      <c r="F324" s="26" t="str">
        <f t="shared" ref="F324" si="132">+IF(D324=0,"",D324/D$169)</f>
        <v/>
      </c>
      <c r="G324" s="35">
        <f t="shared" si="130"/>
        <v>-1</v>
      </c>
      <c r="H324" s="24">
        <f t="shared" ref="H324" si="133">+IF(OR(AND(E324=""),(G324="")),"",E324*G324)</f>
        <v>-2.7855153203342618E-3</v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6</v>
      </c>
      <c r="E334" s="27" t="str">
        <f t="shared" si="135"/>
        <v/>
      </c>
      <c r="F334" s="27">
        <f t="shared" si="136"/>
        <v>1.1583011583011582E-2</v>
      </c>
      <c r="G334" s="35">
        <f t="shared" si="130"/>
        <v>1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8"/>
      <c r="D340" s="18"/>
      <c r="E340" s="17"/>
      <c r="F340" s="17"/>
      <c r="G340" s="14"/>
      <c r="H340" s="15"/>
    </row>
    <row r="341" spans="1:9" ht="15" customHeight="1" x14ac:dyDescent="0.2">
      <c r="B341" s="13"/>
      <c r="C341" s="18"/>
      <c r="D341" s="18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841</v>
      </c>
      <c r="D345" s="38">
        <f>SUM(D346:D564)</f>
        <v>1984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1.3590963139120096</v>
      </c>
      <c r="H345" s="40">
        <f>+IF(OR(AND(E345=""),(G345="")),"",E345*G345)</f>
        <v>1.3590963139120096</v>
      </c>
    </row>
    <row r="346" spans="1:9" s="54" customFormat="1" ht="15" x14ac:dyDescent="0.25">
      <c r="A346" s="48"/>
      <c r="B346" s="41" t="s">
        <v>74</v>
      </c>
      <c r="C346" s="42">
        <v>3</v>
      </c>
      <c r="D346" s="42">
        <v>2</v>
      </c>
      <c r="E346" s="46">
        <f t="shared" si="141"/>
        <v>3.5671819262782403E-3</v>
      </c>
      <c r="F346" s="46">
        <f t="shared" si="142"/>
        <v>1.0080645161290322E-3</v>
      </c>
      <c r="G346" s="35">
        <f t="shared" ref="G346:G410" si="143">+IF(AND(C346=0,D346=0)," ",IF(C346=0,1,IF(D346=0,-1,(D346-C346)/C346)))</f>
        <v>-0.33333333333333331</v>
      </c>
      <c r="H346" s="43">
        <f>+IF(OR(AND(E346=""),(G346="")),"",E346*G346)</f>
        <v>-1.1890606420927466E-3</v>
      </c>
      <c r="I346" s="2"/>
    </row>
    <row r="347" spans="1:9" s="54" customFormat="1" ht="15" x14ac:dyDescent="0.25">
      <c r="A347" s="48"/>
      <c r="B347" s="5" t="s">
        <v>77</v>
      </c>
      <c r="C347" s="42">
        <v>2</v>
      </c>
      <c r="D347" s="42">
        <v>10</v>
      </c>
      <c r="E347" s="27">
        <f t="shared" si="141"/>
        <v>2.3781212841854932E-3</v>
      </c>
      <c r="F347" s="27">
        <f t="shared" si="142"/>
        <v>5.0403225806451612E-3</v>
      </c>
      <c r="G347" s="35">
        <f t="shared" si="143"/>
        <v>4</v>
      </c>
      <c r="H347" s="25">
        <f t="shared" ref="H347:H414" si="144">+IF(OR(AND(E347=""),(G347="")),"",E347*G347)</f>
        <v>9.512485136741973E-3</v>
      </c>
      <c r="I347" s="2"/>
    </row>
    <row r="348" spans="1:9" s="54" customFormat="1" ht="15" x14ac:dyDescent="0.25">
      <c r="A348" s="48"/>
      <c r="B348" s="5" t="s">
        <v>70</v>
      </c>
      <c r="C348" s="42">
        <v>13</v>
      </c>
      <c r="D348" s="42">
        <v>0</v>
      </c>
      <c r="E348" s="27">
        <f t="shared" si="141"/>
        <v>1.5457788347205707E-2</v>
      </c>
      <c r="F348" s="27" t="str">
        <f t="shared" si="142"/>
        <v/>
      </c>
      <c r="G348" s="35">
        <f t="shared" si="143"/>
        <v>-1</v>
      </c>
      <c r="H348" s="25">
        <f t="shared" si="144"/>
        <v>-1.5457788347205707E-2</v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17</v>
      </c>
      <c r="D351" s="42">
        <v>18</v>
      </c>
      <c r="E351" s="27">
        <f t="shared" si="141"/>
        <v>2.0214030915576695E-2</v>
      </c>
      <c r="F351" s="27">
        <f t="shared" si="142"/>
        <v>9.0725806451612909E-3</v>
      </c>
      <c r="G351" s="35">
        <f t="shared" si="143"/>
        <v>5.8823529411764705E-2</v>
      </c>
      <c r="H351" s="25">
        <f t="shared" si="144"/>
        <v>1.1890606420927468E-3</v>
      </c>
      <c r="I351" s="2"/>
    </row>
    <row r="352" spans="1:9" s="54" customFormat="1" ht="15" x14ac:dyDescent="0.25">
      <c r="A352" s="48"/>
      <c r="B352" s="5" t="s">
        <v>80</v>
      </c>
      <c r="C352" s="42">
        <v>1</v>
      </c>
      <c r="D352" s="42">
        <v>15</v>
      </c>
      <c r="E352" s="27">
        <f t="shared" si="141"/>
        <v>1.1890606420927466E-3</v>
      </c>
      <c r="F352" s="27">
        <f t="shared" si="142"/>
        <v>7.5604838709677422E-3</v>
      </c>
      <c r="G352" s="35">
        <f t="shared" si="143"/>
        <v>14</v>
      </c>
      <c r="H352" s="25">
        <f t="shared" si="144"/>
        <v>1.6646848989298454E-2</v>
      </c>
      <c r="I352" s="2"/>
    </row>
    <row r="353" spans="1:9" s="54" customFormat="1" ht="15" x14ac:dyDescent="0.25">
      <c r="A353" s="48"/>
      <c r="B353" s="5" t="s">
        <v>576</v>
      </c>
      <c r="C353" s="42">
        <v>1</v>
      </c>
      <c r="D353" s="42">
        <v>7</v>
      </c>
      <c r="E353" s="27">
        <f t="shared" si="141"/>
        <v>1.1890606420927466E-3</v>
      </c>
      <c r="F353" s="27">
        <f t="shared" si="142"/>
        <v>3.5282258064516128E-3</v>
      </c>
      <c r="G353" s="35">
        <f t="shared" si="143"/>
        <v>6</v>
      </c>
      <c r="H353" s="25">
        <f t="shared" si="144"/>
        <v>7.1343638525564797E-3</v>
      </c>
      <c r="I353" s="2"/>
    </row>
    <row r="354" spans="1:9" s="54" customFormat="1" ht="15" x14ac:dyDescent="0.25">
      <c r="A354" s="48"/>
      <c r="B354" s="5" t="s">
        <v>79</v>
      </c>
      <c r="C354" s="42">
        <v>2</v>
      </c>
      <c r="D354" s="42">
        <v>1</v>
      </c>
      <c r="E354" s="27">
        <f t="shared" si="141"/>
        <v>2.3781212841854932E-3</v>
      </c>
      <c r="F354" s="27">
        <f t="shared" si="142"/>
        <v>5.0403225806451612E-4</v>
      </c>
      <c r="G354" s="35">
        <f t="shared" si="143"/>
        <v>-0.5</v>
      </c>
      <c r="H354" s="25">
        <f t="shared" si="144"/>
        <v>-1.1890606420927466E-3</v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8</v>
      </c>
      <c r="D357" s="42">
        <v>26</v>
      </c>
      <c r="E357" s="27">
        <f t="shared" si="141"/>
        <v>9.512485136741973E-3</v>
      </c>
      <c r="F357" s="27">
        <f t="shared" si="142"/>
        <v>1.310483870967742E-2</v>
      </c>
      <c r="G357" s="35">
        <f t="shared" si="143"/>
        <v>2.25</v>
      </c>
      <c r="H357" s="25">
        <f t="shared" si="144"/>
        <v>2.1403091557669437E-2</v>
      </c>
      <c r="I357" s="2"/>
    </row>
    <row r="358" spans="1:9" s="54" customFormat="1" ht="15" x14ac:dyDescent="0.25">
      <c r="A358" s="48"/>
      <c r="B358" s="5" t="s">
        <v>577</v>
      </c>
      <c r="C358" s="42">
        <v>1</v>
      </c>
      <c r="D358" s="42">
        <v>6</v>
      </c>
      <c r="E358" s="27">
        <f t="shared" si="141"/>
        <v>1.1890606420927466E-3</v>
      </c>
      <c r="F358" s="27">
        <f t="shared" si="142"/>
        <v>3.0241935483870967E-3</v>
      </c>
      <c r="G358" s="35">
        <f t="shared" si="143"/>
        <v>5</v>
      </c>
      <c r="H358" s="25">
        <f t="shared" si="144"/>
        <v>5.9453032104637331E-3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0</v>
      </c>
      <c r="D360" s="42">
        <v>5</v>
      </c>
      <c r="E360" s="27" t="str">
        <f t="shared" si="141"/>
        <v/>
      </c>
      <c r="F360" s="27">
        <f t="shared" si="142"/>
        <v>2.5201612903225806E-3</v>
      </c>
      <c r="G360" s="35">
        <f t="shared" si="143"/>
        <v>1</v>
      </c>
      <c r="H360" s="25" t="str">
        <f t="shared" si="144"/>
        <v/>
      </c>
      <c r="I360" s="2"/>
    </row>
    <row r="361" spans="1:9" s="54" customFormat="1" ht="15" x14ac:dyDescent="0.25">
      <c r="A361" s="48"/>
      <c r="B361" s="5" t="s">
        <v>615</v>
      </c>
      <c r="C361" s="42">
        <v>2</v>
      </c>
      <c r="D361" s="42">
        <v>1</v>
      </c>
      <c r="E361" s="27">
        <f t="shared" si="141"/>
        <v>2.3781212841854932E-3</v>
      </c>
      <c r="F361" s="27">
        <f t="shared" si="142"/>
        <v>5.0403225806451612E-4</v>
      </c>
      <c r="G361" s="35">
        <f t="shared" si="143"/>
        <v>-0.5</v>
      </c>
      <c r="H361" s="25">
        <f t="shared" si="144"/>
        <v>-1.1890606420927466E-3</v>
      </c>
      <c r="I361" s="2"/>
    </row>
    <row r="362" spans="1:9" s="55" customFormat="1" ht="15" x14ac:dyDescent="0.25">
      <c r="A362" s="50"/>
      <c r="B362" s="19" t="s">
        <v>587</v>
      </c>
      <c r="C362" s="42">
        <v>2</v>
      </c>
      <c r="D362" s="42">
        <v>3</v>
      </c>
      <c r="E362" s="26">
        <f t="shared" si="141"/>
        <v>2.3781212841854932E-3</v>
      </c>
      <c r="F362" s="26">
        <f t="shared" si="142"/>
        <v>1.5120967741935483E-3</v>
      </c>
      <c r="G362" s="35">
        <f t="shared" si="143"/>
        <v>0.5</v>
      </c>
      <c r="H362" s="24">
        <f t="shared" ref="H362" si="145">+IF(OR(AND(E362=""),(G362="")),"",E362*G362)</f>
        <v>1.1890606420927466E-3</v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0</v>
      </c>
      <c r="E364" s="27" t="str">
        <f t="shared" si="141"/>
        <v/>
      </c>
      <c r="F364" s="27" t="str">
        <f t="shared" si="142"/>
        <v/>
      </c>
      <c r="G364" s="35" t="str">
        <f t="shared" si="143"/>
        <v xml:space="preserve"> 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5</v>
      </c>
      <c r="D365" s="42">
        <v>8</v>
      </c>
      <c r="E365" s="27">
        <f t="shared" si="141"/>
        <v>5.945303210463734E-3</v>
      </c>
      <c r="F365" s="27">
        <f t="shared" si="142"/>
        <v>4.0322580645161289E-3</v>
      </c>
      <c r="G365" s="35">
        <f t="shared" si="143"/>
        <v>0.6</v>
      </c>
      <c r="H365" s="25">
        <f t="shared" si="144"/>
        <v>3.5671819262782403E-3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47</v>
      </c>
      <c r="E366" s="27" t="str">
        <f t="shared" si="141"/>
        <v/>
      </c>
      <c r="F366" s="27">
        <f t="shared" si="142"/>
        <v>2.3689516129032258E-2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1</v>
      </c>
      <c r="D368" s="42">
        <v>3</v>
      </c>
      <c r="E368" s="27">
        <f t="shared" si="141"/>
        <v>1.1890606420927466E-3</v>
      </c>
      <c r="F368" s="27">
        <f t="shared" si="142"/>
        <v>1.5120967741935483E-3</v>
      </c>
      <c r="G368" s="35">
        <f t="shared" si="143"/>
        <v>2</v>
      </c>
      <c r="H368" s="25">
        <f t="shared" si="144"/>
        <v>2.3781212841854932E-3</v>
      </c>
      <c r="I368" s="2"/>
    </row>
    <row r="369" spans="1:9" s="54" customFormat="1" ht="15" x14ac:dyDescent="0.25">
      <c r="A369" s="48"/>
      <c r="B369" s="5" t="s">
        <v>578</v>
      </c>
      <c r="C369" s="42">
        <v>16</v>
      </c>
      <c r="D369" s="42">
        <v>42</v>
      </c>
      <c r="E369" s="27">
        <f t="shared" si="141"/>
        <v>1.9024970273483946E-2</v>
      </c>
      <c r="F369" s="27">
        <f t="shared" si="142"/>
        <v>2.1169354838709676E-2</v>
      </c>
      <c r="G369" s="35">
        <f t="shared" si="143"/>
        <v>1.625</v>
      </c>
      <c r="H369" s="25">
        <f t="shared" si="144"/>
        <v>3.091557669441141E-2</v>
      </c>
      <c r="I369" s="2"/>
    </row>
    <row r="370" spans="1:9" s="54" customFormat="1" ht="15" x14ac:dyDescent="0.25">
      <c r="A370" s="48"/>
      <c r="B370" s="5" t="s">
        <v>85</v>
      </c>
      <c r="C370" s="42">
        <v>3</v>
      </c>
      <c r="D370" s="42">
        <v>2</v>
      </c>
      <c r="E370" s="27">
        <f t="shared" si="141"/>
        <v>3.5671819262782403E-3</v>
      </c>
      <c r="F370" s="27">
        <f t="shared" si="142"/>
        <v>1.0080645161290322E-3</v>
      </c>
      <c r="G370" s="35">
        <f t="shared" si="143"/>
        <v>-0.33333333333333331</v>
      </c>
      <c r="H370" s="25">
        <f t="shared" si="144"/>
        <v>-1.1890606420927466E-3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0</v>
      </c>
      <c r="D375" s="42">
        <v>0</v>
      </c>
      <c r="E375" s="27" t="str">
        <f t="shared" si="141"/>
        <v/>
      </c>
      <c r="F375" s="27" t="str">
        <f t="shared" si="142"/>
        <v/>
      </c>
      <c r="G375" s="35" t="str">
        <f t="shared" si="143"/>
        <v xml:space="preserve"> </v>
      </c>
      <c r="H375" s="25" t="str">
        <f t="shared" si="144"/>
        <v/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3</v>
      </c>
      <c r="D377" s="42">
        <v>28</v>
      </c>
      <c r="E377" s="27">
        <f t="shared" si="141"/>
        <v>3.5671819262782403E-3</v>
      </c>
      <c r="F377" s="27">
        <f t="shared" si="142"/>
        <v>1.4112903225806451E-2</v>
      </c>
      <c r="G377" s="35">
        <f t="shared" si="143"/>
        <v>8.3333333333333339</v>
      </c>
      <c r="H377" s="25">
        <f t="shared" si="144"/>
        <v>2.9726516052318672E-2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4</v>
      </c>
      <c r="E378" s="26" t="str">
        <f t="shared" ref="E378:E381" si="150">+IF(C378=0,"",C378/C$345)</f>
        <v/>
      </c>
      <c r="F378" s="26">
        <f t="shared" ref="F378:F381" si="151">+IF(D378=0,"",D378/D$345)</f>
        <v>2.0161290322580645E-3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1</v>
      </c>
      <c r="D379" s="42">
        <v>7</v>
      </c>
      <c r="E379" s="27">
        <f t="shared" si="150"/>
        <v>1.1890606420927466E-3</v>
      </c>
      <c r="F379" s="27">
        <f t="shared" si="151"/>
        <v>3.5282258064516128E-3</v>
      </c>
      <c r="G379" s="35">
        <f t="shared" si="152"/>
        <v>6</v>
      </c>
      <c r="H379" s="25">
        <f t="shared" si="153"/>
        <v>7.1343638525564797E-3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0</v>
      </c>
      <c r="E381" s="27" t="str">
        <f t="shared" si="150"/>
        <v/>
      </c>
      <c r="F381" s="27" t="str">
        <f t="shared" si="151"/>
        <v/>
      </c>
      <c r="G381" s="35" t="str">
        <f t="shared" si="152"/>
        <v xml:space="preserve"> 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0</v>
      </c>
      <c r="D383" s="42">
        <v>13</v>
      </c>
      <c r="E383" s="27" t="str">
        <f t="shared" si="154"/>
        <v/>
      </c>
      <c r="F383" s="27">
        <f t="shared" si="155"/>
        <v>6.5524193548387099E-3</v>
      </c>
      <c r="G383" s="35">
        <f t="shared" si="143"/>
        <v>1</v>
      </c>
      <c r="H383" s="25" t="str">
        <f t="shared" si="144"/>
        <v/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0</v>
      </c>
      <c r="D385" s="42">
        <v>1</v>
      </c>
      <c r="E385" s="26" t="str">
        <f t="shared" si="154"/>
        <v/>
      </c>
      <c r="F385" s="26">
        <f t="shared" si="155"/>
        <v>5.0403225806451612E-4</v>
      </c>
      <c r="G385" s="35">
        <f t="shared" si="143"/>
        <v>1</v>
      </c>
      <c r="H385" s="24" t="str">
        <f t="shared" ref="H385" si="156">+IF(OR(AND(E385=""),(G385="")),"",E385*G385)</f>
        <v/>
      </c>
      <c r="I385" s="2"/>
    </row>
    <row r="386" spans="1:9" s="54" customFormat="1" ht="15" x14ac:dyDescent="0.25">
      <c r="A386" s="48"/>
      <c r="B386" s="5" t="s">
        <v>486</v>
      </c>
      <c r="C386" s="42">
        <v>80</v>
      </c>
      <c r="D386" s="42">
        <v>117</v>
      </c>
      <c r="E386" s="27">
        <f t="shared" si="154"/>
        <v>9.5124851367419744E-2</v>
      </c>
      <c r="F386" s="27">
        <f t="shared" si="155"/>
        <v>5.897177419354839E-2</v>
      </c>
      <c r="G386" s="35">
        <f t="shared" si="143"/>
        <v>0.46250000000000002</v>
      </c>
      <c r="H386" s="25">
        <f t="shared" si="144"/>
        <v>4.3995243757431635E-2</v>
      </c>
      <c r="I386" s="2"/>
    </row>
    <row r="387" spans="1:9" s="54" customFormat="1" ht="15" x14ac:dyDescent="0.25">
      <c r="A387" s="48"/>
      <c r="B387" s="5" t="s">
        <v>93</v>
      </c>
      <c r="C387" s="42">
        <v>8</v>
      </c>
      <c r="D387" s="42">
        <v>38</v>
      </c>
      <c r="E387" s="27">
        <f t="shared" si="154"/>
        <v>9.512485136741973E-3</v>
      </c>
      <c r="F387" s="27">
        <f t="shared" si="155"/>
        <v>1.9153225806451613E-2</v>
      </c>
      <c r="G387" s="35">
        <f t="shared" si="143"/>
        <v>3.75</v>
      </c>
      <c r="H387" s="25">
        <f t="shared" si="144"/>
        <v>3.56718192627824E-2</v>
      </c>
      <c r="I387" s="2"/>
    </row>
    <row r="388" spans="1:9" s="54" customFormat="1" ht="15" x14ac:dyDescent="0.25">
      <c r="A388" s="48"/>
      <c r="B388" s="5" t="s">
        <v>86</v>
      </c>
      <c r="C388" s="42">
        <v>64</v>
      </c>
      <c r="D388" s="42">
        <v>76</v>
      </c>
      <c r="E388" s="27">
        <f t="shared" si="154"/>
        <v>7.6099881093935784E-2</v>
      </c>
      <c r="F388" s="27">
        <f t="shared" si="155"/>
        <v>3.8306451612903226E-2</v>
      </c>
      <c r="G388" s="35">
        <f t="shared" si="143"/>
        <v>0.1875</v>
      </c>
      <c r="H388" s="25">
        <f t="shared" si="144"/>
        <v>1.4268727705112959E-2</v>
      </c>
      <c r="I388" s="2"/>
    </row>
    <row r="389" spans="1:9" s="54" customFormat="1" ht="15" x14ac:dyDescent="0.25">
      <c r="A389" s="48"/>
      <c r="B389" s="5" t="s">
        <v>92</v>
      </c>
      <c r="C389" s="42">
        <v>82</v>
      </c>
      <c r="D389" s="42">
        <v>22</v>
      </c>
      <c r="E389" s="27">
        <f t="shared" si="154"/>
        <v>9.7502972651605235E-2</v>
      </c>
      <c r="F389" s="27">
        <f t="shared" si="155"/>
        <v>1.1088709677419355E-2</v>
      </c>
      <c r="G389" s="35">
        <f t="shared" si="143"/>
        <v>-0.73170731707317072</v>
      </c>
      <c r="H389" s="25">
        <f t="shared" si="144"/>
        <v>-7.1343638525564801E-2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1</v>
      </c>
      <c r="D391" s="42">
        <v>1</v>
      </c>
      <c r="E391" s="27">
        <f t="shared" si="154"/>
        <v>1.1890606420927466E-3</v>
      </c>
      <c r="F391" s="27">
        <f t="shared" si="155"/>
        <v>5.0403225806451612E-4</v>
      </c>
      <c r="G391" s="35">
        <f t="shared" si="143"/>
        <v>0</v>
      </c>
      <c r="H391" s="25">
        <f t="shared" si="144"/>
        <v>0</v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4</v>
      </c>
      <c r="D393" s="42">
        <v>8</v>
      </c>
      <c r="E393" s="27">
        <f t="shared" si="154"/>
        <v>4.7562425683709865E-3</v>
      </c>
      <c r="F393" s="27">
        <f t="shared" si="155"/>
        <v>4.0322580645161289E-3</v>
      </c>
      <c r="G393" s="35">
        <f t="shared" si="143"/>
        <v>1</v>
      </c>
      <c r="H393" s="25">
        <f t="shared" si="144"/>
        <v>4.7562425683709865E-3</v>
      </c>
      <c r="I393" s="2"/>
    </row>
    <row r="394" spans="1:9" s="54" customFormat="1" ht="15" x14ac:dyDescent="0.25">
      <c r="A394" s="48"/>
      <c r="B394" s="5" t="s">
        <v>579</v>
      </c>
      <c r="C394" s="42">
        <v>1</v>
      </c>
      <c r="D394" s="42">
        <v>0</v>
      </c>
      <c r="E394" s="27">
        <f t="shared" si="154"/>
        <v>1.1890606420927466E-3</v>
      </c>
      <c r="F394" s="27" t="str">
        <f t="shared" si="155"/>
        <v/>
      </c>
      <c r="G394" s="35">
        <f t="shared" si="143"/>
        <v>-1</v>
      </c>
      <c r="H394" s="25">
        <f t="shared" si="144"/>
        <v>-1.1890606420927466E-3</v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0</v>
      </c>
      <c r="E397" s="27" t="str">
        <f t="shared" si="154"/>
        <v/>
      </c>
      <c r="F397" s="27" t="str">
        <f t="shared" si="155"/>
        <v/>
      </c>
      <c r="G397" s="35" t="str">
        <f t="shared" si="143"/>
        <v xml:space="preserve"> 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6</v>
      </c>
      <c r="D398" s="42">
        <v>26</v>
      </c>
      <c r="E398" s="27">
        <f t="shared" si="154"/>
        <v>7.1343638525564806E-3</v>
      </c>
      <c r="F398" s="27">
        <f t="shared" si="155"/>
        <v>1.310483870967742E-2</v>
      </c>
      <c r="G398" s="35">
        <f t="shared" si="143"/>
        <v>3.3333333333333335</v>
      </c>
      <c r="H398" s="25">
        <f t="shared" si="144"/>
        <v>2.3781212841854936E-2</v>
      </c>
      <c r="I398" s="2"/>
    </row>
    <row r="399" spans="1:9" s="54" customFormat="1" ht="15" x14ac:dyDescent="0.25">
      <c r="A399" s="48"/>
      <c r="B399" s="5" t="s">
        <v>257</v>
      </c>
      <c r="C399" s="42">
        <v>34</v>
      </c>
      <c r="D399" s="42">
        <v>87</v>
      </c>
      <c r="E399" s="27">
        <f t="shared" si="154"/>
        <v>4.042806183115339E-2</v>
      </c>
      <c r="F399" s="27">
        <f t="shared" si="155"/>
        <v>4.3850806451612906E-2</v>
      </c>
      <c r="G399" s="35">
        <f t="shared" si="143"/>
        <v>1.5588235294117647</v>
      </c>
      <c r="H399" s="25">
        <f t="shared" si="144"/>
        <v>6.3020214030915581E-2</v>
      </c>
      <c r="I399" s="2"/>
    </row>
    <row r="400" spans="1:9" s="54" customFormat="1" ht="15" x14ac:dyDescent="0.25">
      <c r="A400" s="48"/>
      <c r="B400" s="5" t="s">
        <v>581</v>
      </c>
      <c r="C400" s="42">
        <v>2</v>
      </c>
      <c r="D400" s="42">
        <v>0</v>
      </c>
      <c r="E400" s="27">
        <f t="shared" si="154"/>
        <v>2.3781212841854932E-3</v>
      </c>
      <c r="F400" s="27" t="str">
        <f t="shared" si="155"/>
        <v/>
      </c>
      <c r="G400" s="35">
        <f t="shared" si="143"/>
        <v>-1</v>
      </c>
      <c r="H400" s="25">
        <f t="shared" si="144"/>
        <v>-2.3781212841854932E-3</v>
      </c>
      <c r="I400" s="2"/>
    </row>
    <row r="401" spans="1:9" s="54" customFormat="1" ht="15" x14ac:dyDescent="0.25">
      <c r="A401" s="48"/>
      <c r="B401" s="5" t="s">
        <v>88</v>
      </c>
      <c r="C401" s="42">
        <v>5</v>
      </c>
      <c r="D401" s="42">
        <v>5</v>
      </c>
      <c r="E401" s="27">
        <f t="shared" si="154"/>
        <v>5.945303210463734E-3</v>
      </c>
      <c r="F401" s="27">
        <f t="shared" si="155"/>
        <v>2.5201612903225806E-3</v>
      </c>
      <c r="G401" s="35">
        <f t="shared" si="143"/>
        <v>0</v>
      </c>
      <c r="H401" s="25">
        <f t="shared" si="144"/>
        <v>0</v>
      </c>
      <c r="I401" s="2"/>
    </row>
    <row r="402" spans="1:9" s="55" customFormat="1" ht="15" x14ac:dyDescent="0.25">
      <c r="A402" s="50"/>
      <c r="B402" s="19" t="s">
        <v>545</v>
      </c>
      <c r="C402" s="42">
        <v>2</v>
      </c>
      <c r="D402" s="42">
        <v>0</v>
      </c>
      <c r="E402" s="26">
        <f t="shared" ref="E402" si="157">+IF(C402=0,"",C402/C$345)</f>
        <v>2.3781212841854932E-3</v>
      </c>
      <c r="F402" s="26" t="str">
        <f t="shared" ref="F402" si="158">+IF(D402=0,"",D402/D$345)</f>
        <v/>
      </c>
      <c r="G402" s="35">
        <f t="shared" si="143"/>
        <v>-1</v>
      </c>
      <c r="H402" s="24">
        <f t="shared" ref="H402" si="159">+IF(OR(AND(E402=""),(G402="")),"",E402*G402)</f>
        <v>-2.3781212841854932E-3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26</v>
      </c>
      <c r="D409" s="42">
        <v>41</v>
      </c>
      <c r="E409" s="27">
        <f t="shared" si="160"/>
        <v>3.0915576694411414E-2</v>
      </c>
      <c r="F409" s="27">
        <f t="shared" si="161"/>
        <v>2.066532258064516E-2</v>
      </c>
      <c r="G409" s="35">
        <f t="shared" si="143"/>
        <v>0.57692307692307687</v>
      </c>
      <c r="H409" s="25">
        <f t="shared" si="144"/>
        <v>1.78359096313912E-2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1</v>
      </c>
      <c r="E412" s="27" t="str">
        <f t="shared" si="160"/>
        <v/>
      </c>
      <c r="F412" s="27">
        <f t="shared" si="161"/>
        <v>5.0403225806451612E-4</v>
      </c>
      <c r="G412" s="35">
        <f t="shared" si="162"/>
        <v>1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19</v>
      </c>
      <c r="D413" s="42">
        <v>18</v>
      </c>
      <c r="E413" s="27">
        <f t="shared" si="160"/>
        <v>2.2592152199762187E-2</v>
      </c>
      <c r="F413" s="27">
        <f t="shared" si="161"/>
        <v>9.0725806451612909E-3</v>
      </c>
      <c r="G413" s="35">
        <f t="shared" si="162"/>
        <v>-5.2631578947368418E-2</v>
      </c>
      <c r="H413" s="25">
        <f t="shared" si="144"/>
        <v>-1.1890606420927466E-3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0</v>
      </c>
      <c r="D417" s="42">
        <v>11</v>
      </c>
      <c r="E417" s="26" t="str">
        <f t="shared" ref="E417:E419" si="166">+IF(C417=0,"",C417/C$345)</f>
        <v/>
      </c>
      <c r="F417" s="26">
        <f t="shared" ref="F417:F419" si="167">+IF(D417=0,"",D417/D$345)</f>
        <v>5.5443548387096777E-3</v>
      </c>
      <c r="G417" s="35">
        <f t="shared" si="162"/>
        <v>1</v>
      </c>
      <c r="H417" s="24" t="str">
        <f t="shared" ref="H417:H419" si="168">+IF(OR(AND(E417=""),(G417="")),"",E417*G417)</f>
        <v/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6</v>
      </c>
      <c r="E418" s="26" t="str">
        <f t="shared" si="166"/>
        <v/>
      </c>
      <c r="F418" s="26">
        <f t="shared" si="167"/>
        <v>3.0241935483870967E-3</v>
      </c>
      <c r="G418" s="35">
        <f t="shared" si="162"/>
        <v>1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5</v>
      </c>
      <c r="E420" s="27" t="str">
        <f t="shared" si="163"/>
        <v/>
      </c>
      <c r="F420" s="27">
        <f t="shared" si="164"/>
        <v>2.5201612903225806E-3</v>
      </c>
      <c r="G420" s="35">
        <f t="shared" si="162"/>
        <v>1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7</v>
      </c>
      <c r="D421" s="42">
        <v>64</v>
      </c>
      <c r="E421" s="27">
        <f t="shared" si="163"/>
        <v>8.3234244946492272E-3</v>
      </c>
      <c r="F421" s="27">
        <f t="shared" si="164"/>
        <v>3.2258064516129031E-2</v>
      </c>
      <c r="G421" s="35">
        <f t="shared" si="162"/>
        <v>8.1428571428571423</v>
      </c>
      <c r="H421" s="25">
        <f t="shared" si="165"/>
        <v>6.7776456599286564E-2</v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2</v>
      </c>
      <c r="D423" s="42">
        <v>6</v>
      </c>
      <c r="E423" s="27">
        <f t="shared" si="163"/>
        <v>2.3781212841854932E-3</v>
      </c>
      <c r="F423" s="27">
        <f t="shared" si="164"/>
        <v>3.0241935483870967E-3</v>
      </c>
      <c r="G423" s="35">
        <f t="shared" si="162"/>
        <v>2</v>
      </c>
      <c r="H423" s="25">
        <f t="shared" si="165"/>
        <v>4.7562425683709865E-3</v>
      </c>
      <c r="I423" s="2"/>
    </row>
    <row r="424" spans="1:9" s="54" customFormat="1" ht="15" x14ac:dyDescent="0.25">
      <c r="A424" s="48"/>
      <c r="B424" s="5" t="s">
        <v>491</v>
      </c>
      <c r="C424" s="42">
        <v>0</v>
      </c>
      <c r="D424" s="42">
        <v>0</v>
      </c>
      <c r="E424" s="27" t="str">
        <f t="shared" si="163"/>
        <v/>
      </c>
      <c r="F424" s="27" t="str">
        <f t="shared" si="164"/>
        <v/>
      </c>
      <c r="G424" s="35" t="str">
        <f t="shared" si="162"/>
        <v xml:space="preserve"> </v>
      </c>
      <c r="H424" s="25" t="str">
        <f t="shared" si="165"/>
        <v/>
      </c>
      <c r="I424" s="2"/>
    </row>
    <row r="425" spans="1:9" s="55" customFormat="1" ht="15" x14ac:dyDescent="0.25">
      <c r="A425" s="50"/>
      <c r="B425" s="19" t="s">
        <v>549</v>
      </c>
      <c r="C425" s="42">
        <v>1</v>
      </c>
      <c r="D425" s="42">
        <v>0</v>
      </c>
      <c r="E425" s="26">
        <f t="shared" ref="E425:E429" si="169">+IF(C425=0,"",C425/C$345)</f>
        <v>1.1890606420927466E-3</v>
      </c>
      <c r="F425" s="26" t="str">
        <f t="shared" ref="F425:F429" si="170">+IF(D425=0,"",D425/D$345)</f>
        <v/>
      </c>
      <c r="G425" s="35">
        <f t="shared" si="162"/>
        <v>-1</v>
      </c>
      <c r="H425" s="24">
        <f t="shared" ref="H425:H429" si="171">+IF(OR(AND(E425=""),(G425="")),"",E425*G425)</f>
        <v>-1.1890606420927466E-3</v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1</v>
      </c>
      <c r="E429" s="27" t="str">
        <f t="shared" si="169"/>
        <v/>
      </c>
      <c r="F429" s="27">
        <f t="shared" si="170"/>
        <v>5.0403225806451612E-4</v>
      </c>
      <c r="G429" s="35">
        <f t="shared" si="162"/>
        <v>1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20</v>
      </c>
      <c r="E430" s="27" t="str">
        <f t="shared" si="163"/>
        <v/>
      </c>
      <c r="F430" s="27">
        <f t="shared" si="164"/>
        <v>1.0080645161290322E-2</v>
      </c>
      <c r="G430" s="35">
        <f t="shared" si="162"/>
        <v>1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0</v>
      </c>
      <c r="E431" s="27" t="str">
        <f t="shared" si="163"/>
        <v/>
      </c>
      <c r="F431" s="27" t="str">
        <f t="shared" si="164"/>
        <v/>
      </c>
      <c r="G431" s="35" t="str">
        <f t="shared" si="162"/>
        <v xml:space="preserve"> 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0</v>
      </c>
      <c r="E432" s="27" t="str">
        <f t="shared" si="163"/>
        <v/>
      </c>
      <c r="F432" s="27" t="str">
        <f t="shared" si="164"/>
        <v/>
      </c>
      <c r="G432" s="35" t="str">
        <f t="shared" si="162"/>
        <v xml:space="preserve"> 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0</v>
      </c>
      <c r="D434" s="42">
        <v>0</v>
      </c>
      <c r="E434" s="27" t="str">
        <f t="shared" si="163"/>
        <v/>
      </c>
      <c r="F434" s="27" t="str">
        <f t="shared" si="164"/>
        <v/>
      </c>
      <c r="G434" s="35" t="str">
        <f t="shared" si="162"/>
        <v xml:space="preserve"> </v>
      </c>
      <c r="H434" s="25" t="str">
        <f t="shared" si="165"/>
        <v/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32</v>
      </c>
      <c r="D438" s="42">
        <v>0</v>
      </c>
      <c r="E438" s="27">
        <f t="shared" si="163"/>
        <v>3.8049940546967892E-2</v>
      </c>
      <c r="F438" s="27" t="str">
        <f t="shared" si="164"/>
        <v/>
      </c>
      <c r="G438" s="35">
        <f t="shared" si="162"/>
        <v>-1</v>
      </c>
      <c r="H438" s="25">
        <f t="shared" si="165"/>
        <v>-3.8049940546967892E-2</v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1</v>
      </c>
      <c r="E439" s="26" t="str">
        <f t="shared" ref="E439:E441" si="179">+IF(C439=0,"",C439/C$345)</f>
        <v/>
      </c>
      <c r="F439" s="26">
        <f t="shared" ref="F439:F441" si="180">+IF(D439=0,"",D439/D$345)</f>
        <v>5.0403225806451612E-4</v>
      </c>
      <c r="G439" s="35">
        <f t="shared" si="162"/>
        <v>1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7</v>
      </c>
      <c r="D442" s="42">
        <v>4</v>
      </c>
      <c r="E442" s="27">
        <f t="shared" si="163"/>
        <v>8.3234244946492272E-3</v>
      </c>
      <c r="F442" s="27">
        <f t="shared" si="164"/>
        <v>2.0161290322580645E-3</v>
      </c>
      <c r="G442" s="35">
        <f t="shared" si="162"/>
        <v>-0.42857142857142855</v>
      </c>
      <c r="H442" s="25">
        <f t="shared" si="165"/>
        <v>-3.5671819262782399E-3</v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4</v>
      </c>
      <c r="D444" s="42">
        <v>30</v>
      </c>
      <c r="E444" s="27">
        <f t="shared" si="163"/>
        <v>4.7562425683709865E-3</v>
      </c>
      <c r="F444" s="27">
        <f t="shared" si="164"/>
        <v>1.5120967741935484E-2</v>
      </c>
      <c r="G444" s="35">
        <f t="shared" si="162"/>
        <v>6.5</v>
      </c>
      <c r="H444" s="25">
        <f t="shared" si="165"/>
        <v>3.091557669441141E-2</v>
      </c>
      <c r="I444" s="2"/>
    </row>
    <row r="445" spans="1:9" s="54" customFormat="1" ht="15" x14ac:dyDescent="0.25">
      <c r="A445" s="48"/>
      <c r="B445" s="5" t="s">
        <v>112</v>
      </c>
      <c r="C445" s="42">
        <v>19</v>
      </c>
      <c r="D445" s="42">
        <v>51</v>
      </c>
      <c r="E445" s="27">
        <f t="shared" si="163"/>
        <v>2.2592152199762187E-2</v>
      </c>
      <c r="F445" s="27">
        <f t="shared" si="164"/>
        <v>2.5705645161290324E-2</v>
      </c>
      <c r="G445" s="35">
        <f t="shared" si="162"/>
        <v>1.6842105263157894</v>
      </c>
      <c r="H445" s="25">
        <f t="shared" si="165"/>
        <v>3.8049940546967892E-2</v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1</v>
      </c>
      <c r="D447" s="42">
        <v>5</v>
      </c>
      <c r="E447" s="27">
        <f t="shared" si="163"/>
        <v>1.1890606420927466E-3</v>
      </c>
      <c r="F447" s="27">
        <f t="shared" si="164"/>
        <v>2.5201612903225806E-3</v>
      </c>
      <c r="G447" s="35">
        <f t="shared" si="162"/>
        <v>4</v>
      </c>
      <c r="H447" s="25">
        <f t="shared" si="165"/>
        <v>4.7562425683709865E-3</v>
      </c>
      <c r="I447" s="2"/>
    </row>
    <row r="448" spans="1:9" s="54" customFormat="1" ht="30" x14ac:dyDescent="0.25">
      <c r="A448" s="48"/>
      <c r="B448" s="5" t="s">
        <v>494</v>
      </c>
      <c r="C448" s="42">
        <v>0</v>
      </c>
      <c r="D448" s="42">
        <v>5</v>
      </c>
      <c r="E448" s="27" t="str">
        <f t="shared" si="163"/>
        <v/>
      </c>
      <c r="F448" s="27">
        <f t="shared" si="164"/>
        <v>2.5201612903225806E-3</v>
      </c>
      <c r="G448" s="35">
        <f t="shared" si="162"/>
        <v>1</v>
      </c>
      <c r="H448" s="25" t="str">
        <f t="shared" si="165"/>
        <v/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1</v>
      </c>
      <c r="D450" s="42">
        <v>1</v>
      </c>
      <c r="E450" s="27">
        <f t="shared" si="163"/>
        <v>1.1890606420927466E-3</v>
      </c>
      <c r="F450" s="27">
        <f t="shared" si="164"/>
        <v>5.0403225806451612E-4</v>
      </c>
      <c r="G450" s="35">
        <f t="shared" si="162"/>
        <v>0</v>
      </c>
      <c r="H450" s="25">
        <f t="shared" si="165"/>
        <v>0</v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1</v>
      </c>
      <c r="D452" s="42">
        <v>2</v>
      </c>
      <c r="E452" s="27">
        <f t="shared" si="163"/>
        <v>1.1890606420927466E-3</v>
      </c>
      <c r="F452" s="27">
        <f t="shared" si="164"/>
        <v>1.0080645161290322E-3</v>
      </c>
      <c r="G452" s="35">
        <f t="shared" si="162"/>
        <v>1</v>
      </c>
      <c r="H452" s="25">
        <f t="shared" si="165"/>
        <v>1.1890606420927466E-3</v>
      </c>
      <c r="I452" s="2"/>
    </row>
    <row r="453" spans="1:9" s="54" customFormat="1" ht="15" x14ac:dyDescent="0.25">
      <c r="A453" s="48"/>
      <c r="B453" s="5" t="s">
        <v>384</v>
      </c>
      <c r="C453" s="42">
        <v>14</v>
      </c>
      <c r="D453" s="42">
        <v>88</v>
      </c>
      <c r="E453" s="27">
        <f t="shared" si="163"/>
        <v>1.6646848989298454E-2</v>
      </c>
      <c r="F453" s="27">
        <f t="shared" si="164"/>
        <v>4.4354838709677422E-2</v>
      </c>
      <c r="G453" s="35">
        <f t="shared" si="162"/>
        <v>5.2857142857142856</v>
      </c>
      <c r="H453" s="25">
        <f t="shared" si="165"/>
        <v>8.7990487514863255E-2</v>
      </c>
      <c r="I453" s="2"/>
    </row>
    <row r="454" spans="1:9" s="54" customFormat="1" ht="15" x14ac:dyDescent="0.25">
      <c r="A454" s="48"/>
      <c r="B454" s="5" t="s">
        <v>107</v>
      </c>
      <c r="C454" s="42">
        <v>27</v>
      </c>
      <c r="D454" s="42">
        <v>94</v>
      </c>
      <c r="E454" s="27">
        <f t="shared" si="163"/>
        <v>3.2104637336504163E-2</v>
      </c>
      <c r="F454" s="27">
        <f t="shared" si="164"/>
        <v>4.7379032258064516E-2</v>
      </c>
      <c r="G454" s="35">
        <f t="shared" si="162"/>
        <v>2.4814814814814814</v>
      </c>
      <c r="H454" s="25">
        <f t="shared" si="165"/>
        <v>7.9667063020214035E-2</v>
      </c>
      <c r="I454" s="2"/>
    </row>
    <row r="455" spans="1:9" s="54" customFormat="1" ht="15" x14ac:dyDescent="0.25">
      <c r="A455" s="48"/>
      <c r="B455" s="5" t="s">
        <v>272</v>
      </c>
      <c r="C455" s="42">
        <v>7</v>
      </c>
      <c r="D455" s="42">
        <v>43</v>
      </c>
      <c r="E455" s="27">
        <f t="shared" si="163"/>
        <v>8.3234244946492272E-3</v>
      </c>
      <c r="F455" s="27">
        <f t="shared" si="164"/>
        <v>2.1673387096774195E-2</v>
      </c>
      <c r="G455" s="35">
        <f t="shared" si="162"/>
        <v>5.1428571428571432</v>
      </c>
      <c r="H455" s="25">
        <f t="shared" si="165"/>
        <v>4.2806183115338889E-2</v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1</v>
      </c>
      <c r="E456" s="27" t="str">
        <f t="shared" si="163"/>
        <v/>
      </c>
      <c r="F456" s="27">
        <f t="shared" si="164"/>
        <v>5.0403225806451612E-4</v>
      </c>
      <c r="G456" s="35">
        <f t="shared" si="162"/>
        <v>1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15</v>
      </c>
      <c r="D457" s="42">
        <v>47</v>
      </c>
      <c r="E457" s="27">
        <f t="shared" si="163"/>
        <v>1.78359096313912E-2</v>
      </c>
      <c r="F457" s="27">
        <f t="shared" si="164"/>
        <v>2.3689516129032258E-2</v>
      </c>
      <c r="G457" s="35">
        <f t="shared" si="162"/>
        <v>2.1333333333333333</v>
      </c>
      <c r="H457" s="25">
        <f t="shared" si="165"/>
        <v>3.8049940546967892E-2</v>
      </c>
      <c r="I457" s="2"/>
    </row>
    <row r="458" spans="1:9" s="54" customFormat="1" ht="15" x14ac:dyDescent="0.25">
      <c r="A458" s="48"/>
      <c r="B458" s="5" t="s">
        <v>116</v>
      </c>
      <c r="C458" s="42">
        <v>1</v>
      </c>
      <c r="D458" s="42">
        <v>2</v>
      </c>
      <c r="E458" s="27">
        <f t="shared" si="163"/>
        <v>1.1890606420927466E-3</v>
      </c>
      <c r="F458" s="27">
        <f t="shared" si="164"/>
        <v>1.0080645161290322E-3</v>
      </c>
      <c r="G458" s="35">
        <f t="shared" si="162"/>
        <v>1</v>
      </c>
      <c r="H458" s="25">
        <f t="shared" si="165"/>
        <v>1.1890606420927466E-3</v>
      </c>
      <c r="I458" s="2"/>
    </row>
    <row r="459" spans="1:9" s="54" customFormat="1" ht="15" x14ac:dyDescent="0.25">
      <c r="A459" s="48"/>
      <c r="B459" s="5" t="s">
        <v>103</v>
      </c>
      <c r="C459" s="42">
        <v>0</v>
      </c>
      <c r="D459" s="42">
        <v>0</v>
      </c>
      <c r="E459" s="27" t="str">
        <f t="shared" si="163"/>
        <v/>
      </c>
      <c r="F459" s="27" t="str">
        <f t="shared" si="164"/>
        <v/>
      </c>
      <c r="G459" s="35" t="str">
        <f t="shared" si="162"/>
        <v xml:space="preserve"> </v>
      </c>
      <c r="H459" s="25" t="str">
        <f t="shared" si="165"/>
        <v/>
      </c>
      <c r="I459" s="2"/>
    </row>
    <row r="460" spans="1:9" s="54" customFormat="1" ht="15" x14ac:dyDescent="0.25">
      <c r="A460" s="48"/>
      <c r="B460" s="5" t="s">
        <v>273</v>
      </c>
      <c r="C460" s="42">
        <v>51</v>
      </c>
      <c r="D460" s="42">
        <v>84</v>
      </c>
      <c r="E460" s="27">
        <f t="shared" si="163"/>
        <v>6.0642092746730082E-2</v>
      </c>
      <c r="F460" s="27">
        <f t="shared" si="164"/>
        <v>4.2338709677419352E-2</v>
      </c>
      <c r="G460" s="35">
        <f t="shared" si="162"/>
        <v>0.6470588235294118</v>
      </c>
      <c r="H460" s="25">
        <f t="shared" si="165"/>
        <v>3.9239001189060645E-2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10</v>
      </c>
      <c r="E464" s="27" t="str">
        <f t="shared" si="163"/>
        <v/>
      </c>
      <c r="F464" s="27">
        <f t="shared" si="164"/>
        <v>5.0403225806451612E-3</v>
      </c>
      <c r="G464" s="35">
        <f t="shared" si="162"/>
        <v>1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2</v>
      </c>
      <c r="D465" s="42">
        <v>1</v>
      </c>
      <c r="E465" s="27">
        <f t="shared" si="163"/>
        <v>2.3781212841854932E-3</v>
      </c>
      <c r="F465" s="27">
        <f t="shared" si="164"/>
        <v>5.0403225806451612E-4</v>
      </c>
      <c r="G465" s="35">
        <f t="shared" si="162"/>
        <v>-0.5</v>
      </c>
      <c r="H465" s="25">
        <f t="shared" si="165"/>
        <v>-1.1890606420927466E-3</v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5</v>
      </c>
      <c r="D468" s="42">
        <v>19</v>
      </c>
      <c r="E468" s="27">
        <f t="shared" si="163"/>
        <v>5.945303210463734E-3</v>
      </c>
      <c r="F468" s="27">
        <f t="shared" si="164"/>
        <v>9.5766129032258066E-3</v>
      </c>
      <c r="G468" s="35">
        <f t="shared" si="162"/>
        <v>2.8</v>
      </c>
      <c r="H468" s="25">
        <f t="shared" si="165"/>
        <v>1.6646848989298454E-2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1</v>
      </c>
      <c r="E470" s="27" t="str">
        <f t="shared" si="163"/>
        <v/>
      </c>
      <c r="F470" s="27">
        <f t="shared" si="164"/>
        <v>5.0403225806451612E-4</v>
      </c>
      <c r="G470" s="35">
        <f t="shared" si="162"/>
        <v>1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2</v>
      </c>
      <c r="D472" s="42">
        <v>3</v>
      </c>
      <c r="E472" s="27">
        <f t="shared" si="163"/>
        <v>2.3781212841854932E-3</v>
      </c>
      <c r="F472" s="27">
        <f t="shared" si="164"/>
        <v>1.5120967741935483E-3</v>
      </c>
      <c r="G472" s="35">
        <f t="shared" si="162"/>
        <v>0.5</v>
      </c>
      <c r="H472" s="25">
        <f t="shared" si="165"/>
        <v>1.1890606420927466E-3</v>
      </c>
      <c r="I472" s="2"/>
    </row>
    <row r="473" spans="1:9" s="54" customFormat="1" ht="15" x14ac:dyDescent="0.25">
      <c r="A473" s="48"/>
      <c r="B473" s="5" t="s">
        <v>277</v>
      </c>
      <c r="C473" s="42">
        <v>25</v>
      </c>
      <c r="D473" s="42">
        <v>4</v>
      </c>
      <c r="E473" s="27">
        <f t="shared" si="163"/>
        <v>2.9726516052318668E-2</v>
      </c>
      <c r="F473" s="27">
        <f t="shared" si="164"/>
        <v>2.0161290322580645E-3</v>
      </c>
      <c r="G473" s="35">
        <f t="shared" si="162"/>
        <v>-0.84</v>
      </c>
      <c r="H473" s="25">
        <f t="shared" si="165"/>
        <v>-2.4970273483947682E-2</v>
      </c>
      <c r="I473" s="2"/>
    </row>
    <row r="474" spans="1:9" s="54" customFormat="1" ht="15" x14ac:dyDescent="0.25">
      <c r="A474" s="48"/>
      <c r="B474" s="5" t="s">
        <v>278</v>
      </c>
      <c r="C474" s="42">
        <v>1</v>
      </c>
      <c r="D474" s="42">
        <v>3</v>
      </c>
      <c r="E474" s="27">
        <f t="shared" si="163"/>
        <v>1.1890606420927466E-3</v>
      </c>
      <c r="F474" s="27">
        <f t="shared" si="164"/>
        <v>1.5120967741935483E-3</v>
      </c>
      <c r="G474" s="35">
        <f t="shared" si="162"/>
        <v>2</v>
      </c>
      <c r="H474" s="25">
        <f t="shared" si="165"/>
        <v>2.3781212841854932E-3</v>
      </c>
      <c r="I474" s="2"/>
    </row>
    <row r="475" spans="1:9" s="54" customFormat="1" ht="15" x14ac:dyDescent="0.25">
      <c r="A475" s="48"/>
      <c r="B475" s="5" t="s">
        <v>279</v>
      </c>
      <c r="C475" s="42">
        <v>7</v>
      </c>
      <c r="D475" s="42">
        <v>0</v>
      </c>
      <c r="E475" s="27">
        <f t="shared" si="163"/>
        <v>8.3234244946492272E-3</v>
      </c>
      <c r="F475" s="27" t="str">
        <f t="shared" si="164"/>
        <v/>
      </c>
      <c r="G475" s="35">
        <f t="shared" si="162"/>
        <v>-1</v>
      </c>
      <c r="H475" s="25">
        <f t="shared" si="165"/>
        <v>-8.3234244946492272E-3</v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2</v>
      </c>
      <c r="E476" s="27" t="str">
        <f t="shared" si="163"/>
        <v/>
      </c>
      <c r="F476" s="27">
        <f t="shared" si="164"/>
        <v>1.0080645161290322E-3</v>
      </c>
      <c r="G476" s="35">
        <f t="shared" si="162"/>
        <v>1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1</v>
      </c>
      <c r="D478" s="42">
        <v>26</v>
      </c>
      <c r="E478" s="27">
        <f t="shared" si="163"/>
        <v>1.1890606420927466E-3</v>
      </c>
      <c r="F478" s="27">
        <f t="shared" si="164"/>
        <v>1.310483870967742E-2</v>
      </c>
      <c r="G478" s="35">
        <f t="shared" ref="G478:G541" si="182">+IF(AND(C478=0,D478=0)," ",IF(C478=0,1,IF(D478=0,-1,(D478-C478)/C478)))</f>
        <v>25</v>
      </c>
      <c r="H478" s="25">
        <f t="shared" si="165"/>
        <v>2.9726516052318665E-2</v>
      </c>
      <c r="I478" s="2"/>
    </row>
    <row r="479" spans="1:9" s="54" customFormat="1" ht="15" x14ac:dyDescent="0.25">
      <c r="A479" s="48"/>
      <c r="B479" s="5" t="s">
        <v>499</v>
      </c>
      <c r="C479" s="42">
        <v>1</v>
      </c>
      <c r="D479" s="42">
        <v>5</v>
      </c>
      <c r="E479" s="27">
        <f t="shared" si="163"/>
        <v>1.1890606420927466E-3</v>
      </c>
      <c r="F479" s="27">
        <f t="shared" si="164"/>
        <v>2.5201612903225806E-3</v>
      </c>
      <c r="G479" s="35">
        <f t="shared" si="182"/>
        <v>4</v>
      </c>
      <c r="H479" s="25">
        <f t="shared" si="165"/>
        <v>4.7562425683709865E-3</v>
      </c>
      <c r="I479" s="2"/>
    </row>
    <row r="480" spans="1:9" s="54" customFormat="1" ht="15" x14ac:dyDescent="0.25">
      <c r="A480" s="48"/>
      <c r="B480" s="5" t="s">
        <v>282</v>
      </c>
      <c r="C480" s="42">
        <v>1</v>
      </c>
      <c r="D480" s="42">
        <v>1</v>
      </c>
      <c r="E480" s="27">
        <f t="shared" si="163"/>
        <v>1.1890606420927466E-3</v>
      </c>
      <c r="F480" s="27">
        <f t="shared" si="164"/>
        <v>5.0403225806451612E-4</v>
      </c>
      <c r="G480" s="35">
        <f t="shared" si="182"/>
        <v>0</v>
      </c>
      <c r="H480" s="25">
        <f t="shared" si="165"/>
        <v>0</v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26</v>
      </c>
      <c r="D486" s="42">
        <v>24</v>
      </c>
      <c r="E486" s="27">
        <f t="shared" si="163"/>
        <v>3.0915576694411414E-2</v>
      </c>
      <c r="F486" s="27">
        <f t="shared" si="164"/>
        <v>1.2096774193548387E-2</v>
      </c>
      <c r="G486" s="35">
        <f t="shared" si="182"/>
        <v>-7.6923076923076927E-2</v>
      </c>
      <c r="H486" s="25">
        <f t="shared" si="165"/>
        <v>-2.3781212841854937E-3</v>
      </c>
      <c r="I486" s="2"/>
    </row>
    <row r="487" spans="1:9" s="54" customFormat="1" ht="15" x14ac:dyDescent="0.25">
      <c r="A487" s="48"/>
      <c r="B487" s="5" t="s">
        <v>287</v>
      </c>
      <c r="C487" s="42">
        <v>1</v>
      </c>
      <c r="D487" s="42">
        <v>32</v>
      </c>
      <c r="E487" s="27">
        <f t="shared" si="163"/>
        <v>1.1890606420927466E-3</v>
      </c>
      <c r="F487" s="27">
        <f t="shared" si="164"/>
        <v>1.6129032258064516E-2</v>
      </c>
      <c r="G487" s="35">
        <f t="shared" si="182"/>
        <v>31</v>
      </c>
      <c r="H487" s="25">
        <f t="shared" si="165"/>
        <v>3.6860879904875146E-2</v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1</v>
      </c>
      <c r="D489" s="42">
        <v>0</v>
      </c>
      <c r="E489" s="27">
        <f t="shared" si="163"/>
        <v>1.1890606420927466E-3</v>
      </c>
      <c r="F489" s="27" t="str">
        <f t="shared" si="164"/>
        <v/>
      </c>
      <c r="G489" s="35">
        <f t="shared" si="182"/>
        <v>-1</v>
      </c>
      <c r="H489" s="25">
        <f t="shared" si="165"/>
        <v>-1.1890606420927466E-3</v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1</v>
      </c>
      <c r="D495" s="42">
        <v>0</v>
      </c>
      <c r="E495" s="27">
        <f t="shared" si="183"/>
        <v>1.1890606420927466E-3</v>
      </c>
      <c r="F495" s="27" t="str">
        <f t="shared" si="184"/>
        <v/>
      </c>
      <c r="G495" s="35">
        <f t="shared" si="182"/>
        <v>-1</v>
      </c>
      <c r="H495" s="25">
        <f t="shared" si="185"/>
        <v>-1.1890606420927466E-3</v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0</v>
      </c>
      <c r="D499" s="42">
        <v>0</v>
      </c>
      <c r="E499" s="27" t="str">
        <f t="shared" si="183"/>
        <v/>
      </c>
      <c r="F499" s="27" t="str">
        <f t="shared" si="184"/>
        <v/>
      </c>
      <c r="G499" s="35" t="str">
        <f t="shared" si="182"/>
        <v xml:space="preserve"> </v>
      </c>
      <c r="H499" s="25" t="str">
        <f t="shared" si="185"/>
        <v/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0</v>
      </c>
      <c r="E500" s="27" t="str">
        <f t="shared" si="183"/>
        <v/>
      </c>
      <c r="F500" s="27" t="str">
        <f t="shared" si="184"/>
        <v/>
      </c>
      <c r="G500" s="35" t="str">
        <f t="shared" si="182"/>
        <v xml:space="preserve"> 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7</v>
      </c>
      <c r="D503" s="42">
        <v>0</v>
      </c>
      <c r="E503" s="27">
        <f t="shared" si="183"/>
        <v>8.3234244946492272E-3</v>
      </c>
      <c r="F503" s="27" t="str">
        <f t="shared" si="184"/>
        <v/>
      </c>
      <c r="G503" s="35">
        <f t="shared" si="182"/>
        <v>-1</v>
      </c>
      <c r="H503" s="25">
        <f t="shared" si="185"/>
        <v>-8.3234244946492272E-3</v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0</v>
      </c>
      <c r="E504" s="27" t="str">
        <f t="shared" si="183"/>
        <v/>
      </c>
      <c r="F504" s="27" t="str">
        <f t="shared" si="184"/>
        <v/>
      </c>
      <c r="G504" s="35" t="str">
        <f t="shared" si="182"/>
        <v xml:space="preserve"> 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1</v>
      </c>
      <c r="E510" s="27" t="str">
        <f t="shared" si="183"/>
        <v/>
      </c>
      <c r="F510" s="27">
        <f t="shared" si="184"/>
        <v>5.0403225806451612E-4</v>
      </c>
      <c r="G510" s="35">
        <f t="shared" si="182"/>
        <v>1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0</v>
      </c>
      <c r="E511" s="27" t="str">
        <f t="shared" si="183"/>
        <v/>
      </c>
      <c r="F511" s="27" t="str">
        <f t="shared" si="184"/>
        <v/>
      </c>
      <c r="G511" s="35" t="str">
        <f t="shared" si="182"/>
        <v xml:space="preserve"> 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1</v>
      </c>
      <c r="E513" s="27" t="str">
        <f t="shared" si="183"/>
        <v/>
      </c>
      <c r="F513" s="27">
        <f t="shared" si="184"/>
        <v>5.0403225806451612E-4</v>
      </c>
      <c r="G513" s="35">
        <f t="shared" si="182"/>
        <v>1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1</v>
      </c>
      <c r="E515" s="27" t="str">
        <f t="shared" si="183"/>
        <v/>
      </c>
      <c r="F515" s="27">
        <f t="shared" si="184"/>
        <v>5.0403225806451612E-4</v>
      </c>
      <c r="G515" s="35">
        <f t="shared" si="182"/>
        <v>1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1</v>
      </c>
      <c r="E519" s="27" t="str">
        <f t="shared" si="183"/>
        <v/>
      </c>
      <c r="F519" s="27">
        <f t="shared" si="184"/>
        <v>5.0403225806451612E-4</v>
      </c>
      <c r="G519" s="35">
        <f t="shared" si="182"/>
        <v>1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24</v>
      </c>
      <c r="D521" s="42">
        <v>58</v>
      </c>
      <c r="E521" s="27">
        <f t="shared" si="183"/>
        <v>2.8537455410225922E-2</v>
      </c>
      <c r="F521" s="27">
        <f t="shared" si="184"/>
        <v>2.9233870967741934E-2</v>
      </c>
      <c r="G521" s="35">
        <f t="shared" si="182"/>
        <v>1.4166666666666667</v>
      </c>
      <c r="H521" s="25">
        <f t="shared" si="185"/>
        <v>4.042806183115339E-2</v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0</v>
      </c>
      <c r="E523" s="26" t="str">
        <f t="shared" ref="E523" si="186">+IF(C523=0,"",C523/C$345)</f>
        <v/>
      </c>
      <c r="F523" s="26" t="str">
        <f t="shared" ref="F523" si="187">+IF(D523=0,"",D523/D$345)</f>
        <v/>
      </c>
      <c r="G523" s="35" t="str">
        <f t="shared" si="182"/>
        <v xml:space="preserve"> 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1</v>
      </c>
      <c r="D524" s="42">
        <v>39</v>
      </c>
      <c r="E524" s="27">
        <f t="shared" ref="E524:E549" si="189">+IF(C524=0,"",C524/C$345)</f>
        <v>1.1890606420927466E-3</v>
      </c>
      <c r="F524" s="27">
        <f t="shared" ref="F524:F549" si="190">+IF(D524=0,"",D524/D$345)</f>
        <v>1.9657258064516129E-2</v>
      </c>
      <c r="G524" s="35">
        <f t="shared" si="182"/>
        <v>38</v>
      </c>
      <c r="H524" s="25">
        <f t="shared" si="185"/>
        <v>4.5184304399524373E-2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3</v>
      </c>
      <c r="D527" s="42">
        <v>46</v>
      </c>
      <c r="E527" s="27">
        <f t="shared" si="189"/>
        <v>3.5671819262782403E-3</v>
      </c>
      <c r="F527" s="27">
        <f t="shared" si="190"/>
        <v>2.3185483870967742E-2</v>
      </c>
      <c r="G527" s="35">
        <f t="shared" si="182"/>
        <v>14.333333333333334</v>
      </c>
      <c r="H527" s="25">
        <f t="shared" si="185"/>
        <v>5.1129607609988116E-2</v>
      </c>
      <c r="I527" s="2"/>
    </row>
    <row r="528" spans="1:9" s="54" customFormat="1" ht="15" x14ac:dyDescent="0.25">
      <c r="A528" s="48"/>
      <c r="B528" s="5" t="s">
        <v>339</v>
      </c>
      <c r="C528" s="42">
        <v>8</v>
      </c>
      <c r="D528" s="42">
        <v>93</v>
      </c>
      <c r="E528" s="27">
        <f t="shared" si="189"/>
        <v>9.512485136741973E-3</v>
      </c>
      <c r="F528" s="27">
        <f t="shared" si="190"/>
        <v>4.6875E-2</v>
      </c>
      <c r="G528" s="35">
        <f t="shared" si="182"/>
        <v>10.625</v>
      </c>
      <c r="H528" s="25">
        <f t="shared" si="185"/>
        <v>0.10107015457788346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1</v>
      </c>
      <c r="D531" s="42">
        <v>0</v>
      </c>
      <c r="E531" s="27">
        <f t="shared" si="189"/>
        <v>1.1890606420927466E-3</v>
      </c>
      <c r="F531" s="27" t="str">
        <f t="shared" si="190"/>
        <v/>
      </c>
      <c r="G531" s="35">
        <f t="shared" si="182"/>
        <v>-1</v>
      </c>
      <c r="H531" s="25">
        <f t="shared" si="185"/>
        <v>-1.1890606420927466E-3</v>
      </c>
      <c r="I531" s="2"/>
    </row>
    <row r="532" spans="1:9" s="54" customFormat="1" ht="15" x14ac:dyDescent="0.25">
      <c r="A532" s="48"/>
      <c r="B532" s="5" t="s">
        <v>141</v>
      </c>
      <c r="C532" s="42">
        <v>1</v>
      </c>
      <c r="D532" s="42">
        <v>0</v>
      </c>
      <c r="E532" s="27">
        <f t="shared" si="189"/>
        <v>1.1890606420927466E-3</v>
      </c>
      <c r="F532" s="27" t="str">
        <f t="shared" si="190"/>
        <v/>
      </c>
      <c r="G532" s="35">
        <f t="shared" si="182"/>
        <v>-1</v>
      </c>
      <c r="H532" s="25">
        <f t="shared" si="185"/>
        <v>-1.1890606420927466E-3</v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1</v>
      </c>
      <c r="D536" s="42">
        <v>0</v>
      </c>
      <c r="E536" s="27">
        <f t="shared" si="189"/>
        <v>1.1890606420927466E-3</v>
      </c>
      <c r="F536" s="27" t="str">
        <f t="shared" si="190"/>
        <v/>
      </c>
      <c r="G536" s="35">
        <f t="shared" si="182"/>
        <v>-1</v>
      </c>
      <c r="H536" s="25">
        <f t="shared" si="185"/>
        <v>-1.1890606420927466E-3</v>
      </c>
      <c r="I536" s="2"/>
    </row>
    <row r="537" spans="1:9" s="54" customFormat="1" ht="15" x14ac:dyDescent="0.25">
      <c r="A537" s="48"/>
      <c r="B537" s="5" t="s">
        <v>307</v>
      </c>
      <c r="C537" s="42">
        <v>20</v>
      </c>
      <c r="D537" s="42">
        <v>11</v>
      </c>
      <c r="E537" s="27">
        <f t="shared" si="189"/>
        <v>2.3781212841854936E-2</v>
      </c>
      <c r="F537" s="27">
        <f t="shared" si="190"/>
        <v>5.5443548387096777E-3</v>
      </c>
      <c r="G537" s="35">
        <f t="shared" si="182"/>
        <v>-0.45</v>
      </c>
      <c r="H537" s="25">
        <f t="shared" si="185"/>
        <v>-1.0701545778834722E-2</v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0</v>
      </c>
      <c r="E538" s="27" t="str">
        <f t="shared" si="189"/>
        <v/>
      </c>
      <c r="F538" s="27" t="str">
        <f t="shared" si="190"/>
        <v/>
      </c>
      <c r="G538" s="35" t="str">
        <f t="shared" si="182"/>
        <v xml:space="preserve"> 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6</v>
      </c>
      <c r="D539" s="42">
        <v>11</v>
      </c>
      <c r="E539" s="27">
        <f t="shared" si="189"/>
        <v>7.1343638525564806E-3</v>
      </c>
      <c r="F539" s="27">
        <f t="shared" si="190"/>
        <v>5.5443548387096777E-3</v>
      </c>
      <c r="G539" s="35">
        <f t="shared" si="182"/>
        <v>0.83333333333333337</v>
      </c>
      <c r="H539" s="25">
        <f t="shared" si="185"/>
        <v>5.945303210463734E-3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0</v>
      </c>
      <c r="E540" s="27" t="str">
        <f t="shared" si="189"/>
        <v/>
      </c>
      <c r="F540" s="27" t="str">
        <f t="shared" si="190"/>
        <v/>
      </c>
      <c r="G540" s="35" t="str">
        <f t="shared" si="182"/>
        <v xml:space="preserve"> 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23</v>
      </c>
      <c r="D542" s="42">
        <v>26</v>
      </c>
      <c r="E542" s="27">
        <f t="shared" si="189"/>
        <v>2.7348394768133173E-2</v>
      </c>
      <c r="F542" s="27">
        <f t="shared" si="190"/>
        <v>1.310483870967742E-2</v>
      </c>
      <c r="G542" s="35">
        <f t="shared" ref="G542:G564" si="191">+IF(AND(C542=0,D542=0)," ",IF(C542=0,1,IF(D542=0,-1,(D542-C542)/C542)))</f>
        <v>0.13043478260869565</v>
      </c>
      <c r="H542" s="25">
        <f t="shared" si="185"/>
        <v>3.5671819262782399E-3</v>
      </c>
      <c r="I542" s="2"/>
    </row>
    <row r="543" spans="1:9" s="54" customFormat="1" ht="15" x14ac:dyDescent="0.25">
      <c r="A543" s="48"/>
      <c r="B543" s="5" t="s">
        <v>311</v>
      </c>
      <c r="C543" s="42">
        <v>1</v>
      </c>
      <c r="D543" s="42">
        <v>0</v>
      </c>
      <c r="E543" s="27">
        <f t="shared" si="189"/>
        <v>1.1890606420927466E-3</v>
      </c>
      <c r="F543" s="27" t="str">
        <f t="shared" si="190"/>
        <v/>
      </c>
      <c r="G543" s="35">
        <f t="shared" si="191"/>
        <v>-1</v>
      </c>
      <c r="H543" s="25">
        <f t="shared" si="185"/>
        <v>-1.1890606420927466E-3</v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15</v>
      </c>
      <c r="D547" s="42">
        <v>32</v>
      </c>
      <c r="E547" s="27">
        <f t="shared" si="189"/>
        <v>1.78359096313912E-2</v>
      </c>
      <c r="F547" s="27">
        <f t="shared" si="190"/>
        <v>1.6129032258064516E-2</v>
      </c>
      <c r="G547" s="35">
        <f t="shared" si="191"/>
        <v>1.1333333333333333</v>
      </c>
      <c r="H547" s="25">
        <f t="shared" si="185"/>
        <v>2.0214030915576692E-2</v>
      </c>
      <c r="I547" s="2"/>
    </row>
    <row r="548" spans="1:9" s="54" customFormat="1" ht="15" x14ac:dyDescent="0.25">
      <c r="A548" s="48"/>
      <c r="B548" s="5" t="s">
        <v>142</v>
      </c>
      <c r="C548" s="42">
        <v>1</v>
      </c>
      <c r="D548" s="42">
        <v>69</v>
      </c>
      <c r="E548" s="27">
        <f t="shared" si="189"/>
        <v>1.1890606420927466E-3</v>
      </c>
      <c r="F548" s="27">
        <f t="shared" si="190"/>
        <v>3.477822580645161E-2</v>
      </c>
      <c r="G548" s="35">
        <f t="shared" si="191"/>
        <v>68</v>
      </c>
      <c r="H548" s="25">
        <f t="shared" si="185"/>
        <v>8.0856123662306767E-2</v>
      </c>
      <c r="I548" s="2"/>
    </row>
    <row r="549" spans="1:9" s="54" customFormat="1" ht="15" x14ac:dyDescent="0.25">
      <c r="A549" s="48"/>
      <c r="B549" s="5" t="s">
        <v>314</v>
      </c>
      <c r="C549" s="42">
        <v>25</v>
      </c>
      <c r="D549" s="42">
        <v>36</v>
      </c>
      <c r="E549" s="27">
        <f t="shared" si="189"/>
        <v>2.9726516052318668E-2</v>
      </c>
      <c r="F549" s="27">
        <f t="shared" si="190"/>
        <v>1.8145161290322582E-2</v>
      </c>
      <c r="G549" s="35">
        <f t="shared" si="191"/>
        <v>0.44</v>
      </c>
      <c r="H549" s="25">
        <f t="shared" si="185"/>
        <v>1.3079667063020214E-2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1</v>
      </c>
      <c r="E550" s="26" t="str">
        <f t="shared" ref="E550" si="192">+IF(C550=0,"",C550/C$345)</f>
        <v/>
      </c>
      <c r="F550" s="26">
        <f t="shared" ref="F550" si="193">+IF(D550=0,"",D550/D$345)</f>
        <v>5.0403225806451612E-4</v>
      </c>
      <c r="G550" s="35">
        <f t="shared" si="191"/>
        <v>1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4</v>
      </c>
      <c r="D551" s="42">
        <v>18</v>
      </c>
      <c r="E551" s="27">
        <f>+IF(C551=0,"",C551/C$345)</f>
        <v>4.7562425683709865E-3</v>
      </c>
      <c r="F551" s="27">
        <f>+IF(D551=0,"",D551/D$345)</f>
        <v>9.0725806451612909E-3</v>
      </c>
      <c r="G551" s="35">
        <f t="shared" si="191"/>
        <v>3.5</v>
      </c>
      <c r="H551" s="25">
        <f t="shared" si="185"/>
        <v>1.6646848989298454E-2</v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30</v>
      </c>
      <c r="E552" s="27" t="str">
        <f>+IF(C552=0,"",C552/C$345)</f>
        <v/>
      </c>
      <c r="F552" s="27">
        <f>+IF(D552=0,"",D552/D$345)</f>
        <v>1.5120967741935484E-2</v>
      </c>
      <c r="G552" s="35">
        <f t="shared" si="191"/>
        <v>1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6</v>
      </c>
      <c r="D553" s="42">
        <v>10</v>
      </c>
      <c r="E553" s="27">
        <f t="shared" ref="E553:E564" si="195">+IF(C553=0,"",C553/C$345)</f>
        <v>7.1343638525564806E-3</v>
      </c>
      <c r="F553" s="27">
        <f t="shared" ref="F553:F564" si="196">+IF(D553=0,"",D553/D$345)</f>
        <v>5.0403225806451612E-3</v>
      </c>
      <c r="G553" s="35">
        <f t="shared" si="191"/>
        <v>0.66666666666666663</v>
      </c>
      <c r="H553" s="25">
        <f t="shared" ref="H553:H564" si="197">+IF(OR(AND(E553=""),(G553="")),"",E553*G553)</f>
        <v>4.7562425683709865E-3</v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1</v>
      </c>
      <c r="D555" s="42">
        <v>5</v>
      </c>
      <c r="E555" s="27">
        <f t="shared" si="195"/>
        <v>1.1890606420927466E-3</v>
      </c>
      <c r="F555" s="27">
        <f t="shared" si="196"/>
        <v>2.5201612903225806E-3</v>
      </c>
      <c r="G555" s="35">
        <f t="shared" si="191"/>
        <v>4</v>
      </c>
      <c r="H555" s="25">
        <f t="shared" si="197"/>
        <v>4.7562425683709865E-3</v>
      </c>
      <c r="I555" s="2"/>
    </row>
    <row r="556" spans="1:9" s="54" customFormat="1" ht="15" x14ac:dyDescent="0.25">
      <c r="A556" s="48"/>
      <c r="B556" s="5" t="s">
        <v>139</v>
      </c>
      <c r="C556" s="42">
        <v>3</v>
      </c>
      <c r="D556" s="42">
        <v>48</v>
      </c>
      <c r="E556" s="27">
        <f t="shared" si="195"/>
        <v>3.5671819262782403E-3</v>
      </c>
      <c r="F556" s="27">
        <f t="shared" si="196"/>
        <v>2.4193548387096774E-2</v>
      </c>
      <c r="G556" s="35">
        <f t="shared" si="191"/>
        <v>15</v>
      </c>
      <c r="H556" s="25">
        <f t="shared" si="197"/>
        <v>5.3507728894173608E-2</v>
      </c>
      <c r="I556" s="2"/>
    </row>
    <row r="557" spans="1:9" s="54" customFormat="1" ht="15" x14ac:dyDescent="0.25">
      <c r="A557" s="48"/>
      <c r="B557" s="5" t="s">
        <v>510</v>
      </c>
      <c r="C557" s="42">
        <v>4</v>
      </c>
      <c r="D557" s="42">
        <v>8</v>
      </c>
      <c r="E557" s="27">
        <f t="shared" si="195"/>
        <v>4.7562425683709865E-3</v>
      </c>
      <c r="F557" s="27">
        <f t="shared" si="196"/>
        <v>4.0322580645161289E-3</v>
      </c>
      <c r="G557" s="35">
        <f t="shared" si="191"/>
        <v>1</v>
      </c>
      <c r="H557" s="25">
        <f t="shared" si="197"/>
        <v>4.7562425683709865E-3</v>
      </c>
      <c r="I557" s="2"/>
    </row>
    <row r="558" spans="1:9" s="54" customFormat="1" ht="15" x14ac:dyDescent="0.25">
      <c r="A558" s="48"/>
      <c r="B558" s="5" t="s">
        <v>317</v>
      </c>
      <c r="C558" s="42">
        <v>1</v>
      </c>
      <c r="D558" s="42">
        <v>44</v>
      </c>
      <c r="E558" s="27">
        <f t="shared" si="195"/>
        <v>1.1890606420927466E-3</v>
      </c>
      <c r="F558" s="27">
        <f t="shared" si="196"/>
        <v>2.2177419354838711E-2</v>
      </c>
      <c r="G558" s="35">
        <f t="shared" si="191"/>
        <v>43</v>
      </c>
      <c r="H558" s="25">
        <f t="shared" si="197"/>
        <v>5.1129607609988102E-2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3</v>
      </c>
      <c r="E560" s="27" t="str">
        <f t="shared" si="195"/>
        <v/>
      </c>
      <c r="F560" s="27">
        <f t="shared" si="196"/>
        <v>1.5120967741935483E-3</v>
      </c>
      <c r="G560" s="35">
        <f t="shared" si="191"/>
        <v>1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6</v>
      </c>
      <c r="D562" s="42">
        <v>1</v>
      </c>
      <c r="E562" s="27">
        <f t="shared" si="195"/>
        <v>7.1343638525564806E-3</v>
      </c>
      <c r="F562" s="27">
        <f t="shared" si="196"/>
        <v>5.0403225806451612E-4</v>
      </c>
      <c r="G562" s="35">
        <f t="shared" si="191"/>
        <v>-0.83333333333333337</v>
      </c>
      <c r="H562" s="25">
        <f t="shared" si="197"/>
        <v>-5.945303210463734E-3</v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677</v>
      </c>
      <c r="D570" s="38">
        <f>SUM(D571:D596)</f>
        <v>994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0.46824224519940916</v>
      </c>
      <c r="H570" s="40">
        <f>+IF(OR(AND(E570=""),(G570="")),"",E570*G570)</f>
        <v>0.46824224519940916</v>
      </c>
    </row>
    <row r="571" spans="1:9" ht="15" x14ac:dyDescent="0.25">
      <c r="B571" s="41" t="s">
        <v>322</v>
      </c>
      <c r="C571" s="42">
        <v>0</v>
      </c>
      <c r="D571" s="42">
        <v>6</v>
      </c>
      <c r="E571" s="46" t="str">
        <f t="shared" si="198"/>
        <v/>
      </c>
      <c r="F571" s="46">
        <f t="shared" si="199"/>
        <v>6.0362173038229373E-3</v>
      </c>
      <c r="G571" s="35">
        <f t="shared" ref="G571:G596" si="200">+IF(AND(C571=0,D571=0)," ",IF(C571=0,1,IF(D571=0,-1,(D571-C571)/C571)))</f>
        <v>1</v>
      </c>
      <c r="H571" s="43" t="str">
        <f>+IF(OR(AND(E571=""),(G571="")),"",E571*G571)</f>
        <v/>
      </c>
    </row>
    <row r="572" spans="1:9" ht="15" x14ac:dyDescent="0.25">
      <c r="B572" s="5" t="s">
        <v>144</v>
      </c>
      <c r="C572" s="42">
        <v>20</v>
      </c>
      <c r="D572" s="42">
        <v>28</v>
      </c>
      <c r="E572" s="27">
        <f t="shared" si="198"/>
        <v>2.9542097488921712E-2</v>
      </c>
      <c r="F572" s="27">
        <f t="shared" si="199"/>
        <v>2.8169014084507043E-2</v>
      </c>
      <c r="G572" s="35">
        <f t="shared" si="200"/>
        <v>0.4</v>
      </c>
      <c r="H572" s="25">
        <f t="shared" ref="H572:H596" si="201">+IF(OR(AND(E572=""),(G572="")),"",E572*G572)</f>
        <v>1.1816838995568686E-2</v>
      </c>
    </row>
    <row r="573" spans="1:9" ht="15" x14ac:dyDescent="0.25">
      <c r="B573" s="5" t="s">
        <v>584</v>
      </c>
      <c r="C573" s="42">
        <v>61</v>
      </c>
      <c r="D573" s="42">
        <v>84</v>
      </c>
      <c r="E573" s="27">
        <f t="shared" si="198"/>
        <v>9.0103397341211228E-2</v>
      </c>
      <c r="F573" s="27">
        <f t="shared" si="199"/>
        <v>8.4507042253521125E-2</v>
      </c>
      <c r="G573" s="35">
        <f t="shared" si="200"/>
        <v>0.37704918032786883</v>
      </c>
      <c r="H573" s="25">
        <f t="shared" si="201"/>
        <v>3.3973412112259967E-2</v>
      </c>
    </row>
    <row r="574" spans="1:9" ht="15" x14ac:dyDescent="0.25">
      <c r="B574" s="5" t="s">
        <v>323</v>
      </c>
      <c r="C574" s="42">
        <v>183</v>
      </c>
      <c r="D574" s="42">
        <v>157</v>
      </c>
      <c r="E574" s="27">
        <f t="shared" si="198"/>
        <v>0.27031019202363366</v>
      </c>
      <c r="F574" s="27">
        <f t="shared" si="199"/>
        <v>0.15794768611670021</v>
      </c>
      <c r="G574" s="35">
        <f t="shared" si="200"/>
        <v>-0.14207650273224043</v>
      </c>
      <c r="H574" s="25">
        <f t="shared" si="201"/>
        <v>-3.8404726735598221E-2</v>
      </c>
    </row>
    <row r="575" spans="1:9" ht="15" x14ac:dyDescent="0.25">
      <c r="B575" s="5" t="s">
        <v>145</v>
      </c>
      <c r="C575" s="42">
        <v>10</v>
      </c>
      <c r="D575" s="42">
        <v>12</v>
      </c>
      <c r="E575" s="27">
        <f t="shared" si="198"/>
        <v>1.4771048744460856E-2</v>
      </c>
      <c r="F575" s="27">
        <f t="shared" si="199"/>
        <v>1.2072434607645875E-2</v>
      </c>
      <c r="G575" s="35">
        <f t="shared" si="200"/>
        <v>0.2</v>
      </c>
      <c r="H575" s="25">
        <f t="shared" si="201"/>
        <v>2.9542097488921715E-3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3</v>
      </c>
      <c r="D577" s="42">
        <v>5</v>
      </c>
      <c r="E577" s="27">
        <f t="shared" si="198"/>
        <v>4.4313146233382573E-3</v>
      </c>
      <c r="F577" s="27">
        <f t="shared" si="199"/>
        <v>5.0301810865191147E-3</v>
      </c>
      <c r="G577" s="35">
        <f t="shared" si="200"/>
        <v>0.66666666666666663</v>
      </c>
      <c r="H577" s="25">
        <f t="shared" si="201"/>
        <v>2.9542097488921715E-3</v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3</v>
      </c>
      <c r="D579" s="42">
        <v>0</v>
      </c>
      <c r="E579" s="27">
        <f t="shared" si="198"/>
        <v>4.4313146233382573E-3</v>
      </c>
      <c r="F579" s="27" t="str">
        <f t="shared" si="199"/>
        <v/>
      </c>
      <c r="G579" s="35">
        <f t="shared" si="200"/>
        <v>-1</v>
      </c>
      <c r="H579" s="25">
        <f t="shared" si="201"/>
        <v>-4.4313146233382573E-3</v>
      </c>
    </row>
    <row r="580" spans="1:9" ht="15" x14ac:dyDescent="0.25">
      <c r="B580" s="5" t="s">
        <v>513</v>
      </c>
      <c r="C580" s="42">
        <v>1</v>
      </c>
      <c r="D580" s="42">
        <v>0</v>
      </c>
      <c r="E580" s="27">
        <f t="shared" si="198"/>
        <v>1.4771048744460858E-3</v>
      </c>
      <c r="F580" s="27" t="str">
        <f t="shared" si="199"/>
        <v/>
      </c>
      <c r="G580" s="35">
        <f t="shared" si="200"/>
        <v>-1</v>
      </c>
      <c r="H580" s="25">
        <f t="shared" si="201"/>
        <v>-1.4771048744460858E-3</v>
      </c>
    </row>
    <row r="581" spans="1:9" s="20" customFormat="1" ht="15" x14ac:dyDescent="0.25">
      <c r="A581" s="50"/>
      <c r="B581" s="19" t="s">
        <v>557</v>
      </c>
      <c r="C581" s="42">
        <v>44</v>
      </c>
      <c r="D581" s="42">
        <v>20</v>
      </c>
      <c r="E581" s="26">
        <f t="shared" ref="E581" si="202">+IF(C581=0,"",C581/C$570)</f>
        <v>6.4992614475627764E-2</v>
      </c>
      <c r="F581" s="26">
        <f t="shared" ref="F581" si="203">+IF(D581=0,"",D581/D$570)</f>
        <v>2.0120724346076459E-2</v>
      </c>
      <c r="G581" s="35">
        <f t="shared" si="200"/>
        <v>-0.54545454545454541</v>
      </c>
      <c r="H581" s="24">
        <f t="shared" ref="H581" si="204">+IF(OR(AND(E581=""),(G581="")),"",E581*G581)</f>
        <v>-3.5450516986706052E-2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1</v>
      </c>
      <c r="D583" s="42">
        <v>0</v>
      </c>
      <c r="E583" s="27">
        <f t="shared" ref="E583:E596" si="208">+IF(C583=0,"",C583/C$570)</f>
        <v>1.4771048744460858E-3</v>
      </c>
      <c r="F583" s="27" t="str">
        <f t="shared" ref="F583:F596" si="209">+IF(D583=0,"",D583/D$570)</f>
        <v/>
      </c>
      <c r="G583" s="35">
        <f t="shared" si="200"/>
        <v>-1</v>
      </c>
      <c r="H583" s="25">
        <f t="shared" si="201"/>
        <v>-1.4771048744460858E-3</v>
      </c>
    </row>
    <row r="584" spans="1:9" ht="15" x14ac:dyDescent="0.25">
      <c r="B584" s="5" t="s">
        <v>327</v>
      </c>
      <c r="C584" s="42">
        <v>122</v>
      </c>
      <c r="D584" s="42">
        <v>340</v>
      </c>
      <c r="E584" s="27">
        <f t="shared" si="208"/>
        <v>0.18020679468242246</v>
      </c>
      <c r="F584" s="27">
        <f t="shared" si="209"/>
        <v>0.34205231388329982</v>
      </c>
      <c r="G584" s="35">
        <f t="shared" si="200"/>
        <v>1.7868852459016393</v>
      </c>
      <c r="H584" s="25">
        <f t="shared" si="201"/>
        <v>0.32200886262924666</v>
      </c>
    </row>
    <row r="585" spans="1:9" ht="15" x14ac:dyDescent="0.25">
      <c r="B585" s="5" t="s">
        <v>147</v>
      </c>
      <c r="C585" s="42">
        <v>0</v>
      </c>
      <c r="D585" s="42">
        <v>0</v>
      </c>
      <c r="E585" s="27" t="str">
        <f t="shared" si="208"/>
        <v/>
      </c>
      <c r="F585" s="27" t="str">
        <f t="shared" si="209"/>
        <v/>
      </c>
      <c r="G585" s="35" t="str">
        <f t="shared" si="200"/>
        <v xml:space="preserve"> </v>
      </c>
      <c r="H585" s="25" t="str">
        <f t="shared" si="201"/>
        <v/>
      </c>
    </row>
    <row r="586" spans="1:9" ht="15" x14ac:dyDescent="0.25">
      <c r="B586" s="5" t="s">
        <v>148</v>
      </c>
      <c r="C586" s="42">
        <v>49</v>
      </c>
      <c r="D586" s="42">
        <v>12</v>
      </c>
      <c r="E586" s="27">
        <f t="shared" si="208"/>
        <v>7.2378138847858195E-2</v>
      </c>
      <c r="F586" s="27">
        <f t="shared" si="209"/>
        <v>1.2072434607645875E-2</v>
      </c>
      <c r="G586" s="35">
        <f t="shared" si="200"/>
        <v>-0.75510204081632648</v>
      </c>
      <c r="H586" s="25">
        <f t="shared" si="201"/>
        <v>-5.4652880354505162E-2</v>
      </c>
    </row>
    <row r="587" spans="1:9" ht="15" x14ac:dyDescent="0.25">
      <c r="B587" s="5" t="s">
        <v>328</v>
      </c>
      <c r="C587" s="42">
        <v>118</v>
      </c>
      <c r="D587" s="42">
        <v>212</v>
      </c>
      <c r="E587" s="27">
        <f t="shared" si="208"/>
        <v>0.17429837518463812</v>
      </c>
      <c r="F587" s="27">
        <f t="shared" si="209"/>
        <v>0.21327967806841047</v>
      </c>
      <c r="G587" s="35">
        <f t="shared" si="200"/>
        <v>0.79661016949152541</v>
      </c>
      <c r="H587" s="25">
        <f t="shared" si="201"/>
        <v>0.13884785819793205</v>
      </c>
    </row>
    <row r="588" spans="1:9" ht="15" x14ac:dyDescent="0.25">
      <c r="B588" s="5" t="s">
        <v>149</v>
      </c>
      <c r="C588" s="42">
        <v>5</v>
      </c>
      <c r="D588" s="42">
        <v>9</v>
      </c>
      <c r="E588" s="27">
        <f t="shared" si="208"/>
        <v>7.385524372230428E-3</v>
      </c>
      <c r="F588" s="27">
        <f t="shared" si="209"/>
        <v>9.0543259557344068E-3</v>
      </c>
      <c r="G588" s="35">
        <f t="shared" si="200"/>
        <v>0.8</v>
      </c>
      <c r="H588" s="25">
        <f t="shared" si="201"/>
        <v>5.9084194977843431E-3</v>
      </c>
    </row>
    <row r="589" spans="1:9" ht="15" x14ac:dyDescent="0.25">
      <c r="B589" s="5" t="s">
        <v>329</v>
      </c>
      <c r="C589" s="42">
        <v>0</v>
      </c>
      <c r="D589" s="42">
        <v>10</v>
      </c>
      <c r="E589" s="27" t="str">
        <f t="shared" si="208"/>
        <v/>
      </c>
      <c r="F589" s="27">
        <f t="shared" si="209"/>
        <v>1.0060362173038229E-2</v>
      </c>
      <c r="G589" s="35">
        <f t="shared" si="200"/>
        <v>1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0</v>
      </c>
      <c r="E591" s="27" t="str">
        <f t="shared" si="208"/>
        <v/>
      </c>
      <c r="F591" s="27" t="str">
        <f t="shared" si="209"/>
        <v/>
      </c>
      <c r="G591" s="35" t="str">
        <f t="shared" si="200"/>
        <v xml:space="preserve"> </v>
      </c>
      <c r="H591" s="25" t="str">
        <f t="shared" si="201"/>
        <v/>
      </c>
    </row>
    <row r="592" spans="1:9" ht="15" x14ac:dyDescent="0.25">
      <c r="B592" s="5" t="s">
        <v>330</v>
      </c>
      <c r="C592" s="42">
        <v>44</v>
      </c>
      <c r="D592" s="42">
        <v>85</v>
      </c>
      <c r="E592" s="27">
        <f t="shared" si="208"/>
        <v>6.4992614475627764E-2</v>
      </c>
      <c r="F592" s="27">
        <f t="shared" si="209"/>
        <v>8.5513078470824955E-2</v>
      </c>
      <c r="G592" s="35">
        <f t="shared" si="200"/>
        <v>0.93181818181818177</v>
      </c>
      <c r="H592" s="25">
        <f t="shared" si="201"/>
        <v>6.0561299852289502E-2</v>
      </c>
    </row>
    <row r="593" spans="2:8" ht="15" x14ac:dyDescent="0.25">
      <c r="B593" s="5" t="s">
        <v>331</v>
      </c>
      <c r="C593" s="42">
        <v>0</v>
      </c>
      <c r="D593" s="42">
        <v>1</v>
      </c>
      <c r="E593" s="27" t="str">
        <f t="shared" si="208"/>
        <v/>
      </c>
      <c r="F593" s="27">
        <f t="shared" si="209"/>
        <v>1.006036217303823E-3</v>
      </c>
      <c r="G593" s="35">
        <f t="shared" si="200"/>
        <v>1</v>
      </c>
      <c r="H593" s="25" t="str">
        <f t="shared" si="201"/>
        <v/>
      </c>
    </row>
    <row r="594" spans="2:8" ht="15" x14ac:dyDescent="0.25">
      <c r="B594" s="5" t="s">
        <v>332</v>
      </c>
      <c r="C594" s="42">
        <v>0</v>
      </c>
      <c r="D594" s="42">
        <v>1</v>
      </c>
      <c r="E594" s="27" t="str">
        <f t="shared" si="208"/>
        <v/>
      </c>
      <c r="F594" s="27">
        <f t="shared" si="209"/>
        <v>1.006036217303823E-3</v>
      </c>
      <c r="G594" s="35">
        <f t="shared" si="200"/>
        <v>1</v>
      </c>
      <c r="H594" s="25" t="str">
        <f t="shared" si="201"/>
        <v/>
      </c>
    </row>
    <row r="595" spans="2:8" ht="15" x14ac:dyDescent="0.25">
      <c r="B595" s="5" t="s">
        <v>333</v>
      </c>
      <c r="C595" s="42">
        <v>2</v>
      </c>
      <c r="D595" s="42">
        <v>2</v>
      </c>
      <c r="E595" s="27">
        <f t="shared" si="208"/>
        <v>2.9542097488921715E-3</v>
      </c>
      <c r="F595" s="27">
        <f t="shared" si="209"/>
        <v>2.012072434607646E-3</v>
      </c>
      <c r="G595" s="35">
        <f t="shared" si="200"/>
        <v>0</v>
      </c>
      <c r="H595" s="25">
        <f t="shared" si="201"/>
        <v>0</v>
      </c>
    </row>
    <row r="596" spans="2:8" ht="15" x14ac:dyDescent="0.25">
      <c r="B596" s="5" t="s">
        <v>514</v>
      </c>
      <c r="C596" s="42">
        <v>11</v>
      </c>
      <c r="D596" s="42">
        <v>10</v>
      </c>
      <c r="E596" s="27">
        <f t="shared" si="208"/>
        <v>1.6248153618906941E-2</v>
      </c>
      <c r="F596" s="27">
        <f t="shared" si="209"/>
        <v>1.0060362173038229E-2</v>
      </c>
      <c r="G596" s="35">
        <f t="shared" si="200"/>
        <v>-9.0909090909090912E-2</v>
      </c>
      <c r="H596" s="25">
        <f t="shared" si="201"/>
        <v>-1.4771048744460856E-3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391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369</v>
      </c>
      <c r="C8" s="37">
        <f>+C18+C74+C169+C345+C570</f>
        <v>1976</v>
      </c>
      <c r="D8" s="38">
        <f>+D18+D74+D169+D345+D570</f>
        <v>2339</v>
      </c>
      <c r="E8" s="39">
        <f>+C8/C$8</f>
        <v>1</v>
      </c>
      <c r="F8" s="39">
        <f>+D8/D$8</f>
        <v>1</v>
      </c>
      <c r="G8" s="39">
        <f>+(D8-C8)/C8</f>
        <v>0.18370445344129555</v>
      </c>
      <c r="H8" s="40">
        <f>+E8*G8</f>
        <v>0.18370445344129555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13</v>
      </c>
      <c r="D9" s="84">
        <f>+D18</f>
        <v>23</v>
      </c>
      <c r="E9" s="85">
        <f t="shared" ref="E9:E13" si="0">C9/$C$8</f>
        <v>6.5789473684210523E-3</v>
      </c>
      <c r="F9" s="85">
        <f>D9/$D$8</f>
        <v>9.8332620778110308E-3</v>
      </c>
      <c r="G9" s="86">
        <f>+IF(AND(C9=0,D9=0)," ",IF(C9=0,1,IF(D9=0,-1,(D9-C9)/C9)))</f>
        <v>0.76923076923076927</v>
      </c>
      <c r="H9" s="87">
        <f>+IF(OR(AND(E9=""),(G9="")),"",E9*G9)</f>
        <v>5.0607287449392713E-3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769</v>
      </c>
      <c r="D10" s="23">
        <f>+D74</f>
        <v>220</v>
      </c>
      <c r="E10" s="24">
        <f t="shared" si="0"/>
        <v>0.38917004048582998</v>
      </c>
      <c r="F10" s="24">
        <f>D10/$D$8</f>
        <v>9.4057289439931593E-2</v>
      </c>
      <c r="G10" s="35">
        <f t="shared" ref="G10:G13" si="1">+IF(AND(C10=0,D10=0)," ",IF(C10=0,1,IF(D10=0,-1,(D10-C10)/C10)))</f>
        <v>-0.71391417425227566</v>
      </c>
      <c r="H10" s="30">
        <f>+IF(OR(AND(E10=""),(G10="")),"",E10*G10)</f>
        <v>-0.27783400809716602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265</v>
      </c>
      <c r="D11" s="23">
        <f>+D169</f>
        <v>449</v>
      </c>
      <c r="E11" s="24">
        <f t="shared" si="0"/>
        <v>0.13410931174089069</v>
      </c>
      <c r="F11" s="24">
        <f>D11/$D$8</f>
        <v>0.19196237708422403</v>
      </c>
      <c r="G11" s="35">
        <f t="shared" si="1"/>
        <v>0.69433962264150939</v>
      </c>
      <c r="H11" s="30">
        <f>+IF(OR(AND(E11=""),(G11="")),"",E11*G11)</f>
        <v>9.3117408906882582E-2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685</v>
      </c>
      <c r="D12" s="23">
        <f>+D345</f>
        <v>1239</v>
      </c>
      <c r="E12" s="24">
        <f t="shared" si="0"/>
        <v>0.34665991902834009</v>
      </c>
      <c r="F12" s="24">
        <f>D12/$D$8</f>
        <v>0.52971355280034205</v>
      </c>
      <c r="G12" s="35">
        <f t="shared" si="1"/>
        <v>0.80875912408759121</v>
      </c>
      <c r="H12" s="30">
        <f>+IF(OR(AND(E12=""),(G12="")),"",E12*G12)</f>
        <v>0.28036437246963564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244</v>
      </c>
      <c r="D13" s="32">
        <f>+D570</f>
        <v>408</v>
      </c>
      <c r="E13" s="33">
        <f t="shared" si="0"/>
        <v>0.12348178137651822</v>
      </c>
      <c r="F13" s="33">
        <f>D13/$D$8</f>
        <v>0.17443351859769132</v>
      </c>
      <c r="G13" s="88">
        <f t="shared" si="1"/>
        <v>0.67213114754098358</v>
      </c>
      <c r="H13" s="34">
        <f>+IF(OR(AND(E13=""),(G13="")),"",E13*G13)</f>
        <v>8.2995951417004041E-2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13</v>
      </c>
      <c r="D18" s="38">
        <f>SUM(D19:D68)</f>
        <v>23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0.76923076923076927</v>
      </c>
      <c r="H18" s="40">
        <f>+IF(OR(AND(E18=""),(G18="")),"",E18*G18)</f>
        <v>0.76923076923076927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0</v>
      </c>
      <c r="E24" s="25" t="str">
        <f t="shared" si="2"/>
        <v/>
      </c>
      <c r="F24" s="25" t="str">
        <f t="shared" si="3"/>
        <v/>
      </c>
      <c r="G24" s="35" t="str">
        <f t="shared" si="4"/>
        <v xml:space="preserve"> 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1</v>
      </c>
      <c r="D26" s="42">
        <v>1</v>
      </c>
      <c r="E26" s="25">
        <f t="shared" si="2"/>
        <v>7.6923076923076927E-2</v>
      </c>
      <c r="F26" s="25">
        <f t="shared" si="3"/>
        <v>4.3478260869565216E-2</v>
      </c>
      <c r="G26" s="35">
        <f t="shared" si="4"/>
        <v>0</v>
      </c>
      <c r="H26" s="25">
        <f t="shared" si="5"/>
        <v>0</v>
      </c>
    </row>
    <row r="27" spans="1:9" ht="15" x14ac:dyDescent="0.25">
      <c r="B27" s="5" t="s">
        <v>559</v>
      </c>
      <c r="C27" s="42">
        <v>0</v>
      </c>
      <c r="D27" s="42">
        <v>0</v>
      </c>
      <c r="E27" s="25" t="str">
        <f t="shared" si="2"/>
        <v/>
      </c>
      <c r="F27" s="25" t="str">
        <f t="shared" si="3"/>
        <v/>
      </c>
      <c r="G27" s="35" t="str">
        <f t="shared" si="4"/>
        <v xml:space="preserve"> </v>
      </c>
      <c r="H27" s="25" t="str">
        <f t="shared" si="5"/>
        <v/>
      </c>
    </row>
    <row r="28" spans="1:9" ht="15" x14ac:dyDescent="0.25">
      <c r="B28" s="5" t="s">
        <v>3</v>
      </c>
      <c r="C28" s="42">
        <v>0</v>
      </c>
      <c r="D28" s="42">
        <v>0</v>
      </c>
      <c r="E28" s="25" t="str">
        <f t="shared" si="2"/>
        <v/>
      </c>
      <c r="F28" s="25" t="str">
        <f t="shared" si="3"/>
        <v/>
      </c>
      <c r="G28" s="35" t="str">
        <f t="shared" si="4"/>
        <v xml:space="preserve"> </v>
      </c>
      <c r="H28" s="25" t="str">
        <f t="shared" si="5"/>
        <v/>
      </c>
    </row>
    <row r="29" spans="1:9" ht="15" x14ac:dyDescent="0.25">
      <c r="B29" s="5" t="s">
        <v>5</v>
      </c>
      <c r="C29" s="42">
        <v>2</v>
      </c>
      <c r="D29" s="42">
        <v>4</v>
      </c>
      <c r="E29" s="25">
        <f t="shared" si="2"/>
        <v>0.15384615384615385</v>
      </c>
      <c r="F29" s="25">
        <f t="shared" si="3"/>
        <v>0.17391304347826086</v>
      </c>
      <c r="G29" s="35">
        <f t="shared" si="4"/>
        <v>1</v>
      </c>
      <c r="H29" s="25">
        <f t="shared" si="5"/>
        <v>0.15384615384615385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1</v>
      </c>
      <c r="D31" s="42">
        <v>1</v>
      </c>
      <c r="E31" s="25">
        <f t="shared" si="2"/>
        <v>7.6923076923076927E-2</v>
      </c>
      <c r="F31" s="25">
        <f t="shared" si="3"/>
        <v>4.3478260869565216E-2</v>
      </c>
      <c r="G31" s="35">
        <f t="shared" si="4"/>
        <v>0</v>
      </c>
      <c r="H31" s="25">
        <f t="shared" si="5"/>
        <v>0</v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0</v>
      </c>
      <c r="E35" s="25" t="str">
        <f t="shared" si="2"/>
        <v/>
      </c>
      <c r="F35" s="25" t="str">
        <f t="shared" si="3"/>
        <v/>
      </c>
      <c r="G35" s="35" t="str">
        <f t="shared" si="4"/>
        <v xml:space="preserve"> 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0</v>
      </c>
      <c r="E37" s="25" t="str">
        <f t="shared" si="2"/>
        <v/>
      </c>
      <c r="F37" s="25" t="str">
        <f t="shared" si="3"/>
        <v/>
      </c>
      <c r="G37" s="35" t="str">
        <f t="shared" si="4"/>
        <v xml:space="preserve"> </v>
      </c>
      <c r="H37" s="25" t="str">
        <f t="shared" si="5"/>
        <v/>
      </c>
    </row>
    <row r="38" spans="2:8" ht="15" x14ac:dyDescent="0.25">
      <c r="B38" s="5" t="s">
        <v>7</v>
      </c>
      <c r="C38" s="42">
        <v>1</v>
      </c>
      <c r="D38" s="42">
        <v>1</v>
      </c>
      <c r="E38" s="25">
        <f t="shared" si="2"/>
        <v>7.6923076923076927E-2</v>
      </c>
      <c r="F38" s="25">
        <f t="shared" si="3"/>
        <v>4.3478260869565216E-2</v>
      </c>
      <c r="G38" s="35">
        <f t="shared" si="4"/>
        <v>0</v>
      </c>
      <c r="H38" s="25">
        <f t="shared" si="5"/>
        <v>0</v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1</v>
      </c>
      <c r="E44" s="25" t="str">
        <f t="shared" si="2"/>
        <v/>
      </c>
      <c r="F44" s="25">
        <f t="shared" si="3"/>
        <v>4.3478260869565216E-2</v>
      </c>
      <c r="G44" s="35">
        <f t="shared" si="4"/>
        <v>1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0</v>
      </c>
      <c r="E48" s="25" t="str">
        <f t="shared" si="2"/>
        <v/>
      </c>
      <c r="F48" s="25" t="str">
        <f t="shared" si="3"/>
        <v/>
      </c>
      <c r="G48" s="35" t="str">
        <f t="shared" si="4"/>
        <v xml:space="preserve"> </v>
      </c>
      <c r="H48" s="25" t="str">
        <f t="shared" si="5"/>
        <v/>
      </c>
    </row>
    <row r="49" spans="1:9" ht="15" x14ac:dyDescent="0.25">
      <c r="B49" s="5" t="s">
        <v>9</v>
      </c>
      <c r="C49" s="42">
        <v>2</v>
      </c>
      <c r="D49" s="42">
        <v>6</v>
      </c>
      <c r="E49" s="25">
        <f t="shared" si="2"/>
        <v>0.15384615384615385</v>
      </c>
      <c r="F49" s="25">
        <f t="shared" si="3"/>
        <v>0.2608695652173913</v>
      </c>
      <c r="G49" s="35">
        <f t="shared" si="4"/>
        <v>2</v>
      </c>
      <c r="H49" s="25">
        <f t="shared" si="5"/>
        <v>0.30769230769230771</v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3</v>
      </c>
      <c r="D53" s="42">
        <v>6</v>
      </c>
      <c r="E53" s="25">
        <f t="shared" si="2"/>
        <v>0.23076923076923078</v>
      </c>
      <c r="F53" s="25">
        <f t="shared" si="3"/>
        <v>0.2608695652173913</v>
      </c>
      <c r="G53" s="35">
        <f t="shared" si="4"/>
        <v>1</v>
      </c>
      <c r="H53" s="25">
        <f t="shared" si="5"/>
        <v>0.23076923076923078</v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0</v>
      </c>
      <c r="E58" s="25" t="str">
        <f t="shared" si="9"/>
        <v/>
      </c>
      <c r="F58" s="25" t="str">
        <f t="shared" si="10"/>
        <v/>
      </c>
      <c r="G58" s="35" t="str">
        <f t="shared" si="11"/>
        <v xml:space="preserve"> 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0</v>
      </c>
      <c r="E61" s="25" t="str">
        <f t="shared" si="2"/>
        <v/>
      </c>
      <c r="F61" s="25" t="str">
        <f t="shared" si="3"/>
        <v/>
      </c>
      <c r="G61" s="35" t="str">
        <f t="shared" si="4"/>
        <v xml:space="preserve"> 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3</v>
      </c>
      <c r="D63" s="42">
        <v>1</v>
      </c>
      <c r="E63" s="24">
        <f t="shared" ref="E63:E64" si="13">+IF(C63=0,"",C63/C$18)</f>
        <v>0.23076923076923078</v>
      </c>
      <c r="F63" s="24">
        <f t="shared" ref="F63:F64" si="14">+IF(D63=0,"",D63/D$18)</f>
        <v>4.3478260869565216E-2</v>
      </c>
      <c r="G63" s="35">
        <f t="shared" si="4"/>
        <v>-0.66666666666666663</v>
      </c>
      <c r="H63" s="24">
        <f t="shared" ref="H63:H64" si="15">+IF(OR(AND(E63=""),(G63="")),"",E63*G63)</f>
        <v>-0.15384615384615385</v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1</v>
      </c>
      <c r="E66" s="25" t="str">
        <f t="shared" si="2"/>
        <v/>
      </c>
      <c r="F66" s="25">
        <f t="shared" si="3"/>
        <v>4.3478260869565216E-2</v>
      </c>
      <c r="G66" s="35">
        <f t="shared" si="4"/>
        <v>1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1</v>
      </c>
      <c r="E67" s="25" t="str">
        <f t="shared" si="2"/>
        <v/>
      </c>
      <c r="F67" s="25">
        <f t="shared" si="3"/>
        <v>4.3478260869565216E-2</v>
      </c>
      <c r="G67" s="35">
        <f t="shared" si="4"/>
        <v>1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769</v>
      </c>
      <c r="D74" s="38">
        <f>SUM(D75:D163)</f>
        <v>220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-0.71391417425227566</v>
      </c>
      <c r="H74" s="40">
        <f>+IF(OR(AND(E74=""),(G74="")),"",E74*G74)</f>
        <v>-0.71391417425227566</v>
      </c>
      <c r="I74" s="2"/>
    </row>
    <row r="75" spans="1:9" ht="15" x14ac:dyDescent="0.25">
      <c r="B75" s="41" t="s">
        <v>421</v>
      </c>
      <c r="C75" s="42">
        <v>9</v>
      </c>
      <c r="D75" s="42">
        <v>10</v>
      </c>
      <c r="E75" s="46">
        <f>+IF(C75=0,"",C75/C$74)</f>
        <v>1.1703511053315995E-2</v>
      </c>
      <c r="F75" s="46">
        <f>+IF(D75=0,"",D75/D$74)</f>
        <v>4.5454545454545456E-2</v>
      </c>
      <c r="G75" s="35">
        <f t="shared" ref="G75:G138" si="16">+IF(AND(C75=0,D75=0)," ",IF(C75=0,1,IF(D75=0,-1,(D75-C75)/C75)))</f>
        <v>0.1111111111111111</v>
      </c>
      <c r="H75" s="43">
        <f>+IF(OR(AND(E75=""),(G75="")),"",E75*G75)</f>
        <v>1.3003901170351106E-3</v>
      </c>
    </row>
    <row r="76" spans="1:9" ht="15" x14ac:dyDescent="0.25">
      <c r="B76" s="5" t="s">
        <v>563</v>
      </c>
      <c r="C76" s="42">
        <v>3</v>
      </c>
      <c r="D76" s="42">
        <v>18</v>
      </c>
      <c r="E76" s="27">
        <f t="shared" ref="E76:E148" si="17">+IF(C76=0,"",C76/C$74)</f>
        <v>3.9011703511053317E-3</v>
      </c>
      <c r="F76" s="27">
        <f t="shared" ref="F76:F148" si="18">+IF(D76=0,"",D76/D$74)</f>
        <v>8.1818181818181818E-2</v>
      </c>
      <c r="G76" s="35">
        <f t="shared" si="16"/>
        <v>5</v>
      </c>
      <c r="H76" s="25">
        <f t="shared" ref="H76:H148" si="19">+IF(OR(AND(E76=""),(G76="")),"",E76*G76)</f>
        <v>1.950585175552666E-2</v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1</v>
      </c>
      <c r="E77" s="26" t="str">
        <f t="shared" ref="E77" si="20">+IF(C77=0,"",C77/C$74)</f>
        <v/>
      </c>
      <c r="F77" s="26">
        <f t="shared" ref="F77" si="21">+IF(D77=0,"",D77/D$74)</f>
        <v>4.5454545454545452E-3</v>
      </c>
      <c r="G77" s="35">
        <f t="shared" si="16"/>
        <v>1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6</v>
      </c>
      <c r="D78" s="42">
        <v>16</v>
      </c>
      <c r="E78" s="27">
        <f t="shared" si="17"/>
        <v>7.8023407022106634E-3</v>
      </c>
      <c r="F78" s="27">
        <f t="shared" si="18"/>
        <v>7.2727272727272724E-2</v>
      </c>
      <c r="G78" s="35">
        <f t="shared" si="16"/>
        <v>1.6666666666666667</v>
      </c>
      <c r="H78" s="25">
        <f t="shared" si="19"/>
        <v>1.3003901170351106E-2</v>
      </c>
    </row>
    <row r="79" spans="1:9" ht="15" x14ac:dyDescent="0.25">
      <c r="B79" s="5" t="s">
        <v>175</v>
      </c>
      <c r="C79" s="42">
        <v>16</v>
      </c>
      <c r="D79" s="42">
        <v>7</v>
      </c>
      <c r="E79" s="27">
        <f t="shared" si="17"/>
        <v>2.0806241872561769E-2</v>
      </c>
      <c r="F79" s="27">
        <f t="shared" si="18"/>
        <v>3.1818181818181815E-2</v>
      </c>
      <c r="G79" s="35">
        <f t="shared" si="16"/>
        <v>-0.5625</v>
      </c>
      <c r="H79" s="25">
        <f t="shared" si="19"/>
        <v>-1.1703511053315995E-2</v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0</v>
      </c>
      <c r="D81" s="42">
        <v>0</v>
      </c>
      <c r="E81" s="26" t="str">
        <f t="shared" ref="E81" si="23">+IF(C81=0,"",C81/C$74)</f>
        <v/>
      </c>
      <c r="F81" s="26" t="str">
        <f t="shared" ref="F81" si="24">+IF(D81=0,"",D81/D$74)</f>
        <v/>
      </c>
      <c r="G81" s="35" t="str">
        <f t="shared" si="16"/>
        <v xml:space="preserve"> </v>
      </c>
      <c r="H81" s="24" t="str">
        <f t="shared" ref="H81" si="25">+IF(OR(AND(E81=""),(G81="")),"",E81*G81)</f>
        <v/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1</v>
      </c>
      <c r="D83" s="42">
        <v>0</v>
      </c>
      <c r="E83" s="27">
        <f t="shared" si="17"/>
        <v>1.3003901170351106E-3</v>
      </c>
      <c r="F83" s="27" t="str">
        <f t="shared" si="18"/>
        <v/>
      </c>
      <c r="G83" s="35">
        <f t="shared" si="16"/>
        <v>-1</v>
      </c>
      <c r="H83" s="25">
        <f t="shared" si="19"/>
        <v>-1.3003901170351106E-3</v>
      </c>
    </row>
    <row r="84" spans="1:9" ht="15" x14ac:dyDescent="0.25">
      <c r="B84" s="5" t="s">
        <v>422</v>
      </c>
      <c r="C84" s="42">
        <v>0</v>
      </c>
      <c r="D84" s="42">
        <v>1</v>
      </c>
      <c r="E84" s="27" t="str">
        <f t="shared" si="17"/>
        <v/>
      </c>
      <c r="F84" s="27">
        <f t="shared" si="18"/>
        <v>4.5454545454545452E-3</v>
      </c>
      <c r="G84" s="35">
        <f t="shared" si="16"/>
        <v>1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0</v>
      </c>
      <c r="D86" s="42">
        <v>0</v>
      </c>
      <c r="E86" s="27" t="str">
        <f t="shared" si="17"/>
        <v/>
      </c>
      <c r="F86" s="27" t="str">
        <f t="shared" si="18"/>
        <v/>
      </c>
      <c r="G86" s="35" t="str">
        <f t="shared" si="16"/>
        <v xml:space="preserve"> </v>
      </c>
      <c r="H86" s="25" t="str">
        <f t="shared" si="19"/>
        <v/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0</v>
      </c>
      <c r="D88" s="42">
        <v>5</v>
      </c>
      <c r="E88" s="27" t="str">
        <f t="shared" si="17"/>
        <v/>
      </c>
      <c r="F88" s="27">
        <f t="shared" si="18"/>
        <v>2.2727272727272728E-2</v>
      </c>
      <c r="G88" s="35">
        <f t="shared" si="16"/>
        <v>1</v>
      </c>
      <c r="H88" s="25" t="str">
        <f t="shared" si="19"/>
        <v/>
      </c>
    </row>
    <row r="89" spans="1:9" s="20" customFormat="1" ht="15" x14ac:dyDescent="0.25">
      <c r="A89" s="50"/>
      <c r="B89" s="19" t="s">
        <v>565</v>
      </c>
      <c r="C89" s="42">
        <v>0</v>
      </c>
      <c r="D89" s="42">
        <v>7</v>
      </c>
      <c r="E89" s="26" t="str">
        <f t="shared" ref="E89" si="26">+IF(C89=0,"",C89/C$74)</f>
        <v/>
      </c>
      <c r="F89" s="26">
        <f t="shared" ref="F89" si="27">+IF(D89=0,"",D89/D$74)</f>
        <v>3.1818181818181815E-2</v>
      </c>
      <c r="G89" s="35">
        <f t="shared" si="16"/>
        <v>1</v>
      </c>
      <c r="H89" s="24" t="str">
        <f t="shared" ref="H89" si="28">+IF(OR(AND(E89=""),(G89="")),"",E89*G89)</f>
        <v/>
      </c>
      <c r="I89" s="2"/>
    </row>
    <row r="90" spans="1:9" ht="15" x14ac:dyDescent="0.25">
      <c r="B90" s="5" t="s">
        <v>181</v>
      </c>
      <c r="C90" s="42">
        <v>17</v>
      </c>
      <c r="D90" s="42">
        <v>10</v>
      </c>
      <c r="E90" s="27">
        <f t="shared" si="17"/>
        <v>2.2106631989596878E-2</v>
      </c>
      <c r="F90" s="27">
        <f t="shared" si="18"/>
        <v>4.5454545454545456E-2</v>
      </c>
      <c r="G90" s="35">
        <f t="shared" si="16"/>
        <v>-0.41176470588235292</v>
      </c>
      <c r="H90" s="25">
        <f t="shared" si="19"/>
        <v>-9.1027308192457735E-3</v>
      </c>
    </row>
    <row r="91" spans="1:9" ht="15" x14ac:dyDescent="0.25">
      <c r="B91" s="5" t="s">
        <v>182</v>
      </c>
      <c r="C91" s="42">
        <v>3</v>
      </c>
      <c r="D91" s="42">
        <v>5</v>
      </c>
      <c r="E91" s="27">
        <f t="shared" si="17"/>
        <v>3.9011703511053317E-3</v>
      </c>
      <c r="F91" s="27">
        <f t="shared" si="18"/>
        <v>2.2727272727272728E-2</v>
      </c>
      <c r="G91" s="35">
        <f t="shared" si="16"/>
        <v>0.66666666666666663</v>
      </c>
      <c r="H91" s="25">
        <f t="shared" si="19"/>
        <v>2.6007802340702211E-3</v>
      </c>
    </row>
    <row r="92" spans="1:9" ht="15" x14ac:dyDescent="0.25">
      <c r="B92" s="5" t="s">
        <v>21</v>
      </c>
      <c r="C92" s="42">
        <v>2</v>
      </c>
      <c r="D92" s="42">
        <v>6</v>
      </c>
      <c r="E92" s="27">
        <f t="shared" si="17"/>
        <v>2.6007802340702211E-3</v>
      </c>
      <c r="F92" s="27">
        <f t="shared" si="18"/>
        <v>2.7272727272727271E-2</v>
      </c>
      <c r="G92" s="35">
        <f t="shared" si="16"/>
        <v>2</v>
      </c>
      <c r="H92" s="25">
        <f t="shared" si="19"/>
        <v>5.2015604681404422E-3</v>
      </c>
    </row>
    <row r="93" spans="1:9" ht="15" x14ac:dyDescent="0.25">
      <c r="B93" s="5" t="s">
        <v>423</v>
      </c>
      <c r="C93" s="42">
        <v>5</v>
      </c>
      <c r="D93" s="42">
        <v>1</v>
      </c>
      <c r="E93" s="27">
        <f t="shared" si="17"/>
        <v>6.5019505851755524E-3</v>
      </c>
      <c r="F93" s="27">
        <f t="shared" si="18"/>
        <v>4.5454545454545452E-3</v>
      </c>
      <c r="G93" s="35">
        <f t="shared" si="16"/>
        <v>-0.8</v>
      </c>
      <c r="H93" s="25">
        <f t="shared" si="19"/>
        <v>-5.2015604681404422E-3</v>
      </c>
    </row>
    <row r="94" spans="1:9" ht="15" x14ac:dyDescent="0.25">
      <c r="B94" s="5" t="s">
        <v>183</v>
      </c>
      <c r="C94" s="42">
        <v>1</v>
      </c>
      <c r="D94" s="42">
        <v>0</v>
      </c>
      <c r="E94" s="27">
        <f t="shared" si="17"/>
        <v>1.3003901170351106E-3</v>
      </c>
      <c r="F94" s="27" t="str">
        <f t="shared" si="18"/>
        <v/>
      </c>
      <c r="G94" s="35">
        <f t="shared" si="16"/>
        <v>-1</v>
      </c>
      <c r="H94" s="25">
        <f t="shared" si="19"/>
        <v>-1.3003901170351106E-3</v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1</v>
      </c>
      <c r="D96" s="42">
        <v>0</v>
      </c>
      <c r="E96" s="26">
        <f t="shared" si="29"/>
        <v>1.3003901170351106E-3</v>
      </c>
      <c r="F96" s="26" t="str">
        <f t="shared" si="30"/>
        <v/>
      </c>
      <c r="G96" s="35">
        <f t="shared" si="16"/>
        <v>-1</v>
      </c>
      <c r="H96" s="24">
        <f t="shared" si="31"/>
        <v>-1.3003901170351106E-3</v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0</v>
      </c>
      <c r="D98" s="42">
        <v>11</v>
      </c>
      <c r="E98" s="26" t="str">
        <f t="shared" si="32"/>
        <v/>
      </c>
      <c r="F98" s="26">
        <f t="shared" si="33"/>
        <v>0.05</v>
      </c>
      <c r="G98" s="35">
        <f t="shared" si="34"/>
        <v>1</v>
      </c>
      <c r="H98" s="24" t="str">
        <f t="shared" si="35"/>
        <v/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6</v>
      </c>
      <c r="D100" s="42">
        <v>6</v>
      </c>
      <c r="E100" s="26">
        <f t="shared" si="32"/>
        <v>7.8023407022106634E-3</v>
      </c>
      <c r="F100" s="26">
        <f t="shared" si="33"/>
        <v>2.7272727272727271E-2</v>
      </c>
      <c r="G100" s="35">
        <f t="shared" si="34"/>
        <v>0</v>
      </c>
      <c r="H100" s="24">
        <f t="shared" si="35"/>
        <v>0</v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15</v>
      </c>
      <c r="D102" s="42">
        <v>8</v>
      </c>
      <c r="E102" s="27">
        <f t="shared" si="17"/>
        <v>1.950585175552666E-2</v>
      </c>
      <c r="F102" s="27">
        <f t="shared" si="18"/>
        <v>3.6363636363636362E-2</v>
      </c>
      <c r="G102" s="35">
        <f t="shared" si="16"/>
        <v>-0.46666666666666667</v>
      </c>
      <c r="H102" s="25">
        <f t="shared" si="19"/>
        <v>-9.1027308192457752E-3</v>
      </c>
    </row>
    <row r="103" spans="1:9" ht="15" x14ac:dyDescent="0.25">
      <c r="B103" s="5" t="s">
        <v>424</v>
      </c>
      <c r="C103" s="42">
        <v>1</v>
      </c>
      <c r="D103" s="42">
        <v>8</v>
      </c>
      <c r="E103" s="27">
        <f t="shared" si="17"/>
        <v>1.3003901170351106E-3</v>
      </c>
      <c r="F103" s="27">
        <f t="shared" si="18"/>
        <v>3.6363636363636362E-2</v>
      </c>
      <c r="G103" s="35">
        <f t="shared" si="16"/>
        <v>7</v>
      </c>
      <c r="H103" s="25">
        <f t="shared" si="19"/>
        <v>9.1027308192457735E-3</v>
      </c>
    </row>
    <row r="104" spans="1:9" ht="15" x14ac:dyDescent="0.25">
      <c r="B104" s="5" t="s">
        <v>18</v>
      </c>
      <c r="C104" s="42">
        <v>10</v>
      </c>
      <c r="D104" s="42">
        <v>0</v>
      </c>
      <c r="E104" s="27">
        <f t="shared" si="17"/>
        <v>1.3003901170351105E-2</v>
      </c>
      <c r="F104" s="27" t="str">
        <f t="shared" si="18"/>
        <v/>
      </c>
      <c r="G104" s="35">
        <f t="shared" si="16"/>
        <v>-1</v>
      </c>
      <c r="H104" s="25">
        <f t="shared" si="19"/>
        <v>-1.3003901170351105E-2</v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1</v>
      </c>
      <c r="E106" s="27" t="str">
        <f t="shared" si="17"/>
        <v/>
      </c>
      <c r="F106" s="27">
        <f t="shared" si="18"/>
        <v>4.5454545454545452E-3</v>
      </c>
      <c r="G106" s="35">
        <f t="shared" si="16"/>
        <v>1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1</v>
      </c>
      <c r="D107" s="42">
        <v>2</v>
      </c>
      <c r="E107" s="26">
        <f t="shared" ref="E107" si="36">+IF(C107=0,"",C107/C$74)</f>
        <v>1.3003901170351106E-3</v>
      </c>
      <c r="F107" s="26">
        <f t="shared" ref="F107" si="37">+IF(D107=0,"",D107/D$74)</f>
        <v>9.0909090909090905E-3</v>
      </c>
      <c r="G107" s="35">
        <f t="shared" si="16"/>
        <v>1</v>
      </c>
      <c r="H107" s="24">
        <f t="shared" ref="H107" si="38">+IF(OR(AND(E107=""),(G107="")),"",E107*G107)</f>
        <v>1.3003901170351106E-3</v>
      </c>
      <c r="I107" s="2"/>
    </row>
    <row r="108" spans="1:9" ht="15" x14ac:dyDescent="0.25">
      <c r="B108" s="5" t="s">
        <v>187</v>
      </c>
      <c r="C108" s="42">
        <v>0</v>
      </c>
      <c r="D108" s="42">
        <v>0</v>
      </c>
      <c r="E108" s="27" t="str">
        <f t="shared" si="17"/>
        <v/>
      </c>
      <c r="F108" s="27" t="str">
        <f t="shared" si="18"/>
        <v/>
      </c>
      <c r="G108" s="35" t="str">
        <f t="shared" si="16"/>
        <v xml:space="preserve"> </v>
      </c>
      <c r="H108" s="25" t="str">
        <f t="shared" si="19"/>
        <v/>
      </c>
    </row>
    <row r="109" spans="1:9" ht="15" x14ac:dyDescent="0.25">
      <c r="B109" s="5" t="s">
        <v>188</v>
      </c>
      <c r="C109" s="42">
        <v>4</v>
      </c>
      <c r="D109" s="42">
        <v>13</v>
      </c>
      <c r="E109" s="27">
        <f t="shared" si="17"/>
        <v>5.2015604681404422E-3</v>
      </c>
      <c r="F109" s="27">
        <f t="shared" si="18"/>
        <v>5.909090909090909E-2</v>
      </c>
      <c r="G109" s="35">
        <f t="shared" si="16"/>
        <v>2.25</v>
      </c>
      <c r="H109" s="25">
        <f t="shared" si="19"/>
        <v>1.1703511053315995E-2</v>
      </c>
    </row>
    <row r="110" spans="1:9" ht="15" x14ac:dyDescent="0.25">
      <c r="B110" s="5" t="s">
        <v>603</v>
      </c>
      <c r="C110" s="42">
        <v>0</v>
      </c>
      <c r="D110" s="42">
        <v>1</v>
      </c>
      <c r="E110" s="27" t="str">
        <f t="shared" si="17"/>
        <v/>
      </c>
      <c r="F110" s="27">
        <f t="shared" si="18"/>
        <v>4.5454545454545452E-3</v>
      </c>
      <c r="G110" s="35">
        <f t="shared" si="16"/>
        <v>1</v>
      </c>
      <c r="H110" s="25" t="str">
        <f t="shared" si="19"/>
        <v/>
      </c>
    </row>
    <row r="111" spans="1:9" ht="15" x14ac:dyDescent="0.25">
      <c r="B111" s="5" t="s">
        <v>604</v>
      </c>
      <c r="C111" s="42">
        <v>2</v>
      </c>
      <c r="D111" s="42">
        <v>3</v>
      </c>
      <c r="E111" s="27">
        <f t="shared" si="17"/>
        <v>2.6007802340702211E-3</v>
      </c>
      <c r="F111" s="27">
        <f t="shared" si="18"/>
        <v>1.3636363636363636E-2</v>
      </c>
      <c r="G111" s="35">
        <f t="shared" si="16"/>
        <v>0.5</v>
      </c>
      <c r="H111" s="25">
        <f t="shared" si="19"/>
        <v>1.3003901170351106E-3</v>
      </c>
    </row>
    <row r="112" spans="1:9" ht="15" x14ac:dyDescent="0.25">
      <c r="B112" s="5" t="s">
        <v>189</v>
      </c>
      <c r="C112" s="42">
        <v>1</v>
      </c>
      <c r="D112" s="42">
        <v>2</v>
      </c>
      <c r="E112" s="27">
        <f t="shared" si="17"/>
        <v>1.3003901170351106E-3</v>
      </c>
      <c r="F112" s="27">
        <f t="shared" si="18"/>
        <v>9.0909090909090905E-3</v>
      </c>
      <c r="G112" s="35">
        <f t="shared" si="16"/>
        <v>1</v>
      </c>
      <c r="H112" s="25">
        <f t="shared" si="19"/>
        <v>1.3003901170351106E-3</v>
      </c>
    </row>
    <row r="113" spans="2:8" ht="15" x14ac:dyDescent="0.25">
      <c r="B113" s="5" t="s">
        <v>190</v>
      </c>
      <c r="C113" s="42">
        <v>1</v>
      </c>
      <c r="D113" s="42">
        <v>0</v>
      </c>
      <c r="E113" s="27">
        <f t="shared" si="17"/>
        <v>1.3003901170351106E-3</v>
      </c>
      <c r="F113" s="27" t="str">
        <f t="shared" si="18"/>
        <v/>
      </c>
      <c r="G113" s="35">
        <f t="shared" si="16"/>
        <v>-1</v>
      </c>
      <c r="H113" s="25">
        <f t="shared" si="19"/>
        <v>-1.3003901170351106E-3</v>
      </c>
    </row>
    <row r="114" spans="2:8" ht="15" x14ac:dyDescent="0.25">
      <c r="B114" s="5" t="s">
        <v>191</v>
      </c>
      <c r="C114" s="42">
        <v>0</v>
      </c>
      <c r="D114" s="42">
        <v>4</v>
      </c>
      <c r="E114" s="27" t="str">
        <f t="shared" si="17"/>
        <v/>
      </c>
      <c r="F114" s="27">
        <f t="shared" si="18"/>
        <v>1.8181818181818181E-2</v>
      </c>
      <c r="G114" s="35">
        <f t="shared" si="16"/>
        <v>1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3</v>
      </c>
      <c r="E115" s="27" t="str">
        <f t="shared" si="17"/>
        <v/>
      </c>
      <c r="F115" s="27">
        <f t="shared" si="18"/>
        <v>1.3636363636363636E-2</v>
      </c>
      <c r="G115" s="35">
        <f t="shared" si="16"/>
        <v>1</v>
      </c>
      <c r="H115" s="25" t="str">
        <f t="shared" si="19"/>
        <v/>
      </c>
    </row>
    <row r="116" spans="2:8" ht="15" x14ac:dyDescent="0.25">
      <c r="B116" s="5" t="s">
        <v>192</v>
      </c>
      <c r="C116" s="42">
        <v>4</v>
      </c>
      <c r="D116" s="42">
        <v>2</v>
      </c>
      <c r="E116" s="27">
        <f t="shared" si="17"/>
        <v>5.2015604681404422E-3</v>
      </c>
      <c r="F116" s="27">
        <f t="shared" si="18"/>
        <v>9.0909090909090905E-3</v>
      </c>
      <c r="G116" s="35">
        <f t="shared" si="16"/>
        <v>-0.5</v>
      </c>
      <c r="H116" s="25">
        <f t="shared" si="19"/>
        <v>-2.6007802340702211E-3</v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2</v>
      </c>
      <c r="D118" s="42">
        <v>13</v>
      </c>
      <c r="E118" s="27">
        <f t="shared" si="17"/>
        <v>2.6007802340702211E-3</v>
      </c>
      <c r="F118" s="27">
        <f t="shared" si="18"/>
        <v>5.909090909090909E-2</v>
      </c>
      <c r="G118" s="35">
        <f t="shared" si="16"/>
        <v>5.5</v>
      </c>
      <c r="H118" s="25">
        <f t="shared" si="19"/>
        <v>1.4304291287386216E-2</v>
      </c>
    </row>
    <row r="119" spans="2:8" ht="15" x14ac:dyDescent="0.25">
      <c r="B119" s="5" t="s">
        <v>24</v>
      </c>
      <c r="C119" s="42">
        <v>0</v>
      </c>
      <c r="D119" s="42">
        <v>4</v>
      </c>
      <c r="E119" s="27" t="str">
        <f t="shared" si="17"/>
        <v/>
      </c>
      <c r="F119" s="27">
        <f t="shared" si="18"/>
        <v>1.8181818181818181E-2</v>
      </c>
      <c r="G119" s="35">
        <f t="shared" si="16"/>
        <v>1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3</v>
      </c>
      <c r="E120" s="27" t="str">
        <f t="shared" si="17"/>
        <v/>
      </c>
      <c r="F120" s="27">
        <f t="shared" si="18"/>
        <v>1.3636363636363636E-2</v>
      </c>
      <c r="G120" s="35">
        <f t="shared" si="16"/>
        <v>1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4</v>
      </c>
      <c r="E121" s="27" t="str">
        <f t="shared" si="17"/>
        <v/>
      </c>
      <c r="F121" s="27">
        <f t="shared" si="18"/>
        <v>1.8181818181818181E-2</v>
      </c>
      <c r="G121" s="35">
        <f t="shared" si="16"/>
        <v>1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1</v>
      </c>
      <c r="E122" s="27" t="str">
        <f t="shared" si="17"/>
        <v/>
      </c>
      <c r="F122" s="27">
        <f t="shared" si="18"/>
        <v>4.5454545454545452E-3</v>
      </c>
      <c r="G122" s="35">
        <f t="shared" si="16"/>
        <v>1</v>
      </c>
      <c r="H122" s="25" t="str">
        <f t="shared" si="19"/>
        <v/>
      </c>
    </row>
    <row r="123" spans="2:8" ht="15" x14ac:dyDescent="0.25">
      <c r="B123" s="5" t="s">
        <v>26</v>
      </c>
      <c r="C123" s="42">
        <v>1</v>
      </c>
      <c r="D123" s="42">
        <v>1</v>
      </c>
      <c r="E123" s="27">
        <f t="shared" si="17"/>
        <v>1.3003901170351106E-3</v>
      </c>
      <c r="F123" s="27">
        <f t="shared" si="18"/>
        <v>4.5454545454545452E-3</v>
      </c>
      <c r="G123" s="35">
        <f t="shared" si="16"/>
        <v>0</v>
      </c>
      <c r="H123" s="25">
        <f t="shared" si="19"/>
        <v>0</v>
      </c>
    </row>
    <row r="124" spans="2:8" ht="15" x14ac:dyDescent="0.25">
      <c r="B124" s="5" t="s">
        <v>195</v>
      </c>
      <c r="C124" s="42">
        <v>1</v>
      </c>
      <c r="D124" s="42">
        <v>9</v>
      </c>
      <c r="E124" s="27">
        <f t="shared" si="17"/>
        <v>1.3003901170351106E-3</v>
      </c>
      <c r="F124" s="27">
        <f t="shared" si="18"/>
        <v>4.0909090909090909E-2</v>
      </c>
      <c r="G124" s="35">
        <f t="shared" si="16"/>
        <v>8</v>
      </c>
      <c r="H124" s="25">
        <f t="shared" si="19"/>
        <v>1.0403120936280884E-2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2</v>
      </c>
      <c r="E126" s="27" t="str">
        <f t="shared" si="17"/>
        <v/>
      </c>
      <c r="F126" s="27">
        <f t="shared" si="18"/>
        <v>9.0909090909090905E-3</v>
      </c>
      <c r="G126" s="35">
        <f t="shared" si="16"/>
        <v>1</v>
      </c>
      <c r="H126" s="25" t="str">
        <f t="shared" si="19"/>
        <v/>
      </c>
    </row>
    <row r="127" spans="2:8" ht="15" x14ac:dyDescent="0.25">
      <c r="B127" s="5" t="s">
        <v>196</v>
      </c>
      <c r="C127" s="42">
        <v>2</v>
      </c>
      <c r="D127" s="42">
        <v>1</v>
      </c>
      <c r="E127" s="27">
        <f t="shared" si="17"/>
        <v>2.6007802340702211E-3</v>
      </c>
      <c r="F127" s="27">
        <f t="shared" si="18"/>
        <v>4.5454545454545452E-3</v>
      </c>
      <c r="G127" s="35">
        <f t="shared" si="16"/>
        <v>-0.5</v>
      </c>
      <c r="H127" s="25">
        <f t="shared" si="19"/>
        <v>-1.3003901170351106E-3</v>
      </c>
    </row>
    <row r="128" spans="2:8" ht="15" x14ac:dyDescent="0.25">
      <c r="B128" s="5" t="s">
        <v>426</v>
      </c>
      <c r="C128" s="42">
        <v>0</v>
      </c>
      <c r="D128" s="42">
        <v>0</v>
      </c>
      <c r="E128" s="27" t="str">
        <f t="shared" si="17"/>
        <v/>
      </c>
      <c r="F128" s="27" t="str">
        <f t="shared" si="18"/>
        <v/>
      </c>
      <c r="G128" s="35" t="str">
        <f t="shared" si="16"/>
        <v xml:space="preserve"> </v>
      </c>
      <c r="H128" s="25" t="str">
        <f t="shared" si="19"/>
        <v/>
      </c>
    </row>
    <row r="129" spans="1:9" ht="15" x14ac:dyDescent="0.25">
      <c r="B129" s="5" t="s">
        <v>427</v>
      </c>
      <c r="C129" s="42">
        <v>609</v>
      </c>
      <c r="D129" s="42">
        <v>11</v>
      </c>
      <c r="E129" s="27">
        <f t="shared" si="17"/>
        <v>0.7919375812743823</v>
      </c>
      <c r="F129" s="27">
        <f t="shared" si="18"/>
        <v>0.05</v>
      </c>
      <c r="G129" s="35">
        <f t="shared" si="16"/>
        <v>-0.98193760262725782</v>
      </c>
      <c r="H129" s="25">
        <f t="shared" si="19"/>
        <v>-0.7776332899869961</v>
      </c>
    </row>
    <row r="130" spans="1:9" ht="15" x14ac:dyDescent="0.25">
      <c r="B130" s="5" t="s">
        <v>197</v>
      </c>
      <c r="C130" s="42">
        <v>8</v>
      </c>
      <c r="D130" s="42">
        <v>8</v>
      </c>
      <c r="E130" s="27">
        <f t="shared" si="17"/>
        <v>1.0403120936280884E-2</v>
      </c>
      <c r="F130" s="27">
        <f t="shared" si="18"/>
        <v>3.6363636363636362E-2</v>
      </c>
      <c r="G130" s="35">
        <f t="shared" si="16"/>
        <v>0</v>
      </c>
      <c r="H130" s="25">
        <f t="shared" si="19"/>
        <v>0</v>
      </c>
    </row>
    <row r="131" spans="1:9" ht="15" x14ac:dyDescent="0.25">
      <c r="B131" s="5" t="s">
        <v>198</v>
      </c>
      <c r="C131" s="42">
        <v>3</v>
      </c>
      <c r="D131" s="42">
        <v>1</v>
      </c>
      <c r="E131" s="27">
        <f t="shared" si="17"/>
        <v>3.9011703511053317E-3</v>
      </c>
      <c r="F131" s="27">
        <f t="shared" si="18"/>
        <v>4.5454545454545452E-3</v>
      </c>
      <c r="G131" s="35">
        <f t="shared" si="16"/>
        <v>-0.66666666666666663</v>
      </c>
      <c r="H131" s="25">
        <f t="shared" si="19"/>
        <v>-2.6007802340702211E-3</v>
      </c>
    </row>
    <row r="132" spans="1:9" ht="15" x14ac:dyDescent="0.25">
      <c r="B132" s="5" t="s">
        <v>28</v>
      </c>
      <c r="C132" s="42">
        <v>1</v>
      </c>
      <c r="D132" s="42">
        <v>2</v>
      </c>
      <c r="E132" s="27">
        <f t="shared" si="17"/>
        <v>1.3003901170351106E-3</v>
      </c>
      <c r="F132" s="27">
        <f t="shared" si="18"/>
        <v>9.0909090909090905E-3</v>
      </c>
      <c r="G132" s="35">
        <f t="shared" si="16"/>
        <v>1</v>
      </c>
      <c r="H132" s="25">
        <f t="shared" si="19"/>
        <v>1.3003901170351106E-3</v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1</v>
      </c>
      <c r="D134" s="42">
        <v>0</v>
      </c>
      <c r="E134" s="26">
        <f t="shared" ref="E134" si="39">+IF(C134=0,"",C134/C$74)</f>
        <v>1.3003901170351106E-3</v>
      </c>
      <c r="F134" s="26" t="str">
        <f t="shared" ref="F134" si="40">+IF(D134=0,"",D134/D$74)</f>
        <v/>
      </c>
      <c r="G134" s="35">
        <f t="shared" si="16"/>
        <v>-1</v>
      </c>
      <c r="H134" s="24">
        <f t="shared" ref="H134" si="41">+IF(OR(AND(E134=""),(G134="")),"",E134*G134)</f>
        <v>-1.3003901170351106E-3</v>
      </c>
      <c r="I134" s="2"/>
    </row>
    <row r="135" spans="1:9" ht="15" x14ac:dyDescent="0.25">
      <c r="B135" s="5" t="s">
        <v>30</v>
      </c>
      <c r="C135" s="42">
        <v>3</v>
      </c>
      <c r="D135" s="42">
        <v>1</v>
      </c>
      <c r="E135" s="27">
        <f t="shared" si="17"/>
        <v>3.9011703511053317E-3</v>
      </c>
      <c r="F135" s="27">
        <f t="shared" si="18"/>
        <v>4.5454545454545452E-3</v>
      </c>
      <c r="G135" s="35">
        <f t="shared" si="16"/>
        <v>-0.66666666666666663</v>
      </c>
      <c r="H135" s="25">
        <f t="shared" si="19"/>
        <v>-2.6007802340702211E-3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2</v>
      </c>
      <c r="D137" s="42">
        <v>2</v>
      </c>
      <c r="E137" s="27">
        <f t="shared" si="17"/>
        <v>2.6007802340702211E-3</v>
      </c>
      <c r="F137" s="27">
        <f t="shared" si="18"/>
        <v>9.0909090909090905E-3</v>
      </c>
      <c r="G137" s="35">
        <f t="shared" si="16"/>
        <v>0</v>
      </c>
      <c r="H137" s="25">
        <f t="shared" si="19"/>
        <v>0</v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0</v>
      </c>
      <c r="D140" s="42">
        <v>0</v>
      </c>
      <c r="E140" s="27" t="str">
        <f t="shared" si="17"/>
        <v/>
      </c>
      <c r="F140" s="27" t="str">
        <f t="shared" si="18"/>
        <v/>
      </c>
      <c r="G140" s="35" t="str">
        <f t="shared" si="42"/>
        <v xml:space="preserve"> </v>
      </c>
      <c r="H140" s="25" t="str">
        <f t="shared" si="19"/>
        <v/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1</v>
      </c>
      <c r="D143" s="42">
        <v>0</v>
      </c>
      <c r="E143" s="27">
        <f t="shared" si="17"/>
        <v>1.3003901170351106E-3</v>
      </c>
      <c r="F143" s="27" t="str">
        <f t="shared" si="18"/>
        <v/>
      </c>
      <c r="G143" s="35">
        <f t="shared" si="42"/>
        <v>-1</v>
      </c>
      <c r="H143" s="25">
        <f t="shared" si="19"/>
        <v>-1.3003901170351106E-3</v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0</v>
      </c>
      <c r="D149" s="42">
        <v>0</v>
      </c>
      <c r="E149" s="27" t="str">
        <f t="shared" ref="E149:E158" si="49">+IF(C149=0,"",C149/C$74)</f>
        <v/>
      </c>
      <c r="F149" s="27" t="str">
        <f t="shared" ref="F149:F158" si="50">+IF(D149=0,"",D149/D$74)</f>
        <v/>
      </c>
      <c r="G149" s="35" t="str">
        <f t="shared" si="42"/>
        <v xml:space="preserve"> </v>
      </c>
      <c r="H149" s="25" t="str">
        <f t="shared" ref="H149:H158" si="51">+IF(OR(AND(E149=""),(G149="")),"",E149*G149)</f>
        <v/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21</v>
      </c>
      <c r="D152" s="42">
        <v>0</v>
      </c>
      <c r="E152" s="27">
        <f t="shared" si="49"/>
        <v>2.7308192457737322E-2</v>
      </c>
      <c r="F152" s="27" t="str">
        <f t="shared" si="50"/>
        <v/>
      </c>
      <c r="G152" s="35">
        <f t="shared" si="42"/>
        <v>-1</v>
      </c>
      <c r="H152" s="25">
        <f t="shared" si="51"/>
        <v>-2.7308192457737322E-2</v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0</v>
      </c>
      <c r="D155" s="42">
        <v>0</v>
      </c>
      <c r="E155" s="27" t="str">
        <f t="shared" si="49"/>
        <v/>
      </c>
      <c r="F155" s="27" t="str">
        <f t="shared" si="50"/>
        <v/>
      </c>
      <c r="G155" s="35" t="str">
        <f t="shared" si="42"/>
        <v xml:space="preserve"> </v>
      </c>
      <c r="H155" s="25" t="str">
        <f t="shared" si="51"/>
        <v/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5</v>
      </c>
      <c r="D160" s="42">
        <v>6</v>
      </c>
      <c r="E160" s="26">
        <f t="shared" ref="E160:E163" si="60">+IF(C160=0,"",C160/C$74)</f>
        <v>6.5019505851755524E-3</v>
      </c>
      <c r="F160" s="26">
        <f t="shared" ref="F160:F163" si="61">+IF(D160=0,"",D160/D$74)</f>
        <v>2.7272727272727271E-2</v>
      </c>
      <c r="G160" s="35">
        <f t="shared" si="42"/>
        <v>0.2</v>
      </c>
      <c r="H160" s="24">
        <f t="shared" ref="H160:H163" si="62">+IF(OR(AND(E160=""),(G160="")),"",E160*G160)</f>
        <v>1.3003901170351106E-3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26.25" customHeight="1" thickBot="1" x14ac:dyDescent="0.25">
      <c r="A169" s="48"/>
      <c r="B169" s="36" t="s">
        <v>380</v>
      </c>
      <c r="C169" s="37">
        <f>SUM(C170:C339)</f>
        <v>265</v>
      </c>
      <c r="D169" s="38">
        <f>SUM(D170:D339)</f>
        <v>449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0.69433962264150939</v>
      </c>
      <c r="H169" s="40">
        <f>+IF(OR(AND(E169=""),(G169="")),"",E169*G169)</f>
        <v>0.69433962264150939</v>
      </c>
      <c r="I169" s="2"/>
    </row>
    <row r="170" spans="1:9" s="54" customFormat="1" ht="15" x14ac:dyDescent="0.25">
      <c r="A170" s="48"/>
      <c r="B170" s="47" t="s">
        <v>430</v>
      </c>
      <c r="C170" s="42">
        <v>4</v>
      </c>
      <c r="D170" s="42">
        <v>13</v>
      </c>
      <c r="E170" s="46">
        <f t="shared" si="63"/>
        <v>1.509433962264151E-2</v>
      </c>
      <c r="F170" s="46">
        <f t="shared" si="64"/>
        <v>2.8953229398663696E-2</v>
      </c>
      <c r="G170" s="35">
        <f t="shared" ref="G170:G236" si="65">+IF(AND(C170=0,D170=0)," ",IF(C170=0,1,IF(D170=0,-1,(D170-C170)/C170)))</f>
        <v>2.25</v>
      </c>
      <c r="H170" s="43">
        <f>+IF(OR(AND(E170=""),(G170="")),"",E170*G170)</f>
        <v>3.3962264150943396E-2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0</v>
      </c>
      <c r="E171" s="27" t="str">
        <f t="shared" si="63"/>
        <v/>
      </c>
      <c r="F171" s="27" t="str">
        <f t="shared" si="64"/>
        <v/>
      </c>
      <c r="G171" s="35" t="str">
        <f t="shared" si="65"/>
        <v xml:space="preserve"> 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1</v>
      </c>
      <c r="D172" s="42">
        <v>26</v>
      </c>
      <c r="E172" s="27">
        <f t="shared" si="63"/>
        <v>3.7735849056603774E-3</v>
      </c>
      <c r="F172" s="27">
        <f t="shared" si="64"/>
        <v>5.7906458797327393E-2</v>
      </c>
      <c r="G172" s="35">
        <f t="shared" si="65"/>
        <v>25</v>
      </c>
      <c r="H172" s="25">
        <f t="shared" si="66"/>
        <v>9.4339622641509441E-2</v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2</v>
      </c>
      <c r="D174" s="42">
        <v>6</v>
      </c>
      <c r="E174" s="27">
        <f t="shared" si="63"/>
        <v>7.5471698113207548E-3</v>
      </c>
      <c r="F174" s="27">
        <f t="shared" si="64"/>
        <v>1.3363028953229399E-2</v>
      </c>
      <c r="G174" s="35">
        <f t="shared" si="65"/>
        <v>2</v>
      </c>
      <c r="H174" s="25">
        <f t="shared" si="66"/>
        <v>1.509433962264151E-2</v>
      </c>
      <c r="I174" s="2"/>
    </row>
    <row r="175" spans="1:9" s="54" customFormat="1" ht="15" x14ac:dyDescent="0.25">
      <c r="A175" s="48"/>
      <c r="B175" s="28" t="s">
        <v>42</v>
      </c>
      <c r="C175" s="42">
        <v>15</v>
      </c>
      <c r="D175" s="42">
        <v>15</v>
      </c>
      <c r="E175" s="27">
        <f t="shared" si="63"/>
        <v>5.6603773584905662E-2</v>
      </c>
      <c r="F175" s="27">
        <f t="shared" si="64"/>
        <v>3.34075723830735E-2</v>
      </c>
      <c r="G175" s="35">
        <f t="shared" si="65"/>
        <v>0</v>
      </c>
      <c r="H175" s="25">
        <f t="shared" si="66"/>
        <v>0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1</v>
      </c>
      <c r="E177" s="27" t="str">
        <f t="shared" si="63"/>
        <v/>
      </c>
      <c r="F177" s="27">
        <f t="shared" si="64"/>
        <v>2.2271714922048997E-3</v>
      </c>
      <c r="G177" s="35">
        <f t="shared" si="65"/>
        <v>1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0</v>
      </c>
      <c r="D178" s="42">
        <v>0</v>
      </c>
      <c r="E178" s="27" t="str">
        <f t="shared" si="63"/>
        <v/>
      </c>
      <c r="F178" s="27" t="str">
        <f t="shared" si="64"/>
        <v/>
      </c>
      <c r="G178" s="35" t="str">
        <f t="shared" si="65"/>
        <v xml:space="preserve"> </v>
      </c>
      <c r="H178" s="25" t="str">
        <f t="shared" si="66"/>
        <v/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0</v>
      </c>
      <c r="D182" s="42">
        <v>1</v>
      </c>
      <c r="E182" s="27" t="str">
        <f t="shared" si="63"/>
        <v/>
      </c>
      <c r="F182" s="27">
        <f t="shared" si="64"/>
        <v>2.2271714922048997E-3</v>
      </c>
      <c r="G182" s="35">
        <f t="shared" si="65"/>
        <v>1</v>
      </c>
      <c r="H182" s="25" t="str">
        <f t="shared" si="66"/>
        <v/>
      </c>
      <c r="I182" s="2"/>
    </row>
    <row r="183" spans="1:9" s="55" customFormat="1" ht="15" x14ac:dyDescent="0.25">
      <c r="A183" s="50"/>
      <c r="B183" s="21" t="s">
        <v>523</v>
      </c>
      <c r="C183" s="42">
        <v>3</v>
      </c>
      <c r="D183" s="42">
        <v>5</v>
      </c>
      <c r="E183" s="26">
        <f t="shared" ref="E183" si="67">+IF(C183=0,"",C183/C$169)</f>
        <v>1.1320754716981131E-2</v>
      </c>
      <c r="F183" s="26">
        <f t="shared" ref="F183" si="68">+IF(D183=0,"",D183/D$169)</f>
        <v>1.1135857461024499E-2</v>
      </c>
      <c r="G183" s="35">
        <f t="shared" si="65"/>
        <v>0.66666666666666663</v>
      </c>
      <c r="H183" s="24">
        <f t="shared" ref="H183" si="69">+IF(OR(AND(E183=""),(G183="")),"",E183*G183)</f>
        <v>7.5471698113207539E-3</v>
      </c>
      <c r="I183" s="2"/>
    </row>
    <row r="184" spans="1:9" s="54" customFormat="1" ht="15" x14ac:dyDescent="0.25">
      <c r="A184" s="48"/>
      <c r="B184" s="28" t="s">
        <v>433</v>
      </c>
      <c r="C184" s="42">
        <v>3</v>
      </c>
      <c r="D184" s="42">
        <v>7</v>
      </c>
      <c r="E184" s="27">
        <f t="shared" ref="E184:F187" si="70">+IF(C184=0,"",C184/C$169)</f>
        <v>1.1320754716981131E-2</v>
      </c>
      <c r="F184" s="27">
        <f t="shared" si="70"/>
        <v>1.5590200445434299E-2</v>
      </c>
      <c r="G184" s="35">
        <f t="shared" si="65"/>
        <v>1.3333333333333333</v>
      </c>
      <c r="H184" s="25">
        <f t="shared" si="66"/>
        <v>1.5094339622641508E-2</v>
      </c>
      <c r="I184" s="2"/>
    </row>
    <row r="185" spans="1:9" s="54" customFormat="1" ht="15" x14ac:dyDescent="0.25">
      <c r="A185" s="48"/>
      <c r="B185" s="28" t="s">
        <v>574</v>
      </c>
      <c r="C185" s="42">
        <v>1</v>
      </c>
      <c r="D185" s="42">
        <v>6</v>
      </c>
      <c r="E185" s="27">
        <f t="shared" si="70"/>
        <v>3.7735849056603774E-3</v>
      </c>
      <c r="F185" s="27">
        <f t="shared" si="70"/>
        <v>1.3363028953229399E-2</v>
      </c>
      <c r="G185" s="35">
        <f t="shared" si="65"/>
        <v>5</v>
      </c>
      <c r="H185" s="25">
        <f t="shared" si="66"/>
        <v>1.8867924528301886E-2</v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0</v>
      </c>
      <c r="D188" s="42">
        <v>0</v>
      </c>
      <c r="E188" s="26" t="str">
        <f t="shared" ref="E188:E189" si="71">+IF(C188=0,"",C188/C$169)</f>
        <v/>
      </c>
      <c r="F188" s="26" t="str">
        <f t="shared" ref="F188:F189" si="72">+IF(D188=0,"",D188/D$169)</f>
        <v/>
      </c>
      <c r="G188" s="35" t="str">
        <f t="shared" si="65"/>
        <v xml:space="preserve"> </v>
      </c>
      <c r="H188" s="24" t="str">
        <f t="shared" ref="H188:H189" si="73">+IF(OR(AND(E188=""),(G188="")),"",E188*G188)</f>
        <v/>
      </c>
      <c r="I188" s="2"/>
    </row>
    <row r="189" spans="1:9" s="55" customFormat="1" ht="15" x14ac:dyDescent="0.25">
      <c r="A189" s="50"/>
      <c r="B189" s="21" t="s">
        <v>525</v>
      </c>
      <c r="C189" s="42">
        <v>0</v>
      </c>
      <c r="D189" s="42">
        <v>0</v>
      </c>
      <c r="E189" s="26" t="str">
        <f t="shared" si="71"/>
        <v/>
      </c>
      <c r="F189" s="26" t="str">
        <f t="shared" si="72"/>
        <v/>
      </c>
      <c r="G189" s="35" t="str">
        <f t="shared" si="65"/>
        <v xml:space="preserve"> </v>
      </c>
      <c r="H189" s="24" t="str">
        <f t="shared" si="73"/>
        <v/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8</v>
      </c>
      <c r="D191" s="42">
        <v>13</v>
      </c>
      <c r="E191" s="27">
        <f t="shared" ref="E191:F196" si="78">+IF(C191=0,"",C191/C$169)</f>
        <v>3.0188679245283019E-2</v>
      </c>
      <c r="F191" s="27">
        <f t="shared" si="78"/>
        <v>2.8953229398663696E-2</v>
      </c>
      <c r="G191" s="35">
        <f t="shared" si="65"/>
        <v>0.625</v>
      </c>
      <c r="H191" s="25">
        <f t="shared" si="66"/>
        <v>1.8867924528301886E-2</v>
      </c>
      <c r="I191" s="2"/>
    </row>
    <row r="192" spans="1:9" s="54" customFormat="1" ht="15" x14ac:dyDescent="0.25">
      <c r="A192" s="48"/>
      <c r="B192" s="28" t="s">
        <v>210</v>
      </c>
      <c r="C192" s="42">
        <v>8</v>
      </c>
      <c r="D192" s="42">
        <v>8</v>
      </c>
      <c r="E192" s="27">
        <f t="shared" si="78"/>
        <v>3.0188679245283019E-2</v>
      </c>
      <c r="F192" s="27">
        <f t="shared" si="78"/>
        <v>1.7817371937639197E-2</v>
      </c>
      <c r="G192" s="35">
        <f t="shared" si="65"/>
        <v>0</v>
      </c>
      <c r="H192" s="25">
        <f t="shared" si="66"/>
        <v>0</v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1</v>
      </c>
      <c r="D194" s="42">
        <v>1</v>
      </c>
      <c r="E194" s="26">
        <f t="shared" si="78"/>
        <v>3.7735849056603774E-3</v>
      </c>
      <c r="F194" s="26">
        <f t="shared" si="78"/>
        <v>2.2271714922048997E-3</v>
      </c>
      <c r="G194" s="35">
        <f t="shared" si="65"/>
        <v>0</v>
      </c>
      <c r="H194" s="24">
        <f t="shared" ref="H194" si="79">+IF(OR(AND(E194=""),(G194="")),"",E194*G194)</f>
        <v>0</v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1</v>
      </c>
      <c r="D196" s="42">
        <v>12</v>
      </c>
      <c r="E196" s="27">
        <f t="shared" si="78"/>
        <v>3.7735849056603774E-3</v>
      </c>
      <c r="F196" s="27">
        <f t="shared" si="78"/>
        <v>2.6726057906458798E-2</v>
      </c>
      <c r="G196" s="35">
        <f t="shared" si="65"/>
        <v>11</v>
      </c>
      <c r="H196" s="25">
        <f t="shared" si="66"/>
        <v>4.1509433962264149E-2</v>
      </c>
      <c r="I196" s="2"/>
    </row>
    <row r="197" spans="1:9" s="55" customFormat="1" ht="15" x14ac:dyDescent="0.25">
      <c r="A197" s="50"/>
      <c r="B197" s="21" t="s">
        <v>526</v>
      </c>
      <c r="C197" s="42">
        <v>5</v>
      </c>
      <c r="D197" s="42">
        <v>7</v>
      </c>
      <c r="E197" s="26">
        <f t="shared" ref="E197" si="80">+IF(C197=0,"",C197/C$169)</f>
        <v>1.8867924528301886E-2</v>
      </c>
      <c r="F197" s="26">
        <f t="shared" ref="F197" si="81">+IF(D197=0,"",D197/D$169)</f>
        <v>1.5590200445434299E-2</v>
      </c>
      <c r="G197" s="35">
        <f t="shared" si="65"/>
        <v>0.4</v>
      </c>
      <c r="H197" s="24">
        <f t="shared" ref="H197" si="82">+IF(OR(AND(E197=""),(G197="")),"",E197*G197)</f>
        <v>7.5471698113207548E-3</v>
      </c>
      <c r="I197" s="2"/>
    </row>
    <row r="198" spans="1:9" s="54" customFormat="1" ht="15" x14ac:dyDescent="0.25">
      <c r="A198" s="48"/>
      <c r="B198" s="28" t="s">
        <v>213</v>
      </c>
      <c r="C198" s="42">
        <v>4</v>
      </c>
      <c r="D198" s="42">
        <v>18</v>
      </c>
      <c r="E198" s="27">
        <f t="shared" ref="E198:F204" si="83">+IF(C198=0,"",C198/C$169)</f>
        <v>1.509433962264151E-2</v>
      </c>
      <c r="F198" s="27">
        <f t="shared" si="83"/>
        <v>4.0089086859688199E-2</v>
      </c>
      <c r="G198" s="35">
        <f t="shared" si="65"/>
        <v>3.5</v>
      </c>
      <c r="H198" s="25">
        <f t="shared" si="66"/>
        <v>5.2830188679245285E-2</v>
      </c>
      <c r="I198" s="2"/>
    </row>
    <row r="199" spans="1:9" s="54" customFormat="1" ht="15" x14ac:dyDescent="0.25">
      <c r="A199" s="48"/>
      <c r="B199" s="28" t="s">
        <v>214</v>
      </c>
      <c r="C199" s="42">
        <v>15</v>
      </c>
      <c r="D199" s="42">
        <v>14</v>
      </c>
      <c r="E199" s="27">
        <f t="shared" si="83"/>
        <v>5.6603773584905662E-2</v>
      </c>
      <c r="F199" s="27">
        <f t="shared" si="83"/>
        <v>3.1180400890868598E-2</v>
      </c>
      <c r="G199" s="35">
        <f t="shared" si="65"/>
        <v>-6.6666666666666666E-2</v>
      </c>
      <c r="H199" s="25">
        <f t="shared" si="66"/>
        <v>-3.7735849056603774E-3</v>
      </c>
      <c r="I199" s="2"/>
    </row>
    <row r="200" spans="1:9" s="54" customFormat="1" ht="15" x14ac:dyDescent="0.25">
      <c r="A200" s="48"/>
      <c r="B200" s="28" t="s">
        <v>215</v>
      </c>
      <c r="C200" s="42">
        <v>8</v>
      </c>
      <c r="D200" s="42">
        <v>9</v>
      </c>
      <c r="E200" s="27">
        <f t="shared" si="83"/>
        <v>3.0188679245283019E-2</v>
      </c>
      <c r="F200" s="27">
        <f t="shared" si="83"/>
        <v>2.0044543429844099E-2</v>
      </c>
      <c r="G200" s="35">
        <f t="shared" si="65"/>
        <v>0.125</v>
      </c>
      <c r="H200" s="25">
        <f t="shared" si="66"/>
        <v>3.7735849056603774E-3</v>
      </c>
      <c r="I200" s="2"/>
    </row>
    <row r="201" spans="1:9" s="54" customFormat="1" ht="15" x14ac:dyDescent="0.25">
      <c r="A201" s="48"/>
      <c r="B201" s="28" t="s">
        <v>216</v>
      </c>
      <c r="C201" s="42">
        <v>11</v>
      </c>
      <c r="D201" s="42">
        <v>31</v>
      </c>
      <c r="E201" s="27">
        <f t="shared" si="83"/>
        <v>4.1509433962264149E-2</v>
      </c>
      <c r="F201" s="27">
        <f t="shared" si="83"/>
        <v>6.9042316258351888E-2</v>
      </c>
      <c r="G201" s="35">
        <f t="shared" si="65"/>
        <v>1.8181818181818181</v>
      </c>
      <c r="H201" s="25">
        <f t="shared" si="66"/>
        <v>7.5471698113207544E-2</v>
      </c>
      <c r="I201" s="2"/>
    </row>
    <row r="202" spans="1:9" s="54" customFormat="1" ht="15" x14ac:dyDescent="0.25">
      <c r="A202" s="48"/>
      <c r="B202" s="28" t="s">
        <v>435</v>
      </c>
      <c r="C202" s="42">
        <v>3</v>
      </c>
      <c r="D202" s="42">
        <v>2</v>
      </c>
      <c r="E202" s="27">
        <f t="shared" si="83"/>
        <v>1.1320754716981131E-2</v>
      </c>
      <c r="F202" s="27">
        <f t="shared" si="83"/>
        <v>4.4543429844097994E-3</v>
      </c>
      <c r="G202" s="35">
        <f t="shared" si="65"/>
        <v>-0.33333333333333331</v>
      </c>
      <c r="H202" s="25">
        <f t="shared" si="66"/>
        <v>-3.773584905660377E-3</v>
      </c>
      <c r="I202" s="2"/>
    </row>
    <row r="203" spans="1:9" s="54" customFormat="1" ht="15" x14ac:dyDescent="0.25">
      <c r="A203" s="48"/>
      <c r="B203" s="28" t="s">
        <v>436</v>
      </c>
      <c r="C203" s="42">
        <v>4</v>
      </c>
      <c r="D203" s="42">
        <v>4</v>
      </c>
      <c r="E203" s="27">
        <f t="shared" si="83"/>
        <v>1.509433962264151E-2</v>
      </c>
      <c r="F203" s="27">
        <f t="shared" si="83"/>
        <v>8.9086859688195987E-3</v>
      </c>
      <c r="G203" s="35">
        <f t="shared" si="65"/>
        <v>0</v>
      </c>
      <c r="H203" s="25">
        <f t="shared" si="66"/>
        <v>0</v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2</v>
      </c>
      <c r="D205" s="42">
        <v>6</v>
      </c>
      <c r="E205" s="26">
        <f t="shared" ref="E205" si="84">+IF(C205=0,"",C205/C$169)</f>
        <v>7.5471698113207548E-3</v>
      </c>
      <c r="F205" s="26">
        <f t="shared" ref="F205" si="85">+IF(D205=0,"",D205/D$169)</f>
        <v>1.3363028953229399E-2</v>
      </c>
      <c r="G205" s="35">
        <f t="shared" si="65"/>
        <v>2</v>
      </c>
      <c r="H205" s="24">
        <f t="shared" ref="H205" si="86">+IF(OR(AND(E205=""),(G205="")),"",E205*G205)</f>
        <v>1.509433962264151E-2</v>
      </c>
      <c r="I205" s="2"/>
    </row>
    <row r="206" spans="1:9" s="54" customFormat="1" ht="15" x14ac:dyDescent="0.25">
      <c r="A206" s="48"/>
      <c r="B206" s="28" t="s">
        <v>218</v>
      </c>
      <c r="C206" s="42">
        <v>3</v>
      </c>
      <c r="D206" s="42">
        <v>1</v>
      </c>
      <c r="E206" s="27">
        <f t="shared" ref="E206:F213" si="87">+IF(C206=0,"",C206/C$169)</f>
        <v>1.1320754716981131E-2</v>
      </c>
      <c r="F206" s="27">
        <f t="shared" si="87"/>
        <v>2.2271714922048997E-3</v>
      </c>
      <c r="G206" s="35">
        <f t="shared" si="65"/>
        <v>-0.66666666666666663</v>
      </c>
      <c r="H206" s="25">
        <f t="shared" si="66"/>
        <v>-7.5471698113207539E-3</v>
      </c>
      <c r="I206" s="2"/>
    </row>
    <row r="207" spans="1:9" s="54" customFormat="1" ht="15" x14ac:dyDescent="0.25">
      <c r="A207" s="48"/>
      <c r="B207" s="28" t="s">
        <v>219</v>
      </c>
      <c r="C207" s="42">
        <v>6</v>
      </c>
      <c r="D207" s="42">
        <v>9</v>
      </c>
      <c r="E207" s="27">
        <f t="shared" si="87"/>
        <v>2.2641509433962263E-2</v>
      </c>
      <c r="F207" s="27">
        <f t="shared" si="87"/>
        <v>2.0044543429844099E-2</v>
      </c>
      <c r="G207" s="35">
        <f t="shared" si="65"/>
        <v>0.5</v>
      </c>
      <c r="H207" s="25">
        <f t="shared" si="66"/>
        <v>1.1320754716981131E-2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0</v>
      </c>
      <c r="E208" s="27" t="str">
        <f t="shared" si="87"/>
        <v/>
      </c>
      <c r="F208" s="27" t="str">
        <f t="shared" si="87"/>
        <v/>
      </c>
      <c r="G208" s="35" t="str">
        <f t="shared" si="65"/>
        <v xml:space="preserve"> 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38</v>
      </c>
      <c r="D210" s="42">
        <v>46</v>
      </c>
      <c r="E210" s="27">
        <f t="shared" si="87"/>
        <v>0.14339622641509434</v>
      </c>
      <c r="F210" s="27">
        <f t="shared" si="87"/>
        <v>0.10244988864142539</v>
      </c>
      <c r="G210" s="35">
        <f t="shared" si="65"/>
        <v>0.21052631578947367</v>
      </c>
      <c r="H210" s="25">
        <f t="shared" si="66"/>
        <v>3.0188679245283016E-2</v>
      </c>
      <c r="I210" s="2"/>
    </row>
    <row r="211" spans="1:9" s="54" customFormat="1" ht="15" x14ac:dyDescent="0.25">
      <c r="A211" s="48"/>
      <c r="B211" s="28" t="s">
        <v>221</v>
      </c>
      <c r="C211" s="42">
        <v>10</v>
      </c>
      <c r="D211" s="42">
        <v>1</v>
      </c>
      <c r="E211" s="27">
        <f t="shared" si="87"/>
        <v>3.7735849056603772E-2</v>
      </c>
      <c r="F211" s="27">
        <f t="shared" si="87"/>
        <v>2.2271714922048997E-3</v>
      </c>
      <c r="G211" s="35">
        <f t="shared" si="65"/>
        <v>-0.9</v>
      </c>
      <c r="H211" s="25">
        <f t="shared" si="66"/>
        <v>-3.3962264150943396E-2</v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1</v>
      </c>
      <c r="E212" s="27" t="str">
        <f t="shared" si="87"/>
        <v/>
      </c>
      <c r="F212" s="27">
        <f t="shared" si="87"/>
        <v>2.2271714922048997E-3</v>
      </c>
      <c r="G212" s="35">
        <f t="shared" si="65"/>
        <v>1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1</v>
      </c>
      <c r="D213" s="42">
        <v>0</v>
      </c>
      <c r="E213" s="27">
        <f t="shared" si="87"/>
        <v>3.7735849056603774E-3</v>
      </c>
      <c r="F213" s="27" t="str">
        <f t="shared" si="87"/>
        <v/>
      </c>
      <c r="G213" s="35">
        <f t="shared" si="65"/>
        <v>-1</v>
      </c>
      <c r="H213" s="25">
        <f t="shared" si="66"/>
        <v>-3.7735849056603774E-3</v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14</v>
      </c>
      <c r="D222" s="42">
        <v>76</v>
      </c>
      <c r="E222" s="27">
        <f t="shared" si="95"/>
        <v>5.2830188679245285E-2</v>
      </c>
      <c r="F222" s="27">
        <f t="shared" si="96"/>
        <v>0.16926503340757237</v>
      </c>
      <c r="G222" s="35">
        <f t="shared" si="65"/>
        <v>4.4285714285714288</v>
      </c>
      <c r="H222" s="25">
        <f t="shared" si="66"/>
        <v>0.23396226415094343</v>
      </c>
      <c r="I222" s="2"/>
    </row>
    <row r="223" spans="1:9" s="54" customFormat="1" ht="15" x14ac:dyDescent="0.25">
      <c r="A223" s="48"/>
      <c r="B223" s="28" t="s">
        <v>226</v>
      </c>
      <c r="C223" s="42">
        <v>0</v>
      </c>
      <c r="D223" s="42">
        <v>0</v>
      </c>
      <c r="E223" s="27" t="str">
        <f t="shared" si="95"/>
        <v/>
      </c>
      <c r="F223" s="27" t="str">
        <f t="shared" si="96"/>
        <v/>
      </c>
      <c r="G223" s="35" t="str">
        <f t="shared" si="65"/>
        <v xml:space="preserve"> </v>
      </c>
      <c r="H223" s="25" t="str">
        <f t="shared" si="66"/>
        <v/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1</v>
      </c>
      <c r="E224" s="27" t="str">
        <f t="shared" si="95"/>
        <v/>
      </c>
      <c r="F224" s="27">
        <f t="shared" si="96"/>
        <v>2.2271714922048997E-3</v>
      </c>
      <c r="G224" s="35">
        <f t="shared" si="65"/>
        <v>1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0</v>
      </c>
      <c r="E225" s="27" t="str">
        <f t="shared" si="95"/>
        <v/>
      </c>
      <c r="F225" s="27" t="str">
        <f t="shared" si="96"/>
        <v/>
      </c>
      <c r="G225" s="35" t="str">
        <f t="shared" si="65"/>
        <v xml:space="preserve"> 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2</v>
      </c>
      <c r="E234" s="27" t="str">
        <f t="shared" si="95"/>
        <v/>
      </c>
      <c r="F234" s="27">
        <f t="shared" si="96"/>
        <v>4.4543429844097994E-3</v>
      </c>
      <c r="G234" s="35">
        <f t="shared" si="65"/>
        <v>1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1</v>
      </c>
      <c r="D236" s="42">
        <v>0</v>
      </c>
      <c r="E236" s="27">
        <f t="shared" si="95"/>
        <v>3.7735849056603774E-3</v>
      </c>
      <c r="F236" s="27" t="str">
        <f t="shared" si="96"/>
        <v/>
      </c>
      <c r="G236" s="35">
        <f t="shared" si="65"/>
        <v>-1</v>
      </c>
      <c r="H236" s="25">
        <f t="shared" si="66"/>
        <v>-3.7735849056603774E-3</v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1</v>
      </c>
      <c r="D238" s="42">
        <v>0</v>
      </c>
      <c r="E238" s="27">
        <f t="shared" si="95"/>
        <v>3.7735849056603774E-3</v>
      </c>
      <c r="F238" s="27" t="str">
        <f t="shared" si="96"/>
        <v/>
      </c>
      <c r="G238" s="35">
        <f t="shared" si="102"/>
        <v>-1</v>
      </c>
      <c r="H238" s="25">
        <f t="shared" si="66"/>
        <v>-3.7735849056603774E-3</v>
      </c>
      <c r="I238" s="2"/>
    </row>
    <row r="239" spans="1:9" s="54" customFormat="1" ht="15" x14ac:dyDescent="0.25">
      <c r="A239" s="48"/>
      <c r="B239" s="28" t="s">
        <v>53</v>
      </c>
      <c r="C239" s="42">
        <v>17</v>
      </c>
      <c r="D239" s="42">
        <v>0</v>
      </c>
      <c r="E239" s="27">
        <f t="shared" si="95"/>
        <v>6.4150943396226415E-2</v>
      </c>
      <c r="F239" s="27" t="str">
        <f t="shared" si="96"/>
        <v/>
      </c>
      <c r="G239" s="35">
        <f t="shared" si="102"/>
        <v>-1</v>
      </c>
      <c r="H239" s="25">
        <f t="shared" si="66"/>
        <v>-6.4150943396226415E-2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0</v>
      </c>
      <c r="E242" s="27" t="str">
        <f t="shared" si="95"/>
        <v/>
      </c>
      <c r="F242" s="27" t="str">
        <f t="shared" si="96"/>
        <v/>
      </c>
      <c r="G242" s="35" t="str">
        <f t="shared" si="102"/>
        <v xml:space="preserve"> 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0</v>
      </c>
      <c r="D247" s="42">
        <v>3</v>
      </c>
      <c r="E247" s="27" t="str">
        <f t="shared" si="95"/>
        <v/>
      </c>
      <c r="F247" s="27">
        <f t="shared" si="96"/>
        <v>6.6815144766146995E-3</v>
      </c>
      <c r="G247" s="35">
        <f t="shared" si="102"/>
        <v>1</v>
      </c>
      <c r="H247" s="25" t="str">
        <f t="shared" si="103"/>
        <v/>
      </c>
      <c r="I247" s="2"/>
    </row>
    <row r="248" spans="1:9" s="54" customFormat="1" ht="15" x14ac:dyDescent="0.25">
      <c r="A248" s="48"/>
      <c r="B248" s="28" t="s">
        <v>443</v>
      </c>
      <c r="C248" s="42">
        <v>1</v>
      </c>
      <c r="D248" s="42">
        <v>1</v>
      </c>
      <c r="E248" s="27">
        <f t="shared" si="95"/>
        <v>3.7735849056603774E-3</v>
      </c>
      <c r="F248" s="27">
        <f t="shared" si="96"/>
        <v>2.2271714922048997E-3</v>
      </c>
      <c r="G248" s="35">
        <f t="shared" si="102"/>
        <v>0</v>
      </c>
      <c r="H248" s="25">
        <f t="shared" si="103"/>
        <v>0</v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1</v>
      </c>
      <c r="D254" s="42">
        <v>1</v>
      </c>
      <c r="E254" s="27">
        <f t="shared" si="95"/>
        <v>3.7735849056603774E-3</v>
      </c>
      <c r="F254" s="27">
        <f t="shared" si="96"/>
        <v>2.2271714922048997E-3</v>
      </c>
      <c r="G254" s="35">
        <f t="shared" si="102"/>
        <v>0</v>
      </c>
      <c r="H254" s="25">
        <f t="shared" si="103"/>
        <v>0</v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1</v>
      </c>
      <c r="E257" s="27" t="str">
        <f t="shared" si="95"/>
        <v/>
      </c>
      <c r="F257" s="27">
        <f t="shared" si="96"/>
        <v>2.2271714922048997E-3</v>
      </c>
      <c r="G257" s="35">
        <f t="shared" si="102"/>
        <v>1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1</v>
      </c>
      <c r="D258" s="42">
        <v>0</v>
      </c>
      <c r="E258" s="27">
        <f t="shared" si="95"/>
        <v>3.7735849056603774E-3</v>
      </c>
      <c r="F258" s="27" t="str">
        <f t="shared" si="96"/>
        <v/>
      </c>
      <c r="G258" s="35">
        <f t="shared" si="102"/>
        <v>-1</v>
      </c>
      <c r="H258" s="25">
        <f t="shared" si="103"/>
        <v>-3.7735849056603774E-3</v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2</v>
      </c>
      <c r="D263" s="42">
        <v>1</v>
      </c>
      <c r="E263" s="27">
        <f t="shared" si="107"/>
        <v>7.5471698113207548E-3</v>
      </c>
      <c r="F263" s="27">
        <f t="shared" si="107"/>
        <v>2.2271714922048997E-3</v>
      </c>
      <c r="G263" s="35">
        <f t="shared" si="102"/>
        <v>-0.5</v>
      </c>
      <c r="H263" s="25">
        <f t="shared" si="103"/>
        <v>-3.7735849056603774E-3</v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1</v>
      </c>
      <c r="D266" s="42">
        <v>0</v>
      </c>
      <c r="E266" s="26">
        <f t="shared" si="108"/>
        <v>3.7735849056603774E-3</v>
      </c>
      <c r="F266" s="26" t="str">
        <f t="shared" si="109"/>
        <v/>
      </c>
      <c r="G266" s="35">
        <f t="shared" si="102"/>
        <v>-1</v>
      </c>
      <c r="H266" s="24">
        <f t="shared" si="110"/>
        <v>-3.7735849056603774E-3</v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6</v>
      </c>
      <c r="D274" s="42">
        <v>13</v>
      </c>
      <c r="E274" s="26">
        <f t="shared" si="111"/>
        <v>2.2641509433962263E-2</v>
      </c>
      <c r="F274" s="26">
        <f t="shared" si="112"/>
        <v>2.8953229398663696E-2</v>
      </c>
      <c r="G274" s="35">
        <f t="shared" si="113"/>
        <v>1.1666666666666667</v>
      </c>
      <c r="H274" s="24">
        <f t="shared" si="114"/>
        <v>2.6415094339622643E-2</v>
      </c>
      <c r="I274" s="2"/>
    </row>
    <row r="275" spans="1:9" s="54" customFormat="1" ht="15" x14ac:dyDescent="0.25">
      <c r="A275" s="48"/>
      <c r="B275" s="28" t="s">
        <v>64</v>
      </c>
      <c r="C275" s="42">
        <v>2</v>
      </c>
      <c r="D275" s="42">
        <v>11</v>
      </c>
      <c r="E275" s="26">
        <f t="shared" si="111"/>
        <v>7.5471698113207548E-3</v>
      </c>
      <c r="F275" s="26">
        <f t="shared" si="112"/>
        <v>2.4498886414253896E-2</v>
      </c>
      <c r="G275" s="35">
        <f t="shared" si="113"/>
        <v>4.5</v>
      </c>
      <c r="H275" s="24">
        <f t="shared" si="114"/>
        <v>3.3962264150943396E-2</v>
      </c>
      <c r="I275" s="2"/>
    </row>
    <row r="276" spans="1:9" s="54" customFormat="1" ht="15" x14ac:dyDescent="0.25">
      <c r="A276" s="48"/>
      <c r="B276" s="28" t="s">
        <v>61</v>
      </c>
      <c r="C276" s="42">
        <v>2</v>
      </c>
      <c r="D276" s="42">
        <v>2</v>
      </c>
      <c r="E276" s="26">
        <f t="shared" si="111"/>
        <v>7.5471698113207548E-3</v>
      </c>
      <c r="F276" s="26">
        <f t="shared" si="112"/>
        <v>4.4543429844097994E-3</v>
      </c>
      <c r="G276" s="35">
        <f t="shared" si="113"/>
        <v>0</v>
      </c>
      <c r="H276" s="24">
        <f t="shared" si="114"/>
        <v>0</v>
      </c>
      <c r="I276" s="2"/>
    </row>
    <row r="277" spans="1:9" s="54" customFormat="1" ht="15" x14ac:dyDescent="0.25">
      <c r="A277" s="48"/>
      <c r="B277" s="28" t="s">
        <v>238</v>
      </c>
      <c r="C277" s="42">
        <v>1</v>
      </c>
      <c r="D277" s="42">
        <v>0</v>
      </c>
      <c r="E277" s="26">
        <f t="shared" si="111"/>
        <v>3.7735849056603774E-3</v>
      </c>
      <c r="F277" s="26" t="str">
        <f t="shared" si="112"/>
        <v/>
      </c>
      <c r="G277" s="35">
        <f t="shared" si="113"/>
        <v>-1</v>
      </c>
      <c r="H277" s="24">
        <f t="shared" si="114"/>
        <v>-3.7735849056603774E-3</v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1</v>
      </c>
      <c r="D281" s="42">
        <v>0</v>
      </c>
      <c r="E281" s="26">
        <f t="shared" si="111"/>
        <v>3.7735849056603774E-3</v>
      </c>
      <c r="F281" s="26" t="str">
        <f t="shared" si="112"/>
        <v/>
      </c>
      <c r="G281" s="35">
        <f t="shared" si="113"/>
        <v>-1</v>
      </c>
      <c r="H281" s="24">
        <f t="shared" si="114"/>
        <v>-3.7735849056603774E-3</v>
      </c>
      <c r="I281" s="2"/>
    </row>
    <row r="282" spans="1:9" s="54" customFormat="1" ht="15" x14ac:dyDescent="0.25">
      <c r="A282" s="48"/>
      <c r="B282" s="28" t="s">
        <v>59</v>
      </c>
      <c r="C282" s="42">
        <v>1</v>
      </c>
      <c r="D282" s="42">
        <v>0</v>
      </c>
      <c r="E282" s="26">
        <f t="shared" si="111"/>
        <v>3.7735849056603774E-3</v>
      </c>
      <c r="F282" s="26" t="str">
        <f t="shared" si="112"/>
        <v/>
      </c>
      <c r="G282" s="35">
        <f t="shared" si="113"/>
        <v>-1</v>
      </c>
      <c r="H282" s="24">
        <f t="shared" si="114"/>
        <v>-3.7735849056603774E-3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2</v>
      </c>
      <c r="D286" s="42">
        <v>0</v>
      </c>
      <c r="E286" s="27">
        <f t="shared" ref="E286:F288" si="115">+IF(C286=0,"",C286/C$169)</f>
        <v>7.5471698113207548E-3</v>
      </c>
      <c r="F286" s="27" t="str">
        <f t="shared" si="115"/>
        <v/>
      </c>
      <c r="G286" s="35">
        <f t="shared" si="102"/>
        <v>-1</v>
      </c>
      <c r="H286" s="25">
        <f t="shared" si="103"/>
        <v>-7.5471698113207548E-3</v>
      </c>
      <c r="I286" s="2"/>
    </row>
    <row r="287" spans="1:9" s="54" customFormat="1" ht="15" x14ac:dyDescent="0.25">
      <c r="A287" s="48"/>
      <c r="B287" s="28" t="s">
        <v>453</v>
      </c>
      <c r="C287" s="42">
        <v>4</v>
      </c>
      <c r="D287" s="42">
        <v>5</v>
      </c>
      <c r="E287" s="27">
        <f t="shared" si="115"/>
        <v>1.509433962264151E-2</v>
      </c>
      <c r="F287" s="27">
        <f t="shared" si="115"/>
        <v>1.1135857461024499E-2</v>
      </c>
      <c r="G287" s="35">
        <f t="shared" si="102"/>
        <v>0.25</v>
      </c>
      <c r="H287" s="25">
        <f t="shared" si="103"/>
        <v>3.7735849056603774E-3</v>
      </c>
      <c r="I287" s="2"/>
    </row>
    <row r="288" spans="1:9" s="54" customFormat="1" ht="15" x14ac:dyDescent="0.25">
      <c r="A288" s="48"/>
      <c r="B288" s="28" t="s">
        <v>65</v>
      </c>
      <c r="C288" s="42">
        <v>0</v>
      </c>
      <c r="D288" s="42">
        <v>0</v>
      </c>
      <c r="E288" s="27" t="str">
        <f t="shared" si="115"/>
        <v/>
      </c>
      <c r="F288" s="27" t="str">
        <f t="shared" si="115"/>
        <v/>
      </c>
      <c r="G288" s="35" t="str">
        <f t="shared" si="102"/>
        <v xml:space="preserve"> </v>
      </c>
      <c r="H288" s="25" t="str">
        <f t="shared" si="103"/>
        <v/>
      </c>
      <c r="I288" s="2"/>
    </row>
    <row r="289" spans="1:9" s="55" customFormat="1" ht="15" x14ac:dyDescent="0.25">
      <c r="A289" s="50"/>
      <c r="B289" s="21" t="s">
        <v>537</v>
      </c>
      <c r="C289" s="42">
        <v>1</v>
      </c>
      <c r="D289" s="42">
        <v>0</v>
      </c>
      <c r="E289" s="26">
        <f t="shared" ref="E289:E290" si="116">+IF(C289=0,"",C289/C$169)</f>
        <v>3.7735849056603774E-3</v>
      </c>
      <c r="F289" s="26" t="str">
        <f t="shared" ref="F289:F290" si="117">+IF(D289=0,"",D289/D$169)</f>
        <v/>
      </c>
      <c r="G289" s="35">
        <f t="shared" si="102"/>
        <v>-1</v>
      </c>
      <c r="H289" s="24">
        <f t="shared" ref="H289:H290" si="118">+IF(OR(AND(E289=""),(G289="")),"",E289*G289)</f>
        <v>-3.7735849056603774E-3</v>
      </c>
      <c r="I289" s="2"/>
    </row>
    <row r="290" spans="1:9" s="55" customFormat="1" ht="15" x14ac:dyDescent="0.25">
      <c r="A290" s="50"/>
      <c r="B290" s="21" t="s">
        <v>538</v>
      </c>
      <c r="C290" s="42">
        <v>0</v>
      </c>
      <c r="D290" s="42">
        <v>0</v>
      </c>
      <c r="E290" s="26" t="str">
        <f t="shared" si="116"/>
        <v/>
      </c>
      <c r="F290" s="26" t="str">
        <f t="shared" si="117"/>
        <v/>
      </c>
      <c r="G290" s="35" t="str">
        <f t="shared" si="102"/>
        <v xml:space="preserve"> </v>
      </c>
      <c r="H290" s="24" t="str">
        <f t="shared" si="118"/>
        <v/>
      </c>
      <c r="I290" s="2"/>
    </row>
    <row r="291" spans="1:9" s="54" customFormat="1" ht="15" x14ac:dyDescent="0.25">
      <c r="A291" s="48"/>
      <c r="B291" s="28" t="s">
        <v>66</v>
      </c>
      <c r="C291" s="42">
        <v>4</v>
      </c>
      <c r="D291" s="42">
        <v>9</v>
      </c>
      <c r="E291" s="27">
        <f>+IF(C291=0,"",C291/C$169)</f>
        <v>1.509433962264151E-2</v>
      </c>
      <c r="F291" s="27">
        <f>+IF(D291=0,"",D291/D$169)</f>
        <v>2.0044543429844099E-2</v>
      </c>
      <c r="G291" s="35">
        <f t="shared" si="102"/>
        <v>1.25</v>
      </c>
      <c r="H291" s="25">
        <f t="shared" si="103"/>
        <v>1.8867924528301886E-2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1</v>
      </c>
      <c r="D294" s="42">
        <v>0</v>
      </c>
      <c r="E294" s="26">
        <f t="shared" si="119"/>
        <v>3.7735849056603774E-3</v>
      </c>
      <c r="F294" s="26" t="str">
        <f t="shared" si="120"/>
        <v/>
      </c>
      <c r="G294" s="35">
        <f t="shared" si="102"/>
        <v>-1</v>
      </c>
      <c r="H294" s="24">
        <f t="shared" si="121"/>
        <v>-3.7735849056603774E-3</v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3</v>
      </c>
      <c r="E297" s="26" t="str">
        <f t="shared" si="122"/>
        <v/>
      </c>
      <c r="F297" s="26">
        <f t="shared" si="123"/>
        <v>6.6815144766146995E-3</v>
      </c>
      <c r="G297" s="35">
        <f t="shared" si="102"/>
        <v>1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7</v>
      </c>
      <c r="D298" s="42">
        <v>7</v>
      </c>
      <c r="E298" s="27">
        <f>+IF(C298=0,"",C298/C$169)</f>
        <v>2.6415094339622643E-2</v>
      </c>
      <c r="F298" s="27">
        <f>+IF(D298=0,"",D298/D$169)</f>
        <v>1.5590200445434299E-2</v>
      </c>
      <c r="G298" s="35">
        <f t="shared" si="102"/>
        <v>0</v>
      </c>
      <c r="H298" s="25">
        <f t="shared" si="103"/>
        <v>0</v>
      </c>
      <c r="I298" s="2"/>
    </row>
    <row r="299" spans="1:9" s="54" customFormat="1" ht="15" x14ac:dyDescent="0.25">
      <c r="A299" s="48"/>
      <c r="B299" s="28" t="s">
        <v>455</v>
      </c>
      <c r="C299" s="42">
        <v>7</v>
      </c>
      <c r="D299" s="42">
        <v>5</v>
      </c>
      <c r="E299" s="27">
        <f>+IF(C299=0,"",C299/C$169)</f>
        <v>2.6415094339622643E-2</v>
      </c>
      <c r="F299" s="27">
        <f>+IF(D299=0,"",D299/D$169)</f>
        <v>1.1135857461024499E-2</v>
      </c>
      <c r="G299" s="35">
        <f t="shared" si="102"/>
        <v>-0.2857142857142857</v>
      </c>
      <c r="H299" s="25">
        <f t="shared" si="103"/>
        <v>-7.5471698113207548E-3</v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3</v>
      </c>
      <c r="D301" s="42">
        <v>3</v>
      </c>
      <c r="E301" s="27">
        <f t="shared" ref="E301:E323" si="128">+IF(C301=0,"",C301/C$169)</f>
        <v>1.1320754716981131E-2</v>
      </c>
      <c r="F301" s="27">
        <f t="shared" ref="F301:F323" si="129">+IF(D301=0,"",D301/D$169)</f>
        <v>6.6815144766146995E-3</v>
      </c>
      <c r="G301" s="35">
        <f t="shared" ref="G301:G339" si="130">+IF(AND(C301=0,D301=0)," ",IF(C301=0,1,IF(D301=0,-1,(D301-C301)/C301)))</f>
        <v>0</v>
      </c>
      <c r="H301" s="25">
        <f t="shared" si="103"/>
        <v>0</v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0</v>
      </c>
      <c r="E302" s="27" t="str">
        <f t="shared" si="128"/>
        <v/>
      </c>
      <c r="F302" s="27" t="str">
        <f t="shared" si="129"/>
        <v/>
      </c>
      <c r="G302" s="35" t="str">
        <f t="shared" si="130"/>
        <v xml:space="preserve"> 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0</v>
      </c>
      <c r="E303" s="27" t="str">
        <f t="shared" si="128"/>
        <v/>
      </c>
      <c r="F303" s="27" t="str">
        <f t="shared" si="129"/>
        <v/>
      </c>
      <c r="G303" s="35" t="str">
        <f t="shared" si="130"/>
        <v xml:space="preserve"> 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2</v>
      </c>
      <c r="D304" s="42">
        <v>2</v>
      </c>
      <c r="E304" s="27">
        <f t="shared" si="128"/>
        <v>7.5471698113207548E-3</v>
      </c>
      <c r="F304" s="27">
        <f t="shared" si="129"/>
        <v>4.4543429844097994E-3</v>
      </c>
      <c r="G304" s="35">
        <f t="shared" si="130"/>
        <v>0</v>
      </c>
      <c r="H304" s="25">
        <f t="shared" si="103"/>
        <v>0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0</v>
      </c>
      <c r="D308" s="42">
        <v>0</v>
      </c>
      <c r="E308" s="27" t="str">
        <f t="shared" si="128"/>
        <v/>
      </c>
      <c r="F308" s="27" t="str">
        <f t="shared" si="129"/>
        <v/>
      </c>
      <c r="G308" s="35" t="str">
        <f t="shared" si="130"/>
        <v xml:space="preserve"> </v>
      </c>
      <c r="H308" s="25" t="str">
        <f t="shared" si="103"/>
        <v/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0</v>
      </c>
      <c r="E309" s="27" t="str">
        <f t="shared" si="128"/>
        <v/>
      </c>
      <c r="F309" s="27" t="str">
        <f t="shared" si="129"/>
        <v/>
      </c>
      <c r="G309" s="35" t="str">
        <f t="shared" si="130"/>
        <v xml:space="preserve"> 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1</v>
      </c>
      <c r="E311" s="27" t="str">
        <f t="shared" si="128"/>
        <v/>
      </c>
      <c r="F311" s="27">
        <f t="shared" si="129"/>
        <v>2.2271714922048997E-3</v>
      </c>
      <c r="G311" s="35">
        <f t="shared" si="130"/>
        <v>1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1</v>
      </c>
      <c r="D313" s="42">
        <v>1</v>
      </c>
      <c r="E313" s="27">
        <f t="shared" si="128"/>
        <v>3.7735849056603774E-3</v>
      </c>
      <c r="F313" s="27">
        <f t="shared" si="129"/>
        <v>2.2271714922048997E-3</v>
      </c>
      <c r="G313" s="35">
        <f t="shared" si="130"/>
        <v>0</v>
      </c>
      <c r="H313" s="25">
        <f t="shared" si="103"/>
        <v>0</v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21</v>
      </c>
      <c r="D315" s="42">
        <v>26</v>
      </c>
      <c r="E315" s="27">
        <f t="shared" si="128"/>
        <v>7.9245283018867921E-2</v>
      </c>
      <c r="F315" s="27">
        <f t="shared" si="129"/>
        <v>5.7906458797327393E-2</v>
      </c>
      <c r="G315" s="35">
        <f t="shared" si="130"/>
        <v>0.23809523809523808</v>
      </c>
      <c r="H315" s="25">
        <f t="shared" si="103"/>
        <v>1.8867924528301886E-2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1</v>
      </c>
      <c r="D320" s="42">
        <v>0</v>
      </c>
      <c r="E320" s="27">
        <f t="shared" si="128"/>
        <v>3.7735849056603774E-3</v>
      </c>
      <c r="F320" s="27" t="str">
        <f t="shared" si="129"/>
        <v/>
      </c>
      <c r="G320" s="35">
        <f t="shared" si="130"/>
        <v>-1</v>
      </c>
      <c r="H320" s="25">
        <f t="shared" si="103"/>
        <v>-3.7735849056603774E-3</v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1</v>
      </c>
      <c r="E322" s="27" t="str">
        <f t="shared" si="128"/>
        <v/>
      </c>
      <c r="F322" s="27">
        <f t="shared" si="129"/>
        <v>2.2271714922048997E-3</v>
      </c>
      <c r="G322" s="35">
        <f t="shared" si="130"/>
        <v>1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2</v>
      </c>
      <c r="D324" s="42">
        <v>11</v>
      </c>
      <c r="E324" s="26">
        <f t="shared" ref="E324" si="131">+IF(C324=0,"",C324/C$169)</f>
        <v>7.5471698113207548E-3</v>
      </c>
      <c r="F324" s="26">
        <f t="shared" ref="F324" si="132">+IF(D324=0,"",D324/D$169)</f>
        <v>2.4498886414253896E-2</v>
      </c>
      <c r="G324" s="35">
        <f t="shared" si="130"/>
        <v>4.5</v>
      </c>
      <c r="H324" s="24">
        <f t="shared" ref="H324" si="133">+IF(OR(AND(E324=""),(G324="")),"",E324*G324)</f>
        <v>3.3962264150943396E-2</v>
      </c>
      <c r="I324" s="2"/>
    </row>
    <row r="325" spans="1:9" s="54" customFormat="1" ht="15" x14ac:dyDescent="0.25">
      <c r="A325" s="48"/>
      <c r="B325" s="28" t="s">
        <v>472</v>
      </c>
      <c r="C325" s="42">
        <v>0</v>
      </c>
      <c r="D325" s="42">
        <v>0</v>
      </c>
      <c r="E325" s="27" t="str">
        <f t="shared" ref="E325:F328" si="134">+IF(C325=0,"",C325/C$169)</f>
        <v/>
      </c>
      <c r="F325" s="27" t="str">
        <f t="shared" si="134"/>
        <v/>
      </c>
      <c r="G325" s="35" t="str">
        <f t="shared" si="130"/>
        <v xml:space="preserve"> </v>
      </c>
      <c r="H325" s="25" t="str">
        <f t="shared" si="103"/>
        <v/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0</v>
      </c>
      <c r="E339" s="26" t="str">
        <f t="shared" si="138"/>
        <v/>
      </c>
      <c r="F339" s="26" t="str">
        <f t="shared" si="139"/>
        <v/>
      </c>
      <c r="G339" s="35" t="str">
        <f t="shared" si="130"/>
        <v xml:space="preserve"> 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685</v>
      </c>
      <c r="D345" s="38">
        <f>SUM(D346:D564)</f>
        <v>1239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0.80875912408759121</v>
      </c>
      <c r="H345" s="40">
        <f>+IF(OR(AND(E345=""),(G345="")),"",E345*G345)</f>
        <v>0.80875912408759121</v>
      </c>
    </row>
    <row r="346" spans="1:9" s="54" customFormat="1" ht="15" x14ac:dyDescent="0.25">
      <c r="A346" s="48"/>
      <c r="B346" s="41" t="s">
        <v>74</v>
      </c>
      <c r="C346" s="42">
        <v>6</v>
      </c>
      <c r="D346" s="42">
        <v>13</v>
      </c>
      <c r="E346" s="46">
        <f t="shared" si="141"/>
        <v>8.7591240875912416E-3</v>
      </c>
      <c r="F346" s="46">
        <f t="shared" si="142"/>
        <v>1.0492332526230832E-2</v>
      </c>
      <c r="G346" s="35">
        <f t="shared" ref="G346:G410" si="143">+IF(AND(C346=0,D346=0)," ",IF(C346=0,1,IF(D346=0,-1,(D346-C346)/C346)))</f>
        <v>1.1666666666666667</v>
      </c>
      <c r="H346" s="43">
        <f>+IF(OR(AND(E346=""),(G346="")),"",E346*G346)</f>
        <v>1.0218978102189783E-2</v>
      </c>
      <c r="I346" s="2"/>
    </row>
    <row r="347" spans="1:9" s="54" customFormat="1" ht="15" x14ac:dyDescent="0.25">
      <c r="A347" s="48"/>
      <c r="B347" s="5" t="s">
        <v>77</v>
      </c>
      <c r="C347" s="42">
        <v>7</v>
      </c>
      <c r="D347" s="42">
        <v>3</v>
      </c>
      <c r="E347" s="27">
        <f t="shared" si="141"/>
        <v>1.0218978102189781E-2</v>
      </c>
      <c r="F347" s="27">
        <f t="shared" si="142"/>
        <v>2.4213075060532689E-3</v>
      </c>
      <c r="G347" s="35">
        <f t="shared" si="143"/>
        <v>-0.5714285714285714</v>
      </c>
      <c r="H347" s="25">
        <f t="shared" ref="H347:H414" si="144">+IF(OR(AND(E347=""),(G347="")),"",E347*G347)</f>
        <v>-5.8394160583941602E-3</v>
      </c>
      <c r="I347" s="2"/>
    </row>
    <row r="348" spans="1:9" s="54" customFormat="1" ht="15" x14ac:dyDescent="0.25">
      <c r="A348" s="48"/>
      <c r="B348" s="5" t="s">
        <v>70</v>
      </c>
      <c r="C348" s="42">
        <v>1</v>
      </c>
      <c r="D348" s="42">
        <v>0</v>
      </c>
      <c r="E348" s="27">
        <f t="shared" si="141"/>
        <v>1.4598540145985401E-3</v>
      </c>
      <c r="F348" s="27" t="str">
        <f t="shared" si="142"/>
        <v/>
      </c>
      <c r="G348" s="35">
        <f t="shared" si="143"/>
        <v>-1</v>
      </c>
      <c r="H348" s="25">
        <f t="shared" si="144"/>
        <v>-1.4598540145985401E-3</v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32</v>
      </c>
      <c r="D351" s="42">
        <v>51</v>
      </c>
      <c r="E351" s="27">
        <f t="shared" si="141"/>
        <v>4.6715328467153282E-2</v>
      </c>
      <c r="F351" s="27">
        <f t="shared" si="142"/>
        <v>4.1162227602905568E-2</v>
      </c>
      <c r="G351" s="35">
        <f t="shared" si="143"/>
        <v>0.59375</v>
      </c>
      <c r="H351" s="25">
        <f t="shared" si="144"/>
        <v>2.7737226277372261E-2</v>
      </c>
      <c r="I351" s="2"/>
    </row>
    <row r="352" spans="1:9" s="54" customFormat="1" ht="15" x14ac:dyDescent="0.25">
      <c r="A352" s="48"/>
      <c r="B352" s="5" t="s">
        <v>80</v>
      </c>
      <c r="C352" s="42">
        <v>6</v>
      </c>
      <c r="D352" s="42">
        <v>20</v>
      </c>
      <c r="E352" s="27">
        <f t="shared" si="141"/>
        <v>8.7591240875912416E-3</v>
      </c>
      <c r="F352" s="27">
        <f t="shared" si="142"/>
        <v>1.6142050040355124E-2</v>
      </c>
      <c r="G352" s="35">
        <f t="shared" si="143"/>
        <v>2.3333333333333335</v>
      </c>
      <c r="H352" s="25">
        <f t="shared" si="144"/>
        <v>2.0437956204379566E-2</v>
      </c>
      <c r="I352" s="2"/>
    </row>
    <row r="353" spans="1:9" s="54" customFormat="1" ht="15" x14ac:dyDescent="0.25">
      <c r="A353" s="48"/>
      <c r="B353" s="5" t="s">
        <v>576</v>
      </c>
      <c r="C353" s="42">
        <v>0</v>
      </c>
      <c r="D353" s="42">
        <v>1</v>
      </c>
      <c r="E353" s="27" t="str">
        <f t="shared" si="141"/>
        <v/>
      </c>
      <c r="F353" s="27">
        <f t="shared" si="142"/>
        <v>8.0710250201775622E-4</v>
      </c>
      <c r="G353" s="35">
        <f t="shared" si="143"/>
        <v>1</v>
      </c>
      <c r="H353" s="25" t="str">
        <f t="shared" si="144"/>
        <v/>
      </c>
      <c r="I353" s="2"/>
    </row>
    <row r="354" spans="1:9" s="54" customFormat="1" ht="15" x14ac:dyDescent="0.25">
      <c r="A354" s="48"/>
      <c r="B354" s="5" t="s">
        <v>79</v>
      </c>
      <c r="C354" s="42">
        <v>5</v>
      </c>
      <c r="D354" s="42">
        <v>13</v>
      </c>
      <c r="E354" s="27">
        <f t="shared" si="141"/>
        <v>7.2992700729927005E-3</v>
      </c>
      <c r="F354" s="27">
        <f t="shared" si="142"/>
        <v>1.0492332526230832E-2</v>
      </c>
      <c r="G354" s="35">
        <f t="shared" si="143"/>
        <v>1.6</v>
      </c>
      <c r="H354" s="25">
        <f t="shared" si="144"/>
        <v>1.1678832116788322E-2</v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0</v>
      </c>
      <c r="E355" s="27" t="str">
        <f t="shared" si="141"/>
        <v/>
      </c>
      <c r="F355" s="27" t="str">
        <f t="shared" si="142"/>
        <v/>
      </c>
      <c r="G355" s="35" t="str">
        <f t="shared" si="143"/>
        <v xml:space="preserve"> 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19</v>
      </c>
      <c r="D357" s="42">
        <v>28</v>
      </c>
      <c r="E357" s="27">
        <f t="shared" si="141"/>
        <v>2.7737226277372264E-2</v>
      </c>
      <c r="F357" s="27">
        <f t="shared" si="142"/>
        <v>2.2598870056497175E-2</v>
      </c>
      <c r="G357" s="35">
        <f t="shared" si="143"/>
        <v>0.47368421052631576</v>
      </c>
      <c r="H357" s="25">
        <f t="shared" si="144"/>
        <v>1.3138686131386862E-2</v>
      </c>
      <c r="I357" s="2"/>
    </row>
    <row r="358" spans="1:9" s="54" customFormat="1" ht="15" x14ac:dyDescent="0.25">
      <c r="A358" s="48"/>
      <c r="B358" s="5" t="s">
        <v>577</v>
      </c>
      <c r="C358" s="42">
        <v>5</v>
      </c>
      <c r="D358" s="42">
        <v>2</v>
      </c>
      <c r="E358" s="27">
        <f t="shared" si="141"/>
        <v>7.2992700729927005E-3</v>
      </c>
      <c r="F358" s="27">
        <f t="shared" si="142"/>
        <v>1.6142050040355124E-3</v>
      </c>
      <c r="G358" s="35">
        <f t="shared" si="143"/>
        <v>-0.6</v>
      </c>
      <c r="H358" s="25">
        <f t="shared" si="144"/>
        <v>-4.3795620437956199E-3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4</v>
      </c>
      <c r="D360" s="42">
        <v>8</v>
      </c>
      <c r="E360" s="27">
        <f t="shared" si="141"/>
        <v>5.8394160583941602E-3</v>
      </c>
      <c r="F360" s="27">
        <f t="shared" si="142"/>
        <v>6.4568200161420498E-3</v>
      </c>
      <c r="G360" s="35">
        <f t="shared" si="143"/>
        <v>1</v>
      </c>
      <c r="H360" s="25">
        <f t="shared" si="144"/>
        <v>5.8394160583941602E-3</v>
      </c>
      <c r="I360" s="2"/>
    </row>
    <row r="361" spans="1:9" s="54" customFormat="1" ht="15" x14ac:dyDescent="0.25">
      <c r="A361" s="48"/>
      <c r="B361" s="5" t="s">
        <v>615</v>
      </c>
      <c r="C361" s="42">
        <v>10</v>
      </c>
      <c r="D361" s="42">
        <v>45</v>
      </c>
      <c r="E361" s="27">
        <f t="shared" si="141"/>
        <v>1.4598540145985401E-2</v>
      </c>
      <c r="F361" s="27">
        <f t="shared" si="142"/>
        <v>3.6319612590799029E-2</v>
      </c>
      <c r="G361" s="35">
        <f t="shared" si="143"/>
        <v>3.5</v>
      </c>
      <c r="H361" s="25">
        <f t="shared" si="144"/>
        <v>5.1094890510948905E-2</v>
      </c>
      <c r="I361" s="2"/>
    </row>
    <row r="362" spans="1:9" s="55" customFormat="1" ht="15" x14ac:dyDescent="0.25">
      <c r="A362" s="50"/>
      <c r="B362" s="19" t="s">
        <v>587</v>
      </c>
      <c r="C362" s="42">
        <v>0</v>
      </c>
      <c r="D362" s="42">
        <v>0</v>
      </c>
      <c r="E362" s="26" t="str">
        <f t="shared" si="141"/>
        <v/>
      </c>
      <c r="F362" s="26" t="str">
        <f t="shared" si="142"/>
        <v/>
      </c>
      <c r="G362" s="35" t="str">
        <f t="shared" si="143"/>
        <v xml:space="preserve"> </v>
      </c>
      <c r="H362" s="24" t="str">
        <f t="shared" ref="H362" si="145">+IF(OR(AND(E362=""),(G362="")),"",E362*G362)</f>
        <v/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0</v>
      </c>
      <c r="D364" s="42">
        <v>1</v>
      </c>
      <c r="E364" s="27" t="str">
        <f t="shared" si="141"/>
        <v/>
      </c>
      <c r="F364" s="27">
        <f t="shared" si="142"/>
        <v>8.0710250201775622E-4</v>
      </c>
      <c r="G364" s="35">
        <f t="shared" si="143"/>
        <v>1</v>
      </c>
      <c r="H364" s="25" t="str">
        <f t="shared" si="144"/>
        <v/>
      </c>
      <c r="I364" s="2"/>
    </row>
    <row r="365" spans="1:9" s="54" customFormat="1" ht="15" x14ac:dyDescent="0.25">
      <c r="A365" s="48"/>
      <c r="B365" s="5" t="s">
        <v>249</v>
      </c>
      <c r="C365" s="42">
        <v>6</v>
      </c>
      <c r="D365" s="42">
        <v>11</v>
      </c>
      <c r="E365" s="27">
        <f t="shared" si="141"/>
        <v>8.7591240875912416E-3</v>
      </c>
      <c r="F365" s="27">
        <f t="shared" si="142"/>
        <v>8.8781275221953195E-3</v>
      </c>
      <c r="G365" s="35">
        <f t="shared" si="143"/>
        <v>0.83333333333333337</v>
      </c>
      <c r="H365" s="25">
        <f t="shared" si="144"/>
        <v>7.2992700729927014E-3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88</v>
      </c>
      <c r="E366" s="27" t="str">
        <f t="shared" si="141"/>
        <v/>
      </c>
      <c r="F366" s="27">
        <f t="shared" si="142"/>
        <v>7.1025020177562556E-2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4</v>
      </c>
      <c r="D368" s="42">
        <v>7</v>
      </c>
      <c r="E368" s="27">
        <f t="shared" si="141"/>
        <v>5.8394160583941602E-3</v>
      </c>
      <c r="F368" s="27">
        <f t="shared" si="142"/>
        <v>5.6497175141242938E-3</v>
      </c>
      <c r="G368" s="35">
        <f t="shared" si="143"/>
        <v>0.75</v>
      </c>
      <c r="H368" s="25">
        <f t="shared" si="144"/>
        <v>4.3795620437956199E-3</v>
      </c>
      <c r="I368" s="2"/>
    </row>
    <row r="369" spans="1:9" s="54" customFormat="1" ht="15" x14ac:dyDescent="0.25">
      <c r="A369" s="48"/>
      <c r="B369" s="5" t="s">
        <v>578</v>
      </c>
      <c r="C369" s="42">
        <v>17</v>
      </c>
      <c r="D369" s="42">
        <v>33</v>
      </c>
      <c r="E369" s="27">
        <f t="shared" si="141"/>
        <v>2.4817518248175182E-2</v>
      </c>
      <c r="F369" s="27">
        <f t="shared" si="142"/>
        <v>2.6634382566585957E-2</v>
      </c>
      <c r="G369" s="35">
        <f t="shared" si="143"/>
        <v>0.94117647058823528</v>
      </c>
      <c r="H369" s="25">
        <f t="shared" si="144"/>
        <v>2.3357664233576641E-2</v>
      </c>
      <c r="I369" s="2"/>
    </row>
    <row r="370" spans="1:9" s="54" customFormat="1" ht="15" x14ac:dyDescent="0.25">
      <c r="A370" s="48"/>
      <c r="B370" s="5" t="s">
        <v>85</v>
      </c>
      <c r="C370" s="42">
        <v>0</v>
      </c>
      <c r="D370" s="42">
        <v>5</v>
      </c>
      <c r="E370" s="27" t="str">
        <f t="shared" si="141"/>
        <v/>
      </c>
      <c r="F370" s="27">
        <f t="shared" si="142"/>
        <v>4.0355125100887809E-3</v>
      </c>
      <c r="G370" s="35">
        <f t="shared" si="143"/>
        <v>1</v>
      </c>
      <c r="H370" s="25" t="str">
        <f t="shared" si="144"/>
        <v/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2</v>
      </c>
      <c r="D372" s="42">
        <v>0</v>
      </c>
      <c r="E372" s="27">
        <f t="shared" si="141"/>
        <v>2.9197080291970801E-3</v>
      </c>
      <c r="F372" s="27" t="str">
        <f t="shared" si="142"/>
        <v/>
      </c>
      <c r="G372" s="35">
        <f t="shared" si="143"/>
        <v>-1</v>
      </c>
      <c r="H372" s="25">
        <f t="shared" si="144"/>
        <v>-2.9197080291970801E-3</v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0</v>
      </c>
      <c r="D374" s="42">
        <v>0</v>
      </c>
      <c r="E374" s="27" t="str">
        <f t="shared" si="141"/>
        <v/>
      </c>
      <c r="F374" s="27" t="str">
        <f t="shared" si="142"/>
        <v/>
      </c>
      <c r="G374" s="35" t="str">
        <f t="shared" si="143"/>
        <v xml:space="preserve"> </v>
      </c>
      <c r="H374" s="25" t="str">
        <f t="shared" si="144"/>
        <v/>
      </c>
      <c r="I374" s="2"/>
    </row>
    <row r="375" spans="1:9" s="54" customFormat="1" ht="15" x14ac:dyDescent="0.25">
      <c r="A375" s="48"/>
      <c r="B375" s="5" t="s">
        <v>336</v>
      </c>
      <c r="C375" s="42">
        <v>4</v>
      </c>
      <c r="D375" s="42">
        <v>1</v>
      </c>
      <c r="E375" s="27">
        <f t="shared" si="141"/>
        <v>5.8394160583941602E-3</v>
      </c>
      <c r="F375" s="27">
        <f t="shared" si="142"/>
        <v>8.0710250201775622E-4</v>
      </c>
      <c r="G375" s="35">
        <f t="shared" si="143"/>
        <v>-0.75</v>
      </c>
      <c r="H375" s="25">
        <f t="shared" si="144"/>
        <v>-4.3795620437956199E-3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4</v>
      </c>
      <c r="D377" s="42">
        <v>2</v>
      </c>
      <c r="E377" s="27">
        <f t="shared" si="141"/>
        <v>5.8394160583941602E-3</v>
      </c>
      <c r="F377" s="27">
        <f t="shared" si="142"/>
        <v>1.6142050040355124E-3</v>
      </c>
      <c r="G377" s="35">
        <f t="shared" si="143"/>
        <v>-0.5</v>
      </c>
      <c r="H377" s="25">
        <f t="shared" si="144"/>
        <v>-2.9197080291970801E-3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4</v>
      </c>
      <c r="E378" s="26" t="str">
        <f t="shared" ref="E378:E381" si="150">+IF(C378=0,"",C378/C$345)</f>
        <v/>
      </c>
      <c r="F378" s="26">
        <f t="shared" ref="F378:F381" si="151">+IF(D378=0,"",D378/D$345)</f>
        <v>3.2284100080710249E-3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13</v>
      </c>
      <c r="D379" s="42">
        <v>15</v>
      </c>
      <c r="E379" s="27">
        <f t="shared" si="150"/>
        <v>1.8978102189781021E-2</v>
      </c>
      <c r="F379" s="27">
        <f t="shared" si="151"/>
        <v>1.2106537530266344E-2</v>
      </c>
      <c r="G379" s="35">
        <f t="shared" si="152"/>
        <v>0.15384615384615385</v>
      </c>
      <c r="H379" s="25">
        <f t="shared" si="153"/>
        <v>2.9197080291970801E-3</v>
      </c>
      <c r="I379" s="2"/>
    </row>
    <row r="380" spans="1:9" s="54" customFormat="1" ht="15" x14ac:dyDescent="0.25">
      <c r="A380" s="48"/>
      <c r="B380" s="5" t="s">
        <v>483</v>
      </c>
      <c r="C380" s="42">
        <v>2</v>
      </c>
      <c r="D380" s="42">
        <v>1</v>
      </c>
      <c r="E380" s="27">
        <f t="shared" si="150"/>
        <v>2.9197080291970801E-3</v>
      </c>
      <c r="F380" s="27">
        <f t="shared" si="151"/>
        <v>8.0710250201775622E-4</v>
      </c>
      <c r="G380" s="35">
        <f t="shared" si="152"/>
        <v>-0.5</v>
      </c>
      <c r="H380" s="25">
        <f t="shared" si="153"/>
        <v>-1.4598540145985401E-3</v>
      </c>
      <c r="I380" s="2"/>
    </row>
    <row r="381" spans="1:9" s="54" customFormat="1" ht="15" x14ac:dyDescent="0.25">
      <c r="A381" s="48"/>
      <c r="B381" s="5" t="s">
        <v>484</v>
      </c>
      <c r="C381" s="42">
        <v>2</v>
      </c>
      <c r="D381" s="42">
        <v>0</v>
      </c>
      <c r="E381" s="27">
        <f t="shared" si="150"/>
        <v>2.9197080291970801E-3</v>
      </c>
      <c r="F381" s="27" t="str">
        <f t="shared" si="151"/>
        <v/>
      </c>
      <c r="G381" s="35">
        <f t="shared" si="152"/>
        <v>-1</v>
      </c>
      <c r="H381" s="25">
        <f t="shared" si="153"/>
        <v>-2.9197080291970801E-3</v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0</v>
      </c>
      <c r="D383" s="42">
        <v>5</v>
      </c>
      <c r="E383" s="27" t="str">
        <f t="shared" si="154"/>
        <v/>
      </c>
      <c r="F383" s="27">
        <f t="shared" si="155"/>
        <v>4.0355125100887809E-3</v>
      </c>
      <c r="G383" s="35">
        <f t="shared" si="143"/>
        <v>1</v>
      </c>
      <c r="H383" s="25" t="str">
        <f t="shared" si="144"/>
        <v/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16</v>
      </c>
      <c r="D385" s="42">
        <v>10</v>
      </c>
      <c r="E385" s="26">
        <f t="shared" si="154"/>
        <v>2.3357664233576641E-2</v>
      </c>
      <c r="F385" s="26">
        <f t="shared" si="155"/>
        <v>8.0710250201775618E-3</v>
      </c>
      <c r="G385" s="35">
        <f t="shared" si="143"/>
        <v>-0.375</v>
      </c>
      <c r="H385" s="24">
        <f t="shared" ref="H385" si="156">+IF(OR(AND(E385=""),(G385="")),"",E385*G385)</f>
        <v>-8.7591240875912399E-3</v>
      </c>
      <c r="I385" s="2"/>
    </row>
    <row r="386" spans="1:9" s="54" customFormat="1" ht="15" x14ac:dyDescent="0.25">
      <c r="A386" s="48"/>
      <c r="B386" s="5" t="s">
        <v>486</v>
      </c>
      <c r="C386" s="42">
        <v>102</v>
      </c>
      <c r="D386" s="42">
        <v>100</v>
      </c>
      <c r="E386" s="27">
        <f t="shared" si="154"/>
        <v>0.14890510948905109</v>
      </c>
      <c r="F386" s="27">
        <f t="shared" si="155"/>
        <v>8.0710250201775621E-2</v>
      </c>
      <c r="G386" s="35">
        <f t="shared" si="143"/>
        <v>-1.9607843137254902E-2</v>
      </c>
      <c r="H386" s="25">
        <f t="shared" si="144"/>
        <v>-2.9197080291970801E-3</v>
      </c>
      <c r="I386" s="2"/>
    </row>
    <row r="387" spans="1:9" s="54" customFormat="1" ht="15" x14ac:dyDescent="0.25">
      <c r="A387" s="48"/>
      <c r="B387" s="5" t="s">
        <v>93</v>
      </c>
      <c r="C387" s="42">
        <v>11</v>
      </c>
      <c r="D387" s="42">
        <v>13</v>
      </c>
      <c r="E387" s="27">
        <f t="shared" si="154"/>
        <v>1.6058394160583942E-2</v>
      </c>
      <c r="F387" s="27">
        <f t="shared" si="155"/>
        <v>1.0492332526230832E-2</v>
      </c>
      <c r="G387" s="35">
        <f t="shared" si="143"/>
        <v>0.18181818181818182</v>
      </c>
      <c r="H387" s="25">
        <f t="shared" si="144"/>
        <v>2.9197080291970805E-3</v>
      </c>
      <c r="I387" s="2"/>
    </row>
    <row r="388" spans="1:9" s="54" customFormat="1" ht="15" x14ac:dyDescent="0.25">
      <c r="A388" s="48"/>
      <c r="B388" s="5" t="s">
        <v>86</v>
      </c>
      <c r="C388" s="42">
        <v>16</v>
      </c>
      <c r="D388" s="42">
        <v>95</v>
      </c>
      <c r="E388" s="27">
        <f t="shared" si="154"/>
        <v>2.3357664233576641E-2</v>
      </c>
      <c r="F388" s="27">
        <f t="shared" si="155"/>
        <v>7.667473769168684E-2</v>
      </c>
      <c r="G388" s="35">
        <f t="shared" si="143"/>
        <v>4.9375</v>
      </c>
      <c r="H388" s="25">
        <f t="shared" si="144"/>
        <v>0.11532846715328467</v>
      </c>
      <c r="I388" s="2"/>
    </row>
    <row r="389" spans="1:9" s="54" customFormat="1" ht="15" x14ac:dyDescent="0.25">
      <c r="A389" s="48"/>
      <c r="B389" s="5" t="s">
        <v>92</v>
      </c>
      <c r="C389" s="42">
        <v>10</v>
      </c>
      <c r="D389" s="42">
        <v>7</v>
      </c>
      <c r="E389" s="27">
        <f t="shared" si="154"/>
        <v>1.4598540145985401E-2</v>
      </c>
      <c r="F389" s="27">
        <f t="shared" si="155"/>
        <v>5.6497175141242938E-3</v>
      </c>
      <c r="G389" s="35">
        <f t="shared" si="143"/>
        <v>-0.3</v>
      </c>
      <c r="H389" s="25">
        <f t="shared" si="144"/>
        <v>-4.3795620437956199E-3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4</v>
      </c>
      <c r="D393" s="42">
        <v>4</v>
      </c>
      <c r="E393" s="27">
        <f t="shared" si="154"/>
        <v>5.8394160583941602E-3</v>
      </c>
      <c r="F393" s="27">
        <f t="shared" si="155"/>
        <v>3.2284100080710249E-3</v>
      </c>
      <c r="G393" s="35">
        <f t="shared" si="143"/>
        <v>0</v>
      </c>
      <c r="H393" s="25">
        <f t="shared" si="144"/>
        <v>0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0</v>
      </c>
      <c r="D397" s="42">
        <v>5</v>
      </c>
      <c r="E397" s="27" t="str">
        <f t="shared" si="154"/>
        <v/>
      </c>
      <c r="F397" s="27">
        <f t="shared" si="155"/>
        <v>4.0355125100887809E-3</v>
      </c>
      <c r="G397" s="35">
        <f t="shared" si="143"/>
        <v>1</v>
      </c>
      <c r="H397" s="25" t="str">
        <f t="shared" si="144"/>
        <v/>
      </c>
      <c r="I397" s="2"/>
    </row>
    <row r="398" spans="1:9" s="54" customFormat="1" ht="15" x14ac:dyDescent="0.25">
      <c r="A398" s="48"/>
      <c r="B398" s="5" t="s">
        <v>94</v>
      </c>
      <c r="C398" s="42">
        <v>5</v>
      </c>
      <c r="D398" s="42">
        <v>4</v>
      </c>
      <c r="E398" s="27">
        <f t="shared" si="154"/>
        <v>7.2992700729927005E-3</v>
      </c>
      <c r="F398" s="27">
        <f t="shared" si="155"/>
        <v>3.2284100080710249E-3</v>
      </c>
      <c r="G398" s="35">
        <f t="shared" si="143"/>
        <v>-0.2</v>
      </c>
      <c r="H398" s="25">
        <f t="shared" si="144"/>
        <v>-1.4598540145985403E-3</v>
      </c>
      <c r="I398" s="2"/>
    </row>
    <row r="399" spans="1:9" s="54" customFormat="1" ht="15" x14ac:dyDescent="0.25">
      <c r="A399" s="48"/>
      <c r="B399" s="5" t="s">
        <v>257</v>
      </c>
      <c r="C399" s="42">
        <v>7</v>
      </c>
      <c r="D399" s="42">
        <v>48</v>
      </c>
      <c r="E399" s="27">
        <f t="shared" si="154"/>
        <v>1.0218978102189781E-2</v>
      </c>
      <c r="F399" s="27">
        <f t="shared" si="155"/>
        <v>3.8740920096852302E-2</v>
      </c>
      <c r="G399" s="35">
        <f t="shared" si="143"/>
        <v>5.8571428571428568</v>
      </c>
      <c r="H399" s="25">
        <f t="shared" si="144"/>
        <v>5.9854014598540145E-2</v>
      </c>
      <c r="I399" s="2"/>
    </row>
    <row r="400" spans="1:9" s="54" customFormat="1" ht="15" x14ac:dyDescent="0.25">
      <c r="A400" s="48"/>
      <c r="B400" s="5" t="s">
        <v>581</v>
      </c>
      <c r="C400" s="42">
        <v>0</v>
      </c>
      <c r="D400" s="42">
        <v>0</v>
      </c>
      <c r="E400" s="27" t="str">
        <f t="shared" si="154"/>
        <v/>
      </c>
      <c r="F400" s="27" t="str">
        <f t="shared" si="155"/>
        <v/>
      </c>
      <c r="G400" s="35" t="str">
        <f t="shared" si="143"/>
        <v xml:space="preserve"> </v>
      </c>
      <c r="H400" s="25" t="str">
        <f t="shared" si="144"/>
        <v/>
      </c>
      <c r="I400" s="2"/>
    </row>
    <row r="401" spans="1:9" s="54" customFormat="1" ht="15" x14ac:dyDescent="0.25">
      <c r="A401" s="48"/>
      <c r="B401" s="5" t="s">
        <v>88</v>
      </c>
      <c r="C401" s="42">
        <v>7</v>
      </c>
      <c r="D401" s="42">
        <v>16</v>
      </c>
      <c r="E401" s="27">
        <f t="shared" si="154"/>
        <v>1.0218978102189781E-2</v>
      </c>
      <c r="F401" s="27">
        <f t="shared" si="155"/>
        <v>1.29136400322841E-2</v>
      </c>
      <c r="G401" s="35">
        <f t="shared" si="143"/>
        <v>1.2857142857142858</v>
      </c>
      <c r="H401" s="25">
        <f t="shared" si="144"/>
        <v>1.3138686131386862E-2</v>
      </c>
      <c r="I401" s="2"/>
    </row>
    <row r="402" spans="1:9" s="55" customFormat="1" ht="15" x14ac:dyDescent="0.25">
      <c r="A402" s="50"/>
      <c r="B402" s="19" t="s">
        <v>545</v>
      </c>
      <c r="C402" s="42">
        <v>2</v>
      </c>
      <c r="D402" s="42">
        <v>0</v>
      </c>
      <c r="E402" s="26">
        <f t="shared" ref="E402" si="157">+IF(C402=0,"",C402/C$345)</f>
        <v>2.9197080291970801E-3</v>
      </c>
      <c r="F402" s="26" t="str">
        <f t="shared" ref="F402" si="158">+IF(D402=0,"",D402/D$345)</f>
        <v/>
      </c>
      <c r="G402" s="35">
        <f t="shared" si="143"/>
        <v>-1</v>
      </c>
      <c r="H402" s="24">
        <f t="shared" ref="H402" si="159">+IF(OR(AND(E402=""),(G402="")),"",E402*G402)</f>
        <v>-2.9197080291970801E-3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0</v>
      </c>
      <c r="E405" s="27" t="str">
        <f t="shared" si="160"/>
        <v/>
      </c>
      <c r="F405" s="27" t="str">
        <f t="shared" si="161"/>
        <v/>
      </c>
      <c r="G405" s="35" t="str">
        <f t="shared" si="143"/>
        <v xml:space="preserve"> 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13</v>
      </c>
      <c r="D409" s="42">
        <v>44</v>
      </c>
      <c r="E409" s="27">
        <f t="shared" si="160"/>
        <v>1.8978102189781021E-2</v>
      </c>
      <c r="F409" s="27">
        <f t="shared" si="161"/>
        <v>3.5512510088781278E-2</v>
      </c>
      <c r="G409" s="35">
        <f t="shared" si="143"/>
        <v>2.3846153846153846</v>
      </c>
      <c r="H409" s="25">
        <f t="shared" si="144"/>
        <v>4.5255474452554741E-2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1</v>
      </c>
      <c r="E411" s="27" t="str">
        <f t="shared" si="160"/>
        <v/>
      </c>
      <c r="F411" s="27">
        <f t="shared" si="161"/>
        <v>8.0710250201775622E-4</v>
      </c>
      <c r="G411" s="35">
        <f t="shared" ref="G411:G477" si="162">+IF(AND(C411=0,D411=0)," ",IF(C411=0,1,IF(D411=0,-1,(D411-C411)/C411)))</f>
        <v>1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2</v>
      </c>
      <c r="E412" s="27" t="str">
        <f t="shared" si="160"/>
        <v/>
      </c>
      <c r="F412" s="27">
        <f t="shared" si="161"/>
        <v>1.6142050040355124E-3</v>
      </c>
      <c r="G412" s="35">
        <f t="shared" si="162"/>
        <v>1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4</v>
      </c>
      <c r="D413" s="42">
        <v>1</v>
      </c>
      <c r="E413" s="27">
        <f t="shared" si="160"/>
        <v>5.8394160583941602E-3</v>
      </c>
      <c r="F413" s="27">
        <f t="shared" si="161"/>
        <v>8.0710250201775622E-4</v>
      </c>
      <c r="G413" s="35">
        <f t="shared" si="162"/>
        <v>-0.75</v>
      </c>
      <c r="H413" s="25">
        <f t="shared" si="144"/>
        <v>-4.3795620437956199E-3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4</v>
      </c>
      <c r="D417" s="42">
        <v>5</v>
      </c>
      <c r="E417" s="26">
        <f t="shared" ref="E417:E419" si="166">+IF(C417=0,"",C417/C$345)</f>
        <v>5.8394160583941602E-3</v>
      </c>
      <c r="F417" s="26">
        <f t="shared" ref="F417:F419" si="167">+IF(D417=0,"",D417/D$345)</f>
        <v>4.0355125100887809E-3</v>
      </c>
      <c r="G417" s="35">
        <f t="shared" si="162"/>
        <v>0.25</v>
      </c>
      <c r="H417" s="24">
        <f t="shared" ref="H417:H419" si="168">+IF(OR(AND(E417=""),(G417="")),"",E417*G417)</f>
        <v>1.4598540145985401E-3</v>
      </c>
      <c r="I417" s="2"/>
    </row>
    <row r="418" spans="1:9" s="55" customFormat="1" ht="15" x14ac:dyDescent="0.25">
      <c r="A418" s="50"/>
      <c r="B418" s="19" t="s">
        <v>547</v>
      </c>
      <c r="C418" s="42">
        <v>0</v>
      </c>
      <c r="D418" s="42">
        <v>0</v>
      </c>
      <c r="E418" s="26" t="str">
        <f t="shared" si="166"/>
        <v/>
      </c>
      <c r="F418" s="26" t="str">
        <f t="shared" si="167"/>
        <v/>
      </c>
      <c r="G418" s="35" t="str">
        <f t="shared" si="162"/>
        <v xml:space="preserve"> </v>
      </c>
      <c r="H418" s="24" t="str">
        <f t="shared" si="168"/>
        <v/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11</v>
      </c>
      <c r="D421" s="42">
        <v>4</v>
      </c>
      <c r="E421" s="27">
        <f t="shared" si="163"/>
        <v>1.6058394160583942E-2</v>
      </c>
      <c r="F421" s="27">
        <f t="shared" si="164"/>
        <v>3.2284100080710249E-3</v>
      </c>
      <c r="G421" s="35">
        <f t="shared" si="162"/>
        <v>-0.63636363636363635</v>
      </c>
      <c r="H421" s="25">
        <f t="shared" si="165"/>
        <v>-1.0218978102189781E-2</v>
      </c>
      <c r="I421" s="2"/>
    </row>
    <row r="422" spans="1:9" s="54" customFormat="1" ht="15" x14ac:dyDescent="0.25">
      <c r="A422" s="48"/>
      <c r="B422" s="5" t="s">
        <v>490</v>
      </c>
      <c r="C422" s="42">
        <v>7</v>
      </c>
      <c r="D422" s="42">
        <v>60</v>
      </c>
      <c r="E422" s="27">
        <f t="shared" si="163"/>
        <v>1.0218978102189781E-2</v>
      </c>
      <c r="F422" s="27">
        <f t="shared" si="164"/>
        <v>4.8426150121065374E-2</v>
      </c>
      <c r="G422" s="35">
        <f t="shared" si="162"/>
        <v>7.5714285714285712</v>
      </c>
      <c r="H422" s="25">
        <f t="shared" si="165"/>
        <v>7.7372262773722625E-2</v>
      </c>
      <c r="I422" s="2"/>
    </row>
    <row r="423" spans="1:9" s="54" customFormat="1" ht="15" x14ac:dyDescent="0.25">
      <c r="A423" s="48"/>
      <c r="B423" s="5" t="s">
        <v>266</v>
      </c>
      <c r="C423" s="42">
        <v>6</v>
      </c>
      <c r="D423" s="42">
        <v>0</v>
      </c>
      <c r="E423" s="27">
        <f t="shared" si="163"/>
        <v>8.7591240875912416E-3</v>
      </c>
      <c r="F423" s="27" t="str">
        <f t="shared" si="164"/>
        <v/>
      </c>
      <c r="G423" s="35">
        <f t="shared" si="162"/>
        <v>-1</v>
      </c>
      <c r="H423" s="25">
        <f t="shared" si="165"/>
        <v>-8.7591240875912416E-3</v>
      </c>
      <c r="I423" s="2"/>
    </row>
    <row r="424" spans="1:9" s="54" customFormat="1" ht="15" x14ac:dyDescent="0.25">
      <c r="A424" s="48"/>
      <c r="B424" s="5" t="s">
        <v>491</v>
      </c>
      <c r="C424" s="42">
        <v>5</v>
      </c>
      <c r="D424" s="42">
        <v>0</v>
      </c>
      <c r="E424" s="27">
        <f t="shared" si="163"/>
        <v>7.2992700729927005E-3</v>
      </c>
      <c r="F424" s="27" t="str">
        <f t="shared" si="164"/>
        <v/>
      </c>
      <c r="G424" s="35">
        <f t="shared" si="162"/>
        <v>-1</v>
      </c>
      <c r="H424" s="25">
        <f t="shared" si="165"/>
        <v>-7.2992700729927005E-3</v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7</v>
      </c>
      <c r="E431" s="27" t="str">
        <f t="shared" si="163"/>
        <v/>
      </c>
      <c r="F431" s="27">
        <f t="shared" si="164"/>
        <v>5.6497175141242938E-3</v>
      </c>
      <c r="G431" s="35">
        <f t="shared" si="162"/>
        <v>1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1</v>
      </c>
      <c r="D432" s="42">
        <v>3</v>
      </c>
      <c r="E432" s="27">
        <f t="shared" si="163"/>
        <v>1.4598540145985401E-3</v>
      </c>
      <c r="F432" s="27">
        <f t="shared" si="164"/>
        <v>2.4213075060532689E-3</v>
      </c>
      <c r="G432" s="35">
        <f t="shared" si="162"/>
        <v>2</v>
      </c>
      <c r="H432" s="25">
        <f t="shared" si="165"/>
        <v>2.9197080291970801E-3</v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3</v>
      </c>
      <c r="D434" s="42">
        <v>5</v>
      </c>
      <c r="E434" s="27">
        <f t="shared" si="163"/>
        <v>4.3795620437956208E-3</v>
      </c>
      <c r="F434" s="27">
        <f t="shared" si="164"/>
        <v>4.0355125100887809E-3</v>
      </c>
      <c r="G434" s="35">
        <f t="shared" si="162"/>
        <v>0.66666666666666663</v>
      </c>
      <c r="H434" s="25">
        <f t="shared" si="165"/>
        <v>2.9197080291970805E-3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1</v>
      </c>
      <c r="D438" s="42">
        <v>0</v>
      </c>
      <c r="E438" s="27">
        <f t="shared" si="163"/>
        <v>1.4598540145985401E-3</v>
      </c>
      <c r="F438" s="27" t="str">
        <f t="shared" si="164"/>
        <v/>
      </c>
      <c r="G438" s="35">
        <f t="shared" si="162"/>
        <v>-1</v>
      </c>
      <c r="H438" s="25">
        <f t="shared" si="165"/>
        <v>-1.4598540145985401E-3</v>
      </c>
      <c r="I438" s="2"/>
    </row>
    <row r="439" spans="1:9" s="55" customFormat="1" ht="15" x14ac:dyDescent="0.25">
      <c r="A439" s="50"/>
      <c r="B439" s="19" t="s">
        <v>552</v>
      </c>
      <c r="C439" s="42">
        <v>1</v>
      </c>
      <c r="D439" s="42">
        <v>0</v>
      </c>
      <c r="E439" s="26">
        <f t="shared" ref="E439:E441" si="179">+IF(C439=0,"",C439/C$345)</f>
        <v>1.4598540145985401E-3</v>
      </c>
      <c r="F439" s="26" t="str">
        <f t="shared" ref="F439:F441" si="180">+IF(D439=0,"",D439/D$345)</f>
        <v/>
      </c>
      <c r="G439" s="35">
        <f t="shared" si="162"/>
        <v>-1</v>
      </c>
      <c r="H439" s="24">
        <f t="shared" ref="H439:H441" si="181">+IF(OR(AND(E439=""),(G439="")),"",E439*G439)</f>
        <v>-1.4598540145985401E-3</v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2</v>
      </c>
      <c r="D442" s="42">
        <v>0</v>
      </c>
      <c r="E442" s="27">
        <f t="shared" si="163"/>
        <v>2.9197080291970801E-3</v>
      </c>
      <c r="F442" s="27" t="str">
        <f t="shared" si="164"/>
        <v/>
      </c>
      <c r="G442" s="35">
        <f t="shared" si="162"/>
        <v>-1</v>
      </c>
      <c r="H442" s="25">
        <f t="shared" si="165"/>
        <v>-2.9197080291970801E-3</v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0</v>
      </c>
      <c r="E443" s="27" t="str">
        <f t="shared" si="163"/>
        <v/>
      </c>
      <c r="F443" s="27" t="str">
        <f t="shared" si="164"/>
        <v/>
      </c>
      <c r="G443" s="35" t="str">
        <f t="shared" si="162"/>
        <v xml:space="preserve"> 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5</v>
      </c>
      <c r="D444" s="42">
        <v>6</v>
      </c>
      <c r="E444" s="27">
        <f t="shared" si="163"/>
        <v>7.2992700729927005E-3</v>
      </c>
      <c r="F444" s="27">
        <f t="shared" si="164"/>
        <v>4.8426150121065378E-3</v>
      </c>
      <c r="G444" s="35">
        <f t="shared" si="162"/>
        <v>0.2</v>
      </c>
      <c r="H444" s="25">
        <f t="shared" si="165"/>
        <v>1.4598540145985403E-3</v>
      </c>
      <c r="I444" s="2"/>
    </row>
    <row r="445" spans="1:9" s="54" customFormat="1" ht="15" x14ac:dyDescent="0.25">
      <c r="A445" s="48"/>
      <c r="B445" s="5" t="s">
        <v>112</v>
      </c>
      <c r="C445" s="42">
        <v>27</v>
      </c>
      <c r="D445" s="42">
        <v>11</v>
      </c>
      <c r="E445" s="27">
        <f t="shared" si="163"/>
        <v>3.9416058394160583E-2</v>
      </c>
      <c r="F445" s="27">
        <f t="shared" si="164"/>
        <v>8.8781275221953195E-3</v>
      </c>
      <c r="G445" s="35">
        <f t="shared" si="162"/>
        <v>-0.59259259259259256</v>
      </c>
      <c r="H445" s="25">
        <f t="shared" si="165"/>
        <v>-2.3357664233576641E-2</v>
      </c>
      <c r="I445" s="2"/>
    </row>
    <row r="446" spans="1:9" s="54" customFormat="1" ht="15" x14ac:dyDescent="0.25">
      <c r="A446" s="48"/>
      <c r="B446" s="5" t="s">
        <v>271</v>
      </c>
      <c r="C446" s="42">
        <v>2</v>
      </c>
      <c r="D446" s="42">
        <v>7</v>
      </c>
      <c r="E446" s="27">
        <f t="shared" si="163"/>
        <v>2.9197080291970801E-3</v>
      </c>
      <c r="F446" s="27">
        <f t="shared" si="164"/>
        <v>5.6497175141242938E-3</v>
      </c>
      <c r="G446" s="35">
        <f t="shared" si="162"/>
        <v>2.5</v>
      </c>
      <c r="H446" s="25">
        <f t="shared" si="165"/>
        <v>7.2992700729927005E-3</v>
      </c>
      <c r="I446" s="2"/>
    </row>
    <row r="447" spans="1:9" s="54" customFormat="1" ht="15" x14ac:dyDescent="0.25">
      <c r="A447" s="48"/>
      <c r="B447" s="5" t="s">
        <v>493</v>
      </c>
      <c r="C447" s="42">
        <v>6</v>
      </c>
      <c r="D447" s="42">
        <v>1</v>
      </c>
      <c r="E447" s="27">
        <f t="shared" si="163"/>
        <v>8.7591240875912416E-3</v>
      </c>
      <c r="F447" s="27">
        <f t="shared" si="164"/>
        <v>8.0710250201775622E-4</v>
      </c>
      <c r="G447" s="35">
        <f t="shared" si="162"/>
        <v>-0.83333333333333337</v>
      </c>
      <c r="H447" s="25">
        <f t="shared" si="165"/>
        <v>-7.2992700729927014E-3</v>
      </c>
      <c r="I447" s="2"/>
    </row>
    <row r="448" spans="1:9" s="54" customFormat="1" ht="30" x14ac:dyDescent="0.25">
      <c r="A448" s="48"/>
      <c r="B448" s="5" t="s">
        <v>494</v>
      </c>
      <c r="C448" s="42">
        <v>1</v>
      </c>
      <c r="D448" s="42">
        <v>4</v>
      </c>
      <c r="E448" s="27">
        <f t="shared" si="163"/>
        <v>1.4598540145985401E-3</v>
      </c>
      <c r="F448" s="27">
        <f t="shared" si="164"/>
        <v>3.2284100080710249E-3</v>
      </c>
      <c r="G448" s="35">
        <f t="shared" si="162"/>
        <v>3</v>
      </c>
      <c r="H448" s="25">
        <f t="shared" si="165"/>
        <v>4.3795620437956199E-3</v>
      </c>
      <c r="I448" s="2"/>
    </row>
    <row r="449" spans="1:9" s="54" customFormat="1" ht="15" x14ac:dyDescent="0.25">
      <c r="A449" s="48"/>
      <c r="B449" s="5" t="s">
        <v>495</v>
      </c>
      <c r="C449" s="42">
        <v>1</v>
      </c>
      <c r="D449" s="42">
        <v>1</v>
      </c>
      <c r="E449" s="27">
        <f t="shared" si="163"/>
        <v>1.4598540145985401E-3</v>
      </c>
      <c r="F449" s="27">
        <f t="shared" si="164"/>
        <v>8.0710250201775622E-4</v>
      </c>
      <c r="G449" s="35">
        <f t="shared" si="162"/>
        <v>0</v>
      </c>
      <c r="H449" s="25">
        <f t="shared" si="165"/>
        <v>0</v>
      </c>
      <c r="I449" s="2"/>
    </row>
    <row r="450" spans="1:9" s="54" customFormat="1" ht="15" x14ac:dyDescent="0.25">
      <c r="A450" s="48"/>
      <c r="B450" s="5" t="s">
        <v>108</v>
      </c>
      <c r="C450" s="42">
        <v>4</v>
      </c>
      <c r="D450" s="42">
        <v>2</v>
      </c>
      <c r="E450" s="27">
        <f t="shared" si="163"/>
        <v>5.8394160583941602E-3</v>
      </c>
      <c r="F450" s="27">
        <f t="shared" si="164"/>
        <v>1.6142050040355124E-3</v>
      </c>
      <c r="G450" s="35">
        <f t="shared" si="162"/>
        <v>-0.5</v>
      </c>
      <c r="H450" s="25">
        <f t="shared" si="165"/>
        <v>-2.9197080291970801E-3</v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1</v>
      </c>
      <c r="D452" s="42">
        <v>0</v>
      </c>
      <c r="E452" s="27">
        <f t="shared" si="163"/>
        <v>1.4598540145985401E-3</v>
      </c>
      <c r="F452" s="27" t="str">
        <f t="shared" si="164"/>
        <v/>
      </c>
      <c r="G452" s="35">
        <f t="shared" si="162"/>
        <v>-1</v>
      </c>
      <c r="H452" s="25">
        <f t="shared" si="165"/>
        <v>-1.4598540145985401E-3</v>
      </c>
      <c r="I452" s="2"/>
    </row>
    <row r="453" spans="1:9" s="54" customFormat="1" ht="15" x14ac:dyDescent="0.25">
      <c r="A453" s="48"/>
      <c r="B453" s="5" t="s">
        <v>384</v>
      </c>
      <c r="C453" s="42">
        <v>0</v>
      </c>
      <c r="D453" s="42">
        <v>0</v>
      </c>
      <c r="E453" s="27" t="str">
        <f t="shared" si="163"/>
        <v/>
      </c>
      <c r="F453" s="27" t="str">
        <f t="shared" si="164"/>
        <v/>
      </c>
      <c r="G453" s="35" t="str">
        <f t="shared" si="162"/>
        <v xml:space="preserve"> </v>
      </c>
      <c r="H453" s="25" t="str">
        <f t="shared" si="165"/>
        <v/>
      </c>
      <c r="I453" s="2"/>
    </row>
    <row r="454" spans="1:9" s="54" customFormat="1" ht="15" x14ac:dyDescent="0.25">
      <c r="A454" s="48"/>
      <c r="B454" s="5" t="s">
        <v>107</v>
      </c>
      <c r="C454" s="42">
        <v>14</v>
      </c>
      <c r="D454" s="42">
        <v>40</v>
      </c>
      <c r="E454" s="27">
        <f t="shared" si="163"/>
        <v>2.0437956204379562E-2</v>
      </c>
      <c r="F454" s="27">
        <f t="shared" si="164"/>
        <v>3.2284100080710247E-2</v>
      </c>
      <c r="G454" s="35">
        <f t="shared" si="162"/>
        <v>1.8571428571428572</v>
      </c>
      <c r="H454" s="25">
        <f t="shared" si="165"/>
        <v>3.7956204379562042E-2</v>
      </c>
      <c r="I454" s="2"/>
    </row>
    <row r="455" spans="1:9" s="54" customFormat="1" ht="15" x14ac:dyDescent="0.25">
      <c r="A455" s="48"/>
      <c r="B455" s="5" t="s">
        <v>272</v>
      </c>
      <c r="C455" s="42">
        <v>0</v>
      </c>
      <c r="D455" s="42">
        <v>4</v>
      </c>
      <c r="E455" s="27" t="str">
        <f t="shared" si="163"/>
        <v/>
      </c>
      <c r="F455" s="27">
        <f t="shared" si="164"/>
        <v>3.2284100080710249E-3</v>
      </c>
      <c r="G455" s="35">
        <f t="shared" si="162"/>
        <v>1</v>
      </c>
      <c r="H455" s="25" t="str">
        <f t="shared" si="165"/>
        <v/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1</v>
      </c>
      <c r="D457" s="42">
        <v>1</v>
      </c>
      <c r="E457" s="27">
        <f t="shared" si="163"/>
        <v>1.4598540145985401E-3</v>
      </c>
      <c r="F457" s="27">
        <f t="shared" si="164"/>
        <v>8.0710250201775622E-4</v>
      </c>
      <c r="G457" s="35">
        <f t="shared" si="162"/>
        <v>0</v>
      </c>
      <c r="H457" s="25">
        <f t="shared" si="165"/>
        <v>0</v>
      </c>
      <c r="I457" s="2"/>
    </row>
    <row r="458" spans="1:9" s="54" customFormat="1" ht="15" x14ac:dyDescent="0.25">
      <c r="A458" s="48"/>
      <c r="B458" s="5" t="s">
        <v>116</v>
      </c>
      <c r="C458" s="42">
        <v>3</v>
      </c>
      <c r="D458" s="42">
        <v>9</v>
      </c>
      <c r="E458" s="27">
        <f t="shared" si="163"/>
        <v>4.3795620437956208E-3</v>
      </c>
      <c r="F458" s="27">
        <f t="shared" si="164"/>
        <v>7.2639225181598066E-3</v>
      </c>
      <c r="G458" s="35">
        <f t="shared" si="162"/>
        <v>2</v>
      </c>
      <c r="H458" s="25">
        <f t="shared" si="165"/>
        <v>8.7591240875912416E-3</v>
      </c>
      <c r="I458" s="2"/>
    </row>
    <row r="459" spans="1:9" s="54" customFormat="1" ht="15" x14ac:dyDescent="0.25">
      <c r="A459" s="48"/>
      <c r="B459" s="5" t="s">
        <v>103</v>
      </c>
      <c r="C459" s="42">
        <v>1</v>
      </c>
      <c r="D459" s="42">
        <v>4</v>
      </c>
      <c r="E459" s="27">
        <f t="shared" si="163"/>
        <v>1.4598540145985401E-3</v>
      </c>
      <c r="F459" s="27">
        <f t="shared" si="164"/>
        <v>3.2284100080710249E-3</v>
      </c>
      <c r="G459" s="35">
        <f t="shared" si="162"/>
        <v>3</v>
      </c>
      <c r="H459" s="25">
        <f t="shared" si="165"/>
        <v>4.3795620437956199E-3</v>
      </c>
      <c r="I459" s="2"/>
    </row>
    <row r="460" spans="1:9" s="54" customFormat="1" ht="15" x14ac:dyDescent="0.25">
      <c r="A460" s="48"/>
      <c r="B460" s="5" t="s">
        <v>273</v>
      </c>
      <c r="C460" s="42">
        <v>27</v>
      </c>
      <c r="D460" s="42">
        <v>75</v>
      </c>
      <c r="E460" s="27">
        <f t="shared" si="163"/>
        <v>3.9416058394160583E-2</v>
      </c>
      <c r="F460" s="27">
        <f t="shared" si="164"/>
        <v>6.0532687651331719E-2</v>
      </c>
      <c r="G460" s="35">
        <f t="shared" si="162"/>
        <v>1.7777777777777777</v>
      </c>
      <c r="H460" s="25">
        <f t="shared" si="165"/>
        <v>7.0072992700729919E-2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0</v>
      </c>
      <c r="E465" s="27" t="str">
        <f t="shared" si="163"/>
        <v/>
      </c>
      <c r="F465" s="27" t="str">
        <f t="shared" si="164"/>
        <v/>
      </c>
      <c r="G465" s="35" t="str">
        <f t="shared" si="162"/>
        <v xml:space="preserve"> 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12</v>
      </c>
      <c r="D468" s="42">
        <v>22</v>
      </c>
      <c r="E468" s="27">
        <f t="shared" si="163"/>
        <v>1.7518248175182483E-2</v>
      </c>
      <c r="F468" s="27">
        <f t="shared" si="164"/>
        <v>1.7756255044390639E-2</v>
      </c>
      <c r="G468" s="35">
        <f t="shared" si="162"/>
        <v>0.83333333333333337</v>
      </c>
      <c r="H468" s="25">
        <f t="shared" si="165"/>
        <v>1.4598540145985403E-2</v>
      </c>
      <c r="I468" s="2"/>
    </row>
    <row r="469" spans="1:9" s="54" customFormat="1" ht="15" x14ac:dyDescent="0.25">
      <c r="A469" s="48"/>
      <c r="B469" s="5" t="s">
        <v>497</v>
      </c>
      <c r="C469" s="42">
        <v>0</v>
      </c>
      <c r="D469" s="42">
        <v>0</v>
      </c>
      <c r="E469" s="27" t="str">
        <f t="shared" si="163"/>
        <v/>
      </c>
      <c r="F469" s="27" t="str">
        <f t="shared" si="164"/>
        <v/>
      </c>
      <c r="G469" s="35" t="str">
        <f t="shared" si="162"/>
        <v xml:space="preserve"> </v>
      </c>
      <c r="H469" s="25" t="str">
        <f t="shared" si="165"/>
        <v/>
      </c>
      <c r="I469" s="2"/>
    </row>
    <row r="470" spans="1:9" s="54" customFormat="1" ht="15" x14ac:dyDescent="0.25">
      <c r="A470" s="48"/>
      <c r="B470" s="5" t="s">
        <v>275</v>
      </c>
      <c r="C470" s="42">
        <v>0</v>
      </c>
      <c r="D470" s="42">
        <v>3</v>
      </c>
      <c r="E470" s="27" t="str">
        <f t="shared" si="163"/>
        <v/>
      </c>
      <c r="F470" s="27">
        <f t="shared" si="164"/>
        <v>2.4213075060532689E-3</v>
      </c>
      <c r="G470" s="35">
        <f t="shared" si="162"/>
        <v>1</v>
      </c>
      <c r="H470" s="25" t="str">
        <f t="shared" si="165"/>
        <v/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0</v>
      </c>
      <c r="E472" s="27" t="str">
        <f t="shared" si="163"/>
        <v/>
      </c>
      <c r="F472" s="27" t="str">
        <f t="shared" si="164"/>
        <v/>
      </c>
      <c r="G472" s="35" t="str">
        <f t="shared" si="162"/>
        <v xml:space="preserve"> 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15</v>
      </c>
      <c r="D473" s="42">
        <v>20</v>
      </c>
      <c r="E473" s="27">
        <f t="shared" si="163"/>
        <v>2.1897810218978103E-2</v>
      </c>
      <c r="F473" s="27">
        <f t="shared" si="164"/>
        <v>1.6142050040355124E-2</v>
      </c>
      <c r="G473" s="35">
        <f t="shared" si="162"/>
        <v>0.33333333333333331</v>
      </c>
      <c r="H473" s="25">
        <f t="shared" si="165"/>
        <v>7.2992700729927005E-3</v>
      </c>
      <c r="I473" s="2"/>
    </row>
    <row r="474" spans="1:9" s="54" customFormat="1" ht="15" x14ac:dyDescent="0.25">
      <c r="A474" s="48"/>
      <c r="B474" s="5" t="s">
        <v>278</v>
      </c>
      <c r="C474" s="42">
        <v>1</v>
      </c>
      <c r="D474" s="42">
        <v>0</v>
      </c>
      <c r="E474" s="27">
        <f t="shared" si="163"/>
        <v>1.4598540145985401E-3</v>
      </c>
      <c r="F474" s="27" t="str">
        <f t="shared" si="164"/>
        <v/>
      </c>
      <c r="G474" s="35">
        <f t="shared" si="162"/>
        <v>-1</v>
      </c>
      <c r="H474" s="25">
        <f t="shared" si="165"/>
        <v>-1.4598540145985401E-3</v>
      </c>
      <c r="I474" s="2"/>
    </row>
    <row r="475" spans="1:9" s="54" customFormat="1" ht="15" x14ac:dyDescent="0.25">
      <c r="A475" s="48"/>
      <c r="B475" s="5" t="s">
        <v>279</v>
      </c>
      <c r="C475" s="42">
        <v>2</v>
      </c>
      <c r="D475" s="42">
        <v>0</v>
      </c>
      <c r="E475" s="27">
        <f t="shared" si="163"/>
        <v>2.9197080291970801E-3</v>
      </c>
      <c r="F475" s="27" t="str">
        <f t="shared" si="164"/>
        <v/>
      </c>
      <c r="G475" s="35">
        <f t="shared" si="162"/>
        <v>-1</v>
      </c>
      <c r="H475" s="25">
        <f t="shared" si="165"/>
        <v>-2.9197080291970801E-3</v>
      </c>
      <c r="I475" s="2"/>
    </row>
    <row r="476" spans="1:9" s="54" customFormat="1" ht="15" x14ac:dyDescent="0.25">
      <c r="A476" s="48"/>
      <c r="B476" s="5" t="s">
        <v>102</v>
      </c>
      <c r="C476" s="42">
        <v>0</v>
      </c>
      <c r="D476" s="42">
        <v>0</v>
      </c>
      <c r="E476" s="27" t="str">
        <f t="shared" si="163"/>
        <v/>
      </c>
      <c r="F476" s="27" t="str">
        <f t="shared" si="164"/>
        <v/>
      </c>
      <c r="G476" s="35" t="str">
        <f t="shared" si="162"/>
        <v xml:space="preserve"> </v>
      </c>
      <c r="H476" s="25" t="str">
        <f t="shared" si="165"/>
        <v/>
      </c>
      <c r="I476" s="2"/>
    </row>
    <row r="477" spans="1:9" s="54" customFormat="1" ht="15" x14ac:dyDescent="0.25">
      <c r="A477" s="48"/>
      <c r="B477" s="5" t="s">
        <v>280</v>
      </c>
      <c r="C477" s="42">
        <v>1</v>
      </c>
      <c r="D477" s="42">
        <v>0</v>
      </c>
      <c r="E477" s="27">
        <f t="shared" si="163"/>
        <v>1.4598540145985401E-3</v>
      </c>
      <c r="F477" s="27" t="str">
        <f t="shared" si="164"/>
        <v/>
      </c>
      <c r="G477" s="35">
        <f t="shared" si="162"/>
        <v>-1</v>
      </c>
      <c r="H477" s="25">
        <f t="shared" si="165"/>
        <v>-1.4598540145985401E-3</v>
      </c>
      <c r="I477" s="2"/>
    </row>
    <row r="478" spans="1:9" s="54" customFormat="1" ht="15" x14ac:dyDescent="0.25">
      <c r="A478" s="48"/>
      <c r="B478" s="5" t="s">
        <v>281</v>
      </c>
      <c r="C478" s="42">
        <v>9</v>
      </c>
      <c r="D478" s="42">
        <v>7</v>
      </c>
      <c r="E478" s="27">
        <f t="shared" si="163"/>
        <v>1.3138686131386862E-2</v>
      </c>
      <c r="F478" s="27">
        <f t="shared" si="164"/>
        <v>5.6497175141242938E-3</v>
      </c>
      <c r="G478" s="35">
        <f t="shared" ref="G478:G541" si="182">+IF(AND(C478=0,D478=0)," ",IF(C478=0,1,IF(D478=0,-1,(D478-C478)/C478)))</f>
        <v>-0.22222222222222221</v>
      </c>
      <c r="H478" s="25">
        <f t="shared" si="165"/>
        <v>-2.9197080291970801E-3</v>
      </c>
      <c r="I478" s="2"/>
    </row>
    <row r="479" spans="1:9" s="54" customFormat="1" ht="15" x14ac:dyDescent="0.25">
      <c r="A479" s="48"/>
      <c r="B479" s="5" t="s">
        <v>499</v>
      </c>
      <c r="C479" s="42">
        <v>2</v>
      </c>
      <c r="D479" s="42">
        <v>6</v>
      </c>
      <c r="E479" s="27">
        <f t="shared" si="163"/>
        <v>2.9197080291970801E-3</v>
      </c>
      <c r="F479" s="27">
        <f t="shared" si="164"/>
        <v>4.8426150121065378E-3</v>
      </c>
      <c r="G479" s="35">
        <f t="shared" si="182"/>
        <v>2</v>
      </c>
      <c r="H479" s="25">
        <f t="shared" si="165"/>
        <v>5.8394160583941602E-3</v>
      </c>
      <c r="I479" s="2"/>
    </row>
    <row r="480" spans="1:9" s="54" customFormat="1" ht="15" x14ac:dyDescent="0.25">
      <c r="A480" s="48"/>
      <c r="B480" s="5" t="s">
        <v>282</v>
      </c>
      <c r="C480" s="42">
        <v>0</v>
      </c>
      <c r="D480" s="42">
        <v>0</v>
      </c>
      <c r="E480" s="27" t="str">
        <f t="shared" si="163"/>
        <v/>
      </c>
      <c r="F480" s="27" t="str">
        <f t="shared" si="164"/>
        <v/>
      </c>
      <c r="G480" s="35" t="str">
        <f t="shared" si="182"/>
        <v xml:space="preserve"> </v>
      </c>
      <c r="H480" s="25" t="str">
        <f t="shared" si="165"/>
        <v/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1</v>
      </c>
      <c r="E481" s="27" t="str">
        <f t="shared" si="163"/>
        <v/>
      </c>
      <c r="F481" s="27">
        <f t="shared" si="164"/>
        <v>8.0710250201775622E-4</v>
      </c>
      <c r="G481" s="35">
        <f t="shared" si="182"/>
        <v>1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1</v>
      </c>
      <c r="D485" s="42">
        <v>0</v>
      </c>
      <c r="E485" s="27">
        <f t="shared" si="163"/>
        <v>1.4598540145985401E-3</v>
      </c>
      <c r="F485" s="27" t="str">
        <f t="shared" si="164"/>
        <v/>
      </c>
      <c r="G485" s="35">
        <f t="shared" si="182"/>
        <v>-1</v>
      </c>
      <c r="H485" s="25">
        <f t="shared" si="165"/>
        <v>-1.4598540145985401E-3</v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0</v>
      </c>
      <c r="E487" s="27" t="str">
        <f t="shared" si="163"/>
        <v/>
      </c>
      <c r="F487" s="27" t="str">
        <f t="shared" si="164"/>
        <v/>
      </c>
      <c r="G487" s="35" t="str">
        <f t="shared" si="182"/>
        <v xml:space="preserve"> 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2</v>
      </c>
      <c r="D489" s="42">
        <v>2</v>
      </c>
      <c r="E489" s="27">
        <f t="shared" si="163"/>
        <v>2.9197080291970801E-3</v>
      </c>
      <c r="F489" s="27">
        <f t="shared" si="164"/>
        <v>1.6142050040355124E-3</v>
      </c>
      <c r="G489" s="35">
        <f t="shared" si="182"/>
        <v>0</v>
      </c>
      <c r="H489" s="25">
        <f t="shared" si="165"/>
        <v>0</v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0</v>
      </c>
      <c r="E490" s="27" t="str">
        <f t="shared" si="163"/>
        <v/>
      </c>
      <c r="F490" s="27" t="str">
        <f t="shared" si="164"/>
        <v/>
      </c>
      <c r="G490" s="35" t="str">
        <f t="shared" si="182"/>
        <v xml:space="preserve"> 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1</v>
      </c>
      <c r="D496" s="42">
        <v>0</v>
      </c>
      <c r="E496" s="27">
        <f t="shared" si="183"/>
        <v>1.4598540145985401E-3</v>
      </c>
      <c r="F496" s="27" t="str">
        <f t="shared" si="184"/>
        <v/>
      </c>
      <c r="G496" s="35">
        <f t="shared" si="182"/>
        <v>-1</v>
      </c>
      <c r="H496" s="25">
        <f t="shared" si="185"/>
        <v>-1.4598540145985401E-3</v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6</v>
      </c>
      <c r="D499" s="42">
        <v>11</v>
      </c>
      <c r="E499" s="27">
        <f t="shared" si="183"/>
        <v>8.7591240875912416E-3</v>
      </c>
      <c r="F499" s="27">
        <f t="shared" si="184"/>
        <v>8.8781275221953195E-3</v>
      </c>
      <c r="G499" s="35">
        <f t="shared" si="182"/>
        <v>0.83333333333333337</v>
      </c>
      <c r="H499" s="25">
        <f t="shared" si="185"/>
        <v>7.2992700729927014E-3</v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5</v>
      </c>
      <c r="E500" s="27" t="str">
        <f t="shared" si="183"/>
        <v/>
      </c>
      <c r="F500" s="27">
        <f t="shared" si="184"/>
        <v>4.0355125100887809E-3</v>
      </c>
      <c r="G500" s="35">
        <f t="shared" si="182"/>
        <v>1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0</v>
      </c>
      <c r="E503" s="27" t="str">
        <f t="shared" si="183"/>
        <v/>
      </c>
      <c r="F503" s="27" t="str">
        <f t="shared" si="184"/>
        <v/>
      </c>
      <c r="G503" s="35" t="str">
        <f t="shared" si="182"/>
        <v xml:space="preserve"> 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0</v>
      </c>
      <c r="D504" s="42">
        <v>22</v>
      </c>
      <c r="E504" s="27" t="str">
        <f t="shared" si="183"/>
        <v/>
      </c>
      <c r="F504" s="27">
        <f t="shared" si="184"/>
        <v>1.7756255044390639E-2</v>
      </c>
      <c r="G504" s="35">
        <f t="shared" si="182"/>
        <v>1</v>
      </c>
      <c r="H504" s="25" t="str">
        <f t="shared" si="185"/>
        <v/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2</v>
      </c>
      <c r="D506" s="42">
        <v>0</v>
      </c>
      <c r="E506" s="27">
        <f t="shared" si="183"/>
        <v>2.9197080291970801E-3</v>
      </c>
      <c r="F506" s="27" t="str">
        <f t="shared" si="184"/>
        <v/>
      </c>
      <c r="G506" s="35">
        <f t="shared" si="182"/>
        <v>-1</v>
      </c>
      <c r="H506" s="25">
        <f t="shared" si="185"/>
        <v>-2.9197080291970801E-3</v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0</v>
      </c>
      <c r="E509" s="27" t="str">
        <f t="shared" si="183"/>
        <v/>
      </c>
      <c r="F509" s="27" t="str">
        <f t="shared" si="184"/>
        <v/>
      </c>
      <c r="G509" s="35" t="str">
        <f t="shared" si="182"/>
        <v xml:space="preserve"> 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0</v>
      </c>
      <c r="D510" s="42">
        <v>0</v>
      </c>
      <c r="E510" s="27" t="str">
        <f t="shared" si="183"/>
        <v/>
      </c>
      <c r="F510" s="27" t="str">
        <f t="shared" si="184"/>
        <v/>
      </c>
      <c r="G510" s="35" t="str">
        <f t="shared" si="182"/>
        <v xml:space="preserve"> </v>
      </c>
      <c r="H510" s="25" t="str">
        <f t="shared" si="185"/>
        <v/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1</v>
      </c>
      <c r="E511" s="27" t="str">
        <f t="shared" si="183"/>
        <v/>
      </c>
      <c r="F511" s="27">
        <f t="shared" si="184"/>
        <v>8.0710250201775622E-4</v>
      </c>
      <c r="G511" s="35">
        <f t="shared" si="182"/>
        <v>1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0</v>
      </c>
      <c r="E512" s="27" t="str">
        <f t="shared" si="183"/>
        <v/>
      </c>
      <c r="F512" s="27" t="str">
        <f t="shared" si="184"/>
        <v/>
      </c>
      <c r="G512" s="35" t="str">
        <f t="shared" si="182"/>
        <v xml:space="preserve"> 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2</v>
      </c>
      <c r="D513" s="42">
        <v>0</v>
      </c>
      <c r="E513" s="27">
        <f t="shared" si="183"/>
        <v>2.9197080291970801E-3</v>
      </c>
      <c r="F513" s="27" t="str">
        <f t="shared" si="184"/>
        <v/>
      </c>
      <c r="G513" s="35">
        <f t="shared" si="182"/>
        <v>-1</v>
      </c>
      <c r="H513" s="25">
        <f t="shared" si="185"/>
        <v>-2.9197080291970801E-3</v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1</v>
      </c>
      <c r="E518" s="27" t="str">
        <f t="shared" si="183"/>
        <v/>
      </c>
      <c r="F518" s="27">
        <f t="shared" si="184"/>
        <v>8.0710250201775622E-4</v>
      </c>
      <c r="G518" s="35">
        <f t="shared" si="182"/>
        <v>1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0</v>
      </c>
      <c r="D521" s="42">
        <v>4</v>
      </c>
      <c r="E521" s="27" t="str">
        <f t="shared" si="183"/>
        <v/>
      </c>
      <c r="F521" s="27">
        <f t="shared" si="184"/>
        <v>3.2284100080710249E-3</v>
      </c>
      <c r="G521" s="35">
        <f t="shared" si="182"/>
        <v>1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3</v>
      </c>
      <c r="E523" s="26" t="str">
        <f t="shared" ref="E523" si="186">+IF(C523=0,"",C523/C$345)</f>
        <v/>
      </c>
      <c r="F523" s="26">
        <f t="shared" ref="F523" si="187">+IF(D523=0,"",D523/D$345)</f>
        <v>2.4213075060532689E-3</v>
      </c>
      <c r="G523" s="35">
        <f t="shared" si="182"/>
        <v>1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6</v>
      </c>
      <c r="D524" s="42">
        <v>3</v>
      </c>
      <c r="E524" s="27">
        <f t="shared" ref="E524:E549" si="189">+IF(C524=0,"",C524/C$345)</f>
        <v>8.7591240875912416E-3</v>
      </c>
      <c r="F524" s="27">
        <f t="shared" ref="F524:F549" si="190">+IF(D524=0,"",D524/D$345)</f>
        <v>2.4213075060532689E-3</v>
      </c>
      <c r="G524" s="35">
        <f t="shared" si="182"/>
        <v>-0.5</v>
      </c>
      <c r="H524" s="25">
        <f t="shared" si="185"/>
        <v>-4.3795620437956208E-3</v>
      </c>
      <c r="I524" s="2"/>
    </row>
    <row r="525" spans="1:9" s="54" customFormat="1" ht="15" x14ac:dyDescent="0.25">
      <c r="A525" s="48"/>
      <c r="B525" s="5" t="s">
        <v>506</v>
      </c>
      <c r="C525" s="42">
        <v>1</v>
      </c>
      <c r="D525" s="42">
        <v>2</v>
      </c>
      <c r="E525" s="27">
        <f t="shared" si="189"/>
        <v>1.4598540145985401E-3</v>
      </c>
      <c r="F525" s="27">
        <f t="shared" si="190"/>
        <v>1.6142050040355124E-3</v>
      </c>
      <c r="G525" s="35">
        <f t="shared" si="182"/>
        <v>1</v>
      </c>
      <c r="H525" s="25">
        <f t="shared" si="185"/>
        <v>1.4598540145985401E-3</v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23</v>
      </c>
      <c r="D527" s="42">
        <v>20</v>
      </c>
      <c r="E527" s="27">
        <f t="shared" si="189"/>
        <v>3.3576642335766425E-2</v>
      </c>
      <c r="F527" s="27">
        <f t="shared" si="190"/>
        <v>1.6142050040355124E-2</v>
      </c>
      <c r="G527" s="35">
        <f t="shared" si="182"/>
        <v>-0.13043478260869565</v>
      </c>
      <c r="H527" s="25">
        <f t="shared" si="185"/>
        <v>-4.3795620437956208E-3</v>
      </c>
      <c r="I527" s="2"/>
    </row>
    <row r="528" spans="1:9" s="54" customFormat="1" ht="15" x14ac:dyDescent="0.25">
      <c r="A528" s="48"/>
      <c r="B528" s="5" t="s">
        <v>339</v>
      </c>
      <c r="C528" s="42">
        <v>26</v>
      </c>
      <c r="D528" s="42">
        <v>1</v>
      </c>
      <c r="E528" s="27">
        <f t="shared" si="189"/>
        <v>3.7956204379562042E-2</v>
      </c>
      <c r="F528" s="27">
        <f t="shared" si="190"/>
        <v>8.0710250201775622E-4</v>
      </c>
      <c r="G528" s="35">
        <f t="shared" si="182"/>
        <v>-0.96153846153846156</v>
      </c>
      <c r="H528" s="25">
        <f t="shared" si="185"/>
        <v>-3.6496350364963501E-2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1</v>
      </c>
      <c r="D530" s="42">
        <v>2</v>
      </c>
      <c r="E530" s="27">
        <f t="shared" si="189"/>
        <v>1.4598540145985401E-3</v>
      </c>
      <c r="F530" s="27">
        <f t="shared" si="190"/>
        <v>1.6142050040355124E-3</v>
      </c>
      <c r="G530" s="35">
        <f t="shared" si="182"/>
        <v>1</v>
      </c>
      <c r="H530" s="25">
        <f t="shared" si="185"/>
        <v>1.4598540145985401E-3</v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3</v>
      </c>
      <c r="E531" s="27" t="str">
        <f t="shared" si="189"/>
        <v/>
      </c>
      <c r="F531" s="27">
        <f t="shared" si="190"/>
        <v>2.4213075060532689E-3</v>
      </c>
      <c r="G531" s="35">
        <f t="shared" si="182"/>
        <v>1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0</v>
      </c>
      <c r="D533" s="42">
        <v>0</v>
      </c>
      <c r="E533" s="27" t="str">
        <f t="shared" si="189"/>
        <v/>
      </c>
      <c r="F533" s="27" t="str">
        <f t="shared" si="190"/>
        <v/>
      </c>
      <c r="G533" s="35" t="str">
        <f t="shared" si="182"/>
        <v xml:space="preserve"> </v>
      </c>
      <c r="H533" s="25" t="str">
        <f t="shared" si="185"/>
        <v/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0</v>
      </c>
      <c r="D537" s="42">
        <v>0</v>
      </c>
      <c r="E537" s="27" t="str">
        <f t="shared" si="189"/>
        <v/>
      </c>
      <c r="F537" s="27" t="str">
        <f t="shared" si="190"/>
        <v/>
      </c>
      <c r="G537" s="35" t="str">
        <f t="shared" si="182"/>
        <v xml:space="preserve"> </v>
      </c>
      <c r="H537" s="25" t="str">
        <f t="shared" si="185"/>
        <v/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1</v>
      </c>
      <c r="E538" s="27" t="str">
        <f t="shared" si="189"/>
        <v/>
      </c>
      <c r="F538" s="27">
        <f t="shared" si="190"/>
        <v>8.0710250201775622E-4</v>
      </c>
      <c r="G538" s="35">
        <f t="shared" si="182"/>
        <v>1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1</v>
      </c>
      <c r="D539" s="42">
        <v>1</v>
      </c>
      <c r="E539" s="27">
        <f t="shared" si="189"/>
        <v>1.4598540145985401E-3</v>
      </c>
      <c r="F539" s="27">
        <f t="shared" si="190"/>
        <v>8.0710250201775622E-4</v>
      </c>
      <c r="G539" s="35">
        <f t="shared" si="182"/>
        <v>0</v>
      </c>
      <c r="H539" s="25">
        <f t="shared" si="185"/>
        <v>0</v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12</v>
      </c>
      <c r="D540" s="42">
        <v>1</v>
      </c>
      <c r="E540" s="27">
        <f t="shared" si="189"/>
        <v>1.7518248175182483E-2</v>
      </c>
      <c r="F540" s="27">
        <f t="shared" si="190"/>
        <v>8.0710250201775622E-4</v>
      </c>
      <c r="G540" s="35">
        <f t="shared" si="182"/>
        <v>-0.91666666666666663</v>
      </c>
      <c r="H540" s="25">
        <f t="shared" si="185"/>
        <v>-1.6058394160583942E-2</v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17</v>
      </c>
      <c r="D542" s="42">
        <v>22</v>
      </c>
      <c r="E542" s="27">
        <f t="shared" si="189"/>
        <v>2.4817518248175182E-2</v>
      </c>
      <c r="F542" s="27">
        <f t="shared" si="190"/>
        <v>1.7756255044390639E-2</v>
      </c>
      <c r="G542" s="35">
        <f t="shared" ref="G542:G564" si="191">+IF(AND(C542=0,D542=0)," ",IF(C542=0,1,IF(D542=0,-1,(D542-C542)/C542)))</f>
        <v>0.29411764705882354</v>
      </c>
      <c r="H542" s="25">
        <f t="shared" si="185"/>
        <v>7.2992700729927005E-3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0</v>
      </c>
      <c r="D544" s="42">
        <v>0</v>
      </c>
      <c r="E544" s="27" t="str">
        <f t="shared" si="189"/>
        <v/>
      </c>
      <c r="F544" s="27" t="str">
        <f t="shared" si="190"/>
        <v/>
      </c>
      <c r="G544" s="35" t="str">
        <f t="shared" si="191"/>
        <v xml:space="preserve"> </v>
      </c>
      <c r="H544" s="25" t="str">
        <f t="shared" si="185"/>
        <v/>
      </c>
      <c r="I544" s="2"/>
    </row>
    <row r="545" spans="1:9" s="54" customFormat="1" ht="15" x14ac:dyDescent="0.25">
      <c r="A545" s="48"/>
      <c r="B545" s="5" t="s">
        <v>136</v>
      </c>
      <c r="C545" s="42">
        <v>1</v>
      </c>
      <c r="D545" s="42">
        <v>0</v>
      </c>
      <c r="E545" s="27">
        <f t="shared" si="189"/>
        <v>1.4598540145985401E-3</v>
      </c>
      <c r="F545" s="27" t="str">
        <f t="shared" si="190"/>
        <v/>
      </c>
      <c r="G545" s="35">
        <f t="shared" si="191"/>
        <v>-1</v>
      </c>
      <c r="H545" s="25">
        <f t="shared" si="185"/>
        <v>-1.4598540145985401E-3</v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29</v>
      </c>
      <c r="D547" s="42">
        <v>31</v>
      </c>
      <c r="E547" s="27">
        <f t="shared" si="189"/>
        <v>4.2335766423357665E-2</v>
      </c>
      <c r="F547" s="27">
        <f t="shared" si="190"/>
        <v>2.5020177562550445E-2</v>
      </c>
      <c r="G547" s="35">
        <f t="shared" si="191"/>
        <v>6.8965517241379309E-2</v>
      </c>
      <c r="H547" s="25">
        <f t="shared" si="185"/>
        <v>2.9197080291970801E-3</v>
      </c>
      <c r="I547" s="2"/>
    </row>
    <row r="548" spans="1:9" s="54" customFormat="1" ht="15" x14ac:dyDescent="0.25">
      <c r="A548" s="48"/>
      <c r="B548" s="5" t="s">
        <v>142</v>
      </c>
      <c r="C548" s="42">
        <v>3</v>
      </c>
      <c r="D548" s="42">
        <v>49</v>
      </c>
      <c r="E548" s="27">
        <f t="shared" si="189"/>
        <v>4.3795620437956208E-3</v>
      </c>
      <c r="F548" s="27">
        <f t="shared" si="190"/>
        <v>3.954802259887006E-2</v>
      </c>
      <c r="G548" s="35">
        <f t="shared" si="191"/>
        <v>15.333333333333334</v>
      </c>
      <c r="H548" s="25">
        <f t="shared" si="185"/>
        <v>6.7153284671532851E-2</v>
      </c>
      <c r="I548" s="2"/>
    </row>
    <row r="549" spans="1:9" s="54" customFormat="1" ht="15" x14ac:dyDescent="0.25">
      <c r="A549" s="48"/>
      <c r="B549" s="5" t="s">
        <v>314</v>
      </c>
      <c r="C549" s="42">
        <v>20</v>
      </c>
      <c r="D549" s="42">
        <v>23</v>
      </c>
      <c r="E549" s="27">
        <f t="shared" si="189"/>
        <v>2.9197080291970802E-2</v>
      </c>
      <c r="F549" s="27">
        <f t="shared" si="190"/>
        <v>1.8563357546408393E-2</v>
      </c>
      <c r="G549" s="35">
        <f t="shared" si="191"/>
        <v>0.15</v>
      </c>
      <c r="H549" s="25">
        <f t="shared" si="185"/>
        <v>4.3795620437956199E-3</v>
      </c>
      <c r="I549" s="2"/>
    </row>
    <row r="550" spans="1:9" s="55" customFormat="1" ht="15" x14ac:dyDescent="0.25">
      <c r="A550" s="50"/>
      <c r="B550" s="19" t="s">
        <v>556</v>
      </c>
      <c r="C550" s="42">
        <v>0</v>
      </c>
      <c r="D550" s="42">
        <v>0</v>
      </c>
      <c r="E550" s="26" t="str">
        <f t="shared" ref="E550" si="192">+IF(C550=0,"",C550/C$345)</f>
        <v/>
      </c>
      <c r="F550" s="26" t="str">
        <f t="shared" ref="F550" si="193">+IF(D550=0,"",D550/D$345)</f>
        <v/>
      </c>
      <c r="G550" s="35" t="str">
        <f t="shared" si="191"/>
        <v xml:space="preserve"> </v>
      </c>
      <c r="H550" s="24" t="str">
        <f t="shared" ref="H550" si="194">+IF(OR(AND(E550=""),(G550="")),"",E550*G550)</f>
        <v/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0</v>
      </c>
      <c r="E554" s="27" t="str">
        <f t="shared" si="195"/>
        <v/>
      </c>
      <c r="F554" s="27" t="str">
        <f t="shared" si="196"/>
        <v/>
      </c>
      <c r="G554" s="35" t="str">
        <f t="shared" si="191"/>
        <v xml:space="preserve"> 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1</v>
      </c>
      <c r="D556" s="42">
        <v>6</v>
      </c>
      <c r="E556" s="27">
        <f t="shared" si="195"/>
        <v>1.4598540145985401E-3</v>
      </c>
      <c r="F556" s="27">
        <f t="shared" si="196"/>
        <v>4.8426150121065378E-3</v>
      </c>
      <c r="G556" s="35">
        <f t="shared" si="191"/>
        <v>5</v>
      </c>
      <c r="H556" s="25">
        <f t="shared" si="197"/>
        <v>7.2992700729927005E-3</v>
      </c>
      <c r="I556" s="2"/>
    </row>
    <row r="557" spans="1:9" s="54" customFormat="1" ht="15" x14ac:dyDescent="0.25">
      <c r="A557" s="48"/>
      <c r="B557" s="5" t="s">
        <v>510</v>
      </c>
      <c r="C557" s="42">
        <v>2</v>
      </c>
      <c r="D557" s="42">
        <v>0</v>
      </c>
      <c r="E557" s="27">
        <f t="shared" si="195"/>
        <v>2.9197080291970801E-3</v>
      </c>
      <c r="F557" s="27" t="str">
        <f t="shared" si="196"/>
        <v/>
      </c>
      <c r="G557" s="35">
        <f t="shared" si="191"/>
        <v>-1</v>
      </c>
      <c r="H557" s="25">
        <f t="shared" si="197"/>
        <v>-2.9197080291970801E-3</v>
      </c>
      <c r="I557" s="2"/>
    </row>
    <row r="558" spans="1:9" s="54" customFormat="1" ht="15" x14ac:dyDescent="0.25">
      <c r="A558" s="48"/>
      <c r="B558" s="5" t="s">
        <v>317</v>
      </c>
      <c r="C558" s="42">
        <v>6</v>
      </c>
      <c r="D558" s="42">
        <v>8</v>
      </c>
      <c r="E558" s="27">
        <f t="shared" si="195"/>
        <v>8.7591240875912416E-3</v>
      </c>
      <c r="F558" s="27">
        <f t="shared" si="196"/>
        <v>6.4568200161420498E-3</v>
      </c>
      <c r="G558" s="35">
        <f t="shared" si="191"/>
        <v>0.33333333333333331</v>
      </c>
      <c r="H558" s="25">
        <f t="shared" si="197"/>
        <v>2.9197080291970805E-3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1</v>
      </c>
      <c r="E560" s="27" t="str">
        <f t="shared" si="195"/>
        <v/>
      </c>
      <c r="F560" s="27">
        <f t="shared" si="196"/>
        <v>8.0710250201775622E-4</v>
      </c>
      <c r="G560" s="35">
        <f t="shared" si="191"/>
        <v>1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0</v>
      </c>
      <c r="D562" s="42">
        <v>1</v>
      </c>
      <c r="E562" s="27" t="str">
        <f t="shared" si="195"/>
        <v/>
      </c>
      <c r="F562" s="27">
        <f t="shared" si="196"/>
        <v>8.0710250201775622E-4</v>
      </c>
      <c r="G562" s="35">
        <f t="shared" si="191"/>
        <v>1</v>
      </c>
      <c r="H562" s="25" t="str">
        <f t="shared" si="197"/>
        <v/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244</v>
      </c>
      <c r="D570" s="38">
        <f>SUM(D571:D596)</f>
        <v>408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0.67213114754098358</v>
      </c>
      <c r="H570" s="40">
        <f>+IF(OR(AND(E570=""),(G570="")),"",E570*G570)</f>
        <v>0.67213114754098358</v>
      </c>
    </row>
    <row r="571" spans="1:9" ht="15" x14ac:dyDescent="0.25">
      <c r="B571" s="41" t="s">
        <v>322</v>
      </c>
      <c r="C571" s="42">
        <v>2</v>
      </c>
      <c r="D571" s="42">
        <v>5</v>
      </c>
      <c r="E571" s="46">
        <f t="shared" si="198"/>
        <v>8.1967213114754103E-3</v>
      </c>
      <c r="F571" s="46">
        <f t="shared" si="199"/>
        <v>1.2254901960784314E-2</v>
      </c>
      <c r="G571" s="35">
        <f t="shared" ref="G571:G596" si="200">+IF(AND(C571=0,D571=0)," ",IF(C571=0,1,IF(D571=0,-1,(D571-C571)/C571)))</f>
        <v>1.5</v>
      </c>
      <c r="H571" s="43">
        <f>+IF(OR(AND(E571=""),(G571="")),"",E571*G571)</f>
        <v>1.2295081967213115E-2</v>
      </c>
    </row>
    <row r="572" spans="1:9" ht="15" x14ac:dyDescent="0.25">
      <c r="B572" s="5" t="s">
        <v>144</v>
      </c>
      <c r="C572" s="42">
        <v>1</v>
      </c>
      <c r="D572" s="42">
        <v>8</v>
      </c>
      <c r="E572" s="27">
        <f t="shared" si="198"/>
        <v>4.0983606557377051E-3</v>
      </c>
      <c r="F572" s="27">
        <f t="shared" si="199"/>
        <v>1.9607843137254902E-2</v>
      </c>
      <c r="G572" s="35">
        <f t="shared" si="200"/>
        <v>7</v>
      </c>
      <c r="H572" s="25">
        <f t="shared" ref="H572:H596" si="201">+IF(OR(AND(E572=""),(G572="")),"",E572*G572)</f>
        <v>2.8688524590163935E-2</v>
      </c>
    </row>
    <row r="573" spans="1:9" ht="15" x14ac:dyDescent="0.25">
      <c r="B573" s="5" t="s">
        <v>584</v>
      </c>
      <c r="C573" s="42">
        <v>12</v>
      </c>
      <c r="D573" s="42">
        <v>34</v>
      </c>
      <c r="E573" s="27">
        <f t="shared" si="198"/>
        <v>4.9180327868852458E-2</v>
      </c>
      <c r="F573" s="27">
        <f t="shared" si="199"/>
        <v>8.3333333333333329E-2</v>
      </c>
      <c r="G573" s="35">
        <f t="shared" si="200"/>
        <v>1.8333333333333333</v>
      </c>
      <c r="H573" s="25">
        <f t="shared" si="201"/>
        <v>9.0163934426229497E-2</v>
      </c>
    </row>
    <row r="574" spans="1:9" ht="15" x14ac:dyDescent="0.25">
      <c r="B574" s="5" t="s">
        <v>323</v>
      </c>
      <c r="C574" s="42">
        <v>16</v>
      </c>
      <c r="D574" s="42">
        <v>11</v>
      </c>
      <c r="E574" s="27">
        <f t="shared" si="198"/>
        <v>6.5573770491803282E-2</v>
      </c>
      <c r="F574" s="27">
        <f t="shared" si="199"/>
        <v>2.6960784313725492E-2</v>
      </c>
      <c r="G574" s="35">
        <f t="shared" si="200"/>
        <v>-0.3125</v>
      </c>
      <c r="H574" s="25">
        <f t="shared" si="201"/>
        <v>-2.0491803278688527E-2</v>
      </c>
    </row>
    <row r="575" spans="1:9" ht="15" x14ac:dyDescent="0.25">
      <c r="B575" s="5" t="s">
        <v>145</v>
      </c>
      <c r="C575" s="42">
        <v>3</v>
      </c>
      <c r="D575" s="42">
        <v>3</v>
      </c>
      <c r="E575" s="27">
        <f t="shared" si="198"/>
        <v>1.2295081967213115E-2</v>
      </c>
      <c r="F575" s="27">
        <f t="shared" si="199"/>
        <v>7.3529411764705881E-3</v>
      </c>
      <c r="G575" s="35">
        <f t="shared" si="200"/>
        <v>0</v>
      </c>
      <c r="H575" s="25">
        <f t="shared" si="201"/>
        <v>0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1</v>
      </c>
      <c r="E577" s="27" t="str">
        <f t="shared" si="198"/>
        <v/>
      </c>
      <c r="F577" s="27">
        <f t="shared" si="199"/>
        <v>2.4509803921568627E-3</v>
      </c>
      <c r="G577" s="35">
        <f t="shared" si="200"/>
        <v>1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0</v>
      </c>
      <c r="D580" s="42">
        <v>0</v>
      </c>
      <c r="E580" s="27" t="str">
        <f t="shared" si="198"/>
        <v/>
      </c>
      <c r="F580" s="27" t="str">
        <f t="shared" si="199"/>
        <v/>
      </c>
      <c r="G580" s="35" t="str">
        <f t="shared" si="200"/>
        <v xml:space="preserve"> </v>
      </c>
      <c r="H580" s="25" t="str">
        <f t="shared" si="201"/>
        <v/>
      </c>
    </row>
    <row r="581" spans="1:9" s="20" customFormat="1" ht="15" x14ac:dyDescent="0.25">
      <c r="A581" s="50"/>
      <c r="B581" s="19" t="s">
        <v>557</v>
      </c>
      <c r="C581" s="42">
        <v>7</v>
      </c>
      <c r="D581" s="42">
        <v>6</v>
      </c>
      <c r="E581" s="26">
        <f t="shared" ref="E581" si="202">+IF(C581=0,"",C581/C$570)</f>
        <v>2.8688524590163935E-2</v>
      </c>
      <c r="F581" s="26">
        <f t="shared" ref="F581" si="203">+IF(D581=0,"",D581/D$570)</f>
        <v>1.4705882352941176E-2</v>
      </c>
      <c r="G581" s="35">
        <f t="shared" si="200"/>
        <v>-0.14285714285714285</v>
      </c>
      <c r="H581" s="24">
        <f t="shared" ref="H581" si="204">+IF(OR(AND(E581=""),(G581="")),"",E581*G581)</f>
        <v>-4.0983606557377051E-3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2</v>
      </c>
      <c r="D583" s="42">
        <v>0</v>
      </c>
      <c r="E583" s="27">
        <f t="shared" ref="E583:E596" si="208">+IF(C583=0,"",C583/C$570)</f>
        <v>8.1967213114754103E-3</v>
      </c>
      <c r="F583" s="27" t="str">
        <f t="shared" ref="F583:F596" si="209">+IF(D583=0,"",D583/D$570)</f>
        <v/>
      </c>
      <c r="G583" s="35">
        <f t="shared" si="200"/>
        <v>-1</v>
      </c>
      <c r="H583" s="25">
        <f t="shared" si="201"/>
        <v>-8.1967213114754103E-3</v>
      </c>
    </row>
    <row r="584" spans="1:9" ht="15" x14ac:dyDescent="0.25">
      <c r="B584" s="5" t="s">
        <v>327</v>
      </c>
      <c r="C584" s="42">
        <v>47</v>
      </c>
      <c r="D584" s="42">
        <v>67</v>
      </c>
      <c r="E584" s="27">
        <f t="shared" si="208"/>
        <v>0.19262295081967212</v>
      </c>
      <c r="F584" s="27">
        <f t="shared" si="209"/>
        <v>0.1642156862745098</v>
      </c>
      <c r="G584" s="35">
        <f t="shared" si="200"/>
        <v>0.42553191489361702</v>
      </c>
      <c r="H584" s="25">
        <f t="shared" si="201"/>
        <v>8.1967213114754092E-2</v>
      </c>
    </row>
    <row r="585" spans="1:9" ht="15" x14ac:dyDescent="0.25">
      <c r="B585" s="5" t="s">
        <v>147</v>
      </c>
      <c r="C585" s="42">
        <v>1</v>
      </c>
      <c r="D585" s="42">
        <v>28</v>
      </c>
      <c r="E585" s="27">
        <f t="shared" si="208"/>
        <v>4.0983606557377051E-3</v>
      </c>
      <c r="F585" s="27">
        <f t="shared" si="209"/>
        <v>6.8627450980392163E-2</v>
      </c>
      <c r="G585" s="35">
        <f t="shared" si="200"/>
        <v>27</v>
      </c>
      <c r="H585" s="25">
        <f t="shared" si="201"/>
        <v>0.11065573770491804</v>
      </c>
    </row>
    <row r="586" spans="1:9" ht="15" x14ac:dyDescent="0.25">
      <c r="B586" s="5" t="s">
        <v>148</v>
      </c>
      <c r="C586" s="42">
        <v>2</v>
      </c>
      <c r="D586" s="42">
        <v>12</v>
      </c>
      <c r="E586" s="27">
        <f t="shared" si="208"/>
        <v>8.1967213114754103E-3</v>
      </c>
      <c r="F586" s="27">
        <f t="shared" si="209"/>
        <v>2.9411764705882353E-2</v>
      </c>
      <c r="G586" s="35">
        <f t="shared" si="200"/>
        <v>5</v>
      </c>
      <c r="H586" s="25">
        <f t="shared" si="201"/>
        <v>4.0983606557377053E-2</v>
      </c>
    </row>
    <row r="587" spans="1:9" ht="15" x14ac:dyDescent="0.25">
      <c r="B587" s="5" t="s">
        <v>328</v>
      </c>
      <c r="C587" s="42">
        <v>106</v>
      </c>
      <c r="D587" s="42">
        <v>181</v>
      </c>
      <c r="E587" s="27">
        <f t="shared" si="208"/>
        <v>0.4344262295081967</v>
      </c>
      <c r="F587" s="27">
        <f t="shared" si="209"/>
        <v>0.44362745098039214</v>
      </c>
      <c r="G587" s="35">
        <f t="shared" si="200"/>
        <v>0.70754716981132071</v>
      </c>
      <c r="H587" s="25">
        <f t="shared" si="201"/>
        <v>0.30737704918032782</v>
      </c>
    </row>
    <row r="588" spans="1:9" ht="15" x14ac:dyDescent="0.25">
      <c r="B588" s="5" t="s">
        <v>149</v>
      </c>
      <c r="C588" s="42">
        <v>17</v>
      </c>
      <c r="D588" s="42">
        <v>15</v>
      </c>
      <c r="E588" s="27">
        <f t="shared" si="208"/>
        <v>6.9672131147540978E-2</v>
      </c>
      <c r="F588" s="27">
        <f t="shared" si="209"/>
        <v>3.6764705882352942E-2</v>
      </c>
      <c r="G588" s="35">
        <f t="shared" si="200"/>
        <v>-0.11764705882352941</v>
      </c>
      <c r="H588" s="25">
        <f t="shared" si="201"/>
        <v>-8.1967213114754085E-3</v>
      </c>
    </row>
    <row r="589" spans="1:9" ht="15" x14ac:dyDescent="0.25">
      <c r="B589" s="5" t="s">
        <v>329</v>
      </c>
      <c r="C589" s="42">
        <v>4</v>
      </c>
      <c r="D589" s="42">
        <v>1</v>
      </c>
      <c r="E589" s="27">
        <f t="shared" si="208"/>
        <v>1.6393442622950821E-2</v>
      </c>
      <c r="F589" s="27">
        <f t="shared" si="209"/>
        <v>2.4509803921568627E-3</v>
      </c>
      <c r="G589" s="35">
        <f t="shared" si="200"/>
        <v>-0.75</v>
      </c>
      <c r="H589" s="25">
        <f t="shared" si="201"/>
        <v>-1.2295081967213115E-2</v>
      </c>
    </row>
    <row r="590" spans="1:9" ht="15" x14ac:dyDescent="0.25">
      <c r="B590" s="5" t="s">
        <v>150</v>
      </c>
      <c r="C590" s="42">
        <v>0</v>
      </c>
      <c r="D590" s="42">
        <v>1</v>
      </c>
      <c r="E590" s="27" t="str">
        <f t="shared" si="208"/>
        <v/>
      </c>
      <c r="F590" s="27">
        <f t="shared" si="209"/>
        <v>2.4509803921568627E-3</v>
      </c>
      <c r="G590" s="35">
        <f t="shared" si="200"/>
        <v>1</v>
      </c>
      <c r="H590" s="25" t="str">
        <f t="shared" si="201"/>
        <v/>
      </c>
    </row>
    <row r="591" spans="1:9" ht="15" x14ac:dyDescent="0.25">
      <c r="B591" s="5" t="s">
        <v>151</v>
      </c>
      <c r="C591" s="42">
        <v>1</v>
      </c>
      <c r="D591" s="42">
        <v>0</v>
      </c>
      <c r="E591" s="27">
        <f t="shared" si="208"/>
        <v>4.0983606557377051E-3</v>
      </c>
      <c r="F591" s="27" t="str">
        <f t="shared" si="209"/>
        <v/>
      </c>
      <c r="G591" s="35">
        <f t="shared" si="200"/>
        <v>-1</v>
      </c>
      <c r="H591" s="25">
        <f t="shared" si="201"/>
        <v>-4.0983606557377051E-3</v>
      </c>
    </row>
    <row r="592" spans="1:9" ht="15" x14ac:dyDescent="0.25">
      <c r="B592" s="5" t="s">
        <v>330</v>
      </c>
      <c r="C592" s="42">
        <v>5</v>
      </c>
      <c r="D592" s="42">
        <v>11</v>
      </c>
      <c r="E592" s="27">
        <f t="shared" si="208"/>
        <v>2.0491803278688523E-2</v>
      </c>
      <c r="F592" s="27">
        <f t="shared" si="209"/>
        <v>2.6960784313725492E-2</v>
      </c>
      <c r="G592" s="35">
        <f t="shared" si="200"/>
        <v>1.2</v>
      </c>
      <c r="H592" s="25">
        <f t="shared" si="201"/>
        <v>2.4590163934426226E-2</v>
      </c>
    </row>
    <row r="593" spans="2:8" ht="15" x14ac:dyDescent="0.25">
      <c r="B593" s="5" t="s">
        <v>331</v>
      </c>
      <c r="C593" s="42">
        <v>0</v>
      </c>
      <c r="D593" s="42">
        <v>0</v>
      </c>
      <c r="E593" s="27" t="str">
        <f t="shared" si="208"/>
        <v/>
      </c>
      <c r="F593" s="27" t="str">
        <f t="shared" si="209"/>
        <v/>
      </c>
      <c r="G593" s="35" t="str">
        <f t="shared" si="200"/>
        <v xml:space="preserve"> </v>
      </c>
      <c r="H593" s="25" t="str">
        <f t="shared" si="201"/>
        <v/>
      </c>
    </row>
    <row r="594" spans="2:8" ht="15" x14ac:dyDescent="0.25">
      <c r="B594" s="5" t="s">
        <v>332</v>
      </c>
      <c r="C594" s="42">
        <v>1</v>
      </c>
      <c r="D594" s="42">
        <v>0</v>
      </c>
      <c r="E594" s="27">
        <f t="shared" si="208"/>
        <v>4.0983606557377051E-3</v>
      </c>
      <c r="F594" s="27" t="str">
        <f t="shared" si="209"/>
        <v/>
      </c>
      <c r="G594" s="35">
        <f t="shared" si="200"/>
        <v>-1</v>
      </c>
      <c r="H594" s="25">
        <f t="shared" si="201"/>
        <v>-4.0983606557377051E-3</v>
      </c>
    </row>
    <row r="595" spans="2:8" ht="15" x14ac:dyDescent="0.25">
      <c r="B595" s="5" t="s">
        <v>333</v>
      </c>
      <c r="C595" s="42">
        <v>5</v>
      </c>
      <c r="D595" s="42">
        <v>2</v>
      </c>
      <c r="E595" s="27">
        <f t="shared" si="208"/>
        <v>2.0491803278688523E-2</v>
      </c>
      <c r="F595" s="27">
        <f t="shared" si="209"/>
        <v>4.9019607843137254E-3</v>
      </c>
      <c r="G595" s="35">
        <f t="shared" si="200"/>
        <v>-0.6</v>
      </c>
      <c r="H595" s="25">
        <f t="shared" si="201"/>
        <v>-1.2295081967213113E-2</v>
      </c>
    </row>
    <row r="596" spans="2:8" ht="15" x14ac:dyDescent="0.25">
      <c r="B596" s="5" t="s">
        <v>514</v>
      </c>
      <c r="C596" s="42">
        <v>12</v>
      </c>
      <c r="D596" s="42">
        <v>22</v>
      </c>
      <c r="E596" s="27">
        <f t="shared" si="208"/>
        <v>4.9180327868852458E-2</v>
      </c>
      <c r="F596" s="27">
        <f t="shared" si="209"/>
        <v>5.3921568627450983E-2</v>
      </c>
      <c r="G596" s="35">
        <f t="shared" si="200"/>
        <v>0.83333333333333337</v>
      </c>
      <c r="H596" s="25">
        <f t="shared" si="201"/>
        <v>4.0983606557377053E-2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/>
  </sheetViews>
  <sheetFormatPr baseColWidth="10" defaultRowHeight="12.75" x14ac:dyDescent="0.2"/>
  <cols>
    <col min="1" max="1" width="5.85546875" style="48" customWidth="1"/>
    <col min="2" max="2" width="82" style="1" customWidth="1"/>
    <col min="3" max="4" width="15.42578125" style="1" customWidth="1"/>
    <col min="5" max="5" width="15.42578125" style="2" hidden="1" customWidth="1"/>
    <col min="6" max="8" width="15.42578125" style="2" customWidth="1"/>
    <col min="9" max="16384" width="11.42578125" style="2"/>
  </cols>
  <sheetData>
    <row r="1" spans="2:9" ht="20.25" customHeight="1" x14ac:dyDescent="0.2">
      <c r="C1" s="10"/>
      <c r="D1" s="58" t="s">
        <v>597</v>
      </c>
      <c r="E1" s="59"/>
      <c r="F1" s="59"/>
      <c r="G1" s="59"/>
      <c r="H1" s="60"/>
    </row>
    <row r="2" spans="2:9" ht="20.25" customHeight="1" x14ac:dyDescent="0.2">
      <c r="C2" s="10"/>
      <c r="D2" s="61" t="s">
        <v>598</v>
      </c>
      <c r="E2" s="62"/>
      <c r="F2" s="62"/>
      <c r="G2" s="62"/>
      <c r="H2" s="63"/>
    </row>
    <row r="3" spans="2:9" ht="20.25" customHeight="1" thickBot="1" x14ac:dyDescent="0.25">
      <c r="C3" s="10"/>
      <c r="D3" s="51" t="s">
        <v>599</v>
      </c>
      <c r="E3" s="52"/>
      <c r="F3" s="52"/>
      <c r="G3" s="52"/>
      <c r="H3" s="53"/>
    </row>
    <row r="4" spans="2:9" ht="20.25" customHeight="1" x14ac:dyDescent="0.2">
      <c r="D4" s="72" t="s">
        <v>392</v>
      </c>
      <c r="E4" s="73"/>
      <c r="F4" s="73"/>
      <c r="G4" s="73"/>
      <c r="H4" s="74"/>
    </row>
    <row r="5" spans="2:9" ht="20.25" customHeight="1" thickBot="1" x14ac:dyDescent="0.25">
      <c r="D5" s="75"/>
      <c r="E5" s="76"/>
      <c r="F5" s="76"/>
      <c r="G5" s="76"/>
      <c r="H5" s="77"/>
    </row>
    <row r="6" spans="2:9" ht="23.25" customHeight="1" x14ac:dyDescent="0.2">
      <c r="B6" s="64" t="s">
        <v>376</v>
      </c>
      <c r="C6" s="66" t="s">
        <v>377</v>
      </c>
      <c r="D6" s="67"/>
      <c r="E6" s="66" t="s">
        <v>558</v>
      </c>
      <c r="F6" s="67"/>
      <c r="G6" s="68" t="s">
        <v>600</v>
      </c>
      <c r="H6" s="70" t="s">
        <v>341</v>
      </c>
    </row>
    <row r="7" spans="2:9" ht="23.25" customHeight="1" x14ac:dyDescent="0.2">
      <c r="B7" s="65"/>
      <c r="C7" s="22">
        <v>2018</v>
      </c>
      <c r="D7" s="22">
        <v>2019</v>
      </c>
      <c r="E7" s="22">
        <v>2018</v>
      </c>
      <c r="F7" s="22">
        <v>2019</v>
      </c>
      <c r="G7" s="69"/>
      <c r="H7" s="71"/>
    </row>
    <row r="8" spans="2:9" ht="20.25" customHeight="1" thickBot="1" x14ac:dyDescent="0.25">
      <c r="B8" s="36" t="s">
        <v>368</v>
      </c>
      <c r="C8" s="37">
        <f>+C18+C74+C169+C345+C570</f>
        <v>3249</v>
      </c>
      <c r="D8" s="38">
        <f>+D18+D74+D169+D345+D570</f>
        <v>4472</v>
      </c>
      <c r="E8" s="39">
        <f>+C8/C$8</f>
        <v>1</v>
      </c>
      <c r="F8" s="39">
        <f>+D8/D$8</f>
        <v>1</v>
      </c>
      <c r="G8" s="39">
        <f>+(D8-C8)/C8</f>
        <v>0.37642351492767007</v>
      </c>
      <c r="H8" s="40">
        <f>+E8*G8</f>
        <v>0.37642351492767007</v>
      </c>
      <c r="I8" s="57"/>
    </row>
    <row r="9" spans="2:9" ht="20.25" customHeight="1" x14ac:dyDescent="0.2">
      <c r="B9" s="83" t="str">
        <f>+B18</f>
        <v>Total Vacantes en ocupaciones de nivel Directivo</v>
      </c>
      <c r="C9" s="84">
        <f>+C18</f>
        <v>3</v>
      </c>
      <c r="D9" s="84">
        <f>+D18</f>
        <v>15</v>
      </c>
      <c r="E9" s="85">
        <f t="shared" ref="E9:E13" si="0">C9/$C$8</f>
        <v>9.2336103416435823E-4</v>
      </c>
      <c r="F9" s="85">
        <f>D9/$D$8</f>
        <v>3.3542039355992843E-3</v>
      </c>
      <c r="G9" s="86">
        <f>+IF(AND(C9=0,D9=0)," ",IF(C9=0,1,IF(D9=0,-1,(D9-C9)/C9)))</f>
        <v>4</v>
      </c>
      <c r="H9" s="87">
        <f>+IF(OR(AND(E9=""),(G9="")),"",E9*G9)</f>
        <v>3.6934441366574329E-3</v>
      </c>
      <c r="I9" s="57"/>
    </row>
    <row r="10" spans="2:9" ht="20.25" customHeight="1" x14ac:dyDescent="0.2">
      <c r="B10" s="29" t="str">
        <f>+B74</f>
        <v xml:space="preserve">Total Vacantes en ocupaciones de nivel Profesional </v>
      </c>
      <c r="C10" s="23">
        <f>+C74</f>
        <v>464</v>
      </c>
      <c r="D10" s="23">
        <f>+D74</f>
        <v>222</v>
      </c>
      <c r="E10" s="24">
        <f t="shared" si="0"/>
        <v>0.14281317328408741</v>
      </c>
      <c r="F10" s="24">
        <f>D10/$D$8</f>
        <v>4.9642218246869409E-2</v>
      </c>
      <c r="G10" s="35">
        <f t="shared" ref="G10:G13" si="1">+IF(AND(C10=0,D10=0)," ",IF(C10=0,1,IF(D10=0,-1,(D10-C10)/C10)))</f>
        <v>-0.52155172413793105</v>
      </c>
      <c r="H10" s="30">
        <f>+IF(OR(AND(E10=""),(G10="")),"",E10*G10)</f>
        <v>-7.4484456755924897E-2</v>
      </c>
      <c r="I10" s="57"/>
    </row>
    <row r="11" spans="2:9" ht="20.25" customHeight="1" x14ac:dyDescent="0.2">
      <c r="B11" s="29" t="str">
        <f>+B169</f>
        <v>Total Vacantes en ocupaciones de nivel Técnicos Profesionales - Tecnólogos</v>
      </c>
      <c r="C11" s="23">
        <f>+C169</f>
        <v>651</v>
      </c>
      <c r="D11" s="23">
        <f>+D169</f>
        <v>445</v>
      </c>
      <c r="E11" s="24">
        <f t="shared" si="0"/>
        <v>0.20036934441366575</v>
      </c>
      <c r="F11" s="24">
        <f>D11/$D$8</f>
        <v>9.9508050089445438E-2</v>
      </c>
      <c r="G11" s="35">
        <f t="shared" si="1"/>
        <v>-0.31643625192012287</v>
      </c>
      <c r="H11" s="30">
        <f>+IF(OR(AND(E11=""),(G11="")),"",E11*G11)</f>
        <v>-6.3404124345952592E-2</v>
      </c>
      <c r="I11" s="57"/>
    </row>
    <row r="12" spans="2:9" ht="20.25" customHeight="1" x14ac:dyDescent="0.2">
      <c r="B12" s="29" t="str">
        <f>+B345</f>
        <v>Total Vacantes  en ocupaciones de nivel Calificados</v>
      </c>
      <c r="C12" s="23">
        <f>+C345</f>
        <v>1465</v>
      </c>
      <c r="D12" s="23">
        <f>+D345</f>
        <v>2188</v>
      </c>
      <c r="E12" s="24">
        <f t="shared" si="0"/>
        <v>0.45090797168359498</v>
      </c>
      <c r="F12" s="24">
        <f>D12/$D$8</f>
        <v>0.48926654740608228</v>
      </c>
      <c r="G12" s="35">
        <f t="shared" si="1"/>
        <v>0.49351535836177474</v>
      </c>
      <c r="H12" s="30">
        <f>+IF(OR(AND(E12=""),(G12="")),"",E12*G12)</f>
        <v>0.22253000923361035</v>
      </c>
      <c r="I12" s="57"/>
    </row>
    <row r="13" spans="2:9" ht="20.25" customHeight="1" thickBot="1" x14ac:dyDescent="0.25">
      <c r="B13" s="31" t="str">
        <f>+B570</f>
        <v>Total Vacantes en ocupaciones de nivel Elemental</v>
      </c>
      <c r="C13" s="32">
        <f>+C570</f>
        <v>666</v>
      </c>
      <c r="D13" s="32">
        <f>+D570</f>
        <v>1602</v>
      </c>
      <c r="E13" s="33">
        <f t="shared" si="0"/>
        <v>0.20498614958448755</v>
      </c>
      <c r="F13" s="33">
        <f>D13/$D$8</f>
        <v>0.35822898032200357</v>
      </c>
      <c r="G13" s="88">
        <f t="shared" si="1"/>
        <v>1.4054054054054055</v>
      </c>
      <c r="H13" s="34">
        <f>+IF(OR(AND(E13=""),(G13="")),"",E13*G13)</f>
        <v>0.2880886426592798</v>
      </c>
      <c r="I13" s="57"/>
    </row>
    <row r="14" spans="2:9" ht="15" customHeight="1" x14ac:dyDescent="0.2"/>
    <row r="15" spans="2:9" ht="15" customHeight="1" thickBot="1" x14ac:dyDescent="0.25"/>
    <row r="16" spans="2:9" ht="27.75" customHeight="1" x14ac:dyDescent="0.2">
      <c r="B16" s="64" t="s">
        <v>376</v>
      </c>
      <c r="C16" s="66" t="s">
        <v>377</v>
      </c>
      <c r="D16" s="67"/>
      <c r="E16" s="66" t="s">
        <v>558</v>
      </c>
      <c r="F16" s="67"/>
      <c r="G16" s="68" t="s">
        <v>600</v>
      </c>
      <c r="H16" s="70" t="s">
        <v>341</v>
      </c>
    </row>
    <row r="17" spans="1:9" s="4" customFormat="1" ht="26.25" customHeight="1" x14ac:dyDescent="0.2">
      <c r="A17" s="48"/>
      <c r="B17" s="65"/>
      <c r="C17" s="22">
        <v>2018</v>
      </c>
      <c r="D17" s="22">
        <v>2019</v>
      </c>
      <c r="E17" s="22">
        <v>2018</v>
      </c>
      <c r="F17" s="22">
        <v>2019</v>
      </c>
      <c r="G17" s="69"/>
      <c r="H17" s="71"/>
    </row>
    <row r="18" spans="1:9" s="4" customFormat="1" ht="26.25" customHeight="1" thickBot="1" x14ac:dyDescent="0.25">
      <c r="A18" s="48"/>
      <c r="B18" s="36" t="s">
        <v>378</v>
      </c>
      <c r="C18" s="37">
        <f>SUM(C19:C68)</f>
        <v>3</v>
      </c>
      <c r="D18" s="38">
        <f>SUM(D19:D68)</f>
        <v>15</v>
      </c>
      <c r="E18" s="39">
        <f>+IF(C18=0,"",C18/C$18)</f>
        <v>1</v>
      </c>
      <c r="F18" s="39">
        <f>+IF(D18=0,"",D18/D$18)</f>
        <v>1</v>
      </c>
      <c r="G18" s="39">
        <f>+IF(OR(AND(D18=0),(C18=0)),"0",((D18-C18)/C18))</f>
        <v>4</v>
      </c>
      <c r="H18" s="40">
        <f>+IF(OR(AND(E18=""),(G18="")),"",E18*G18)</f>
        <v>4</v>
      </c>
    </row>
    <row r="19" spans="1:9" ht="15" x14ac:dyDescent="0.25">
      <c r="B19" s="41" t="s">
        <v>0</v>
      </c>
      <c r="C19" s="42">
        <v>0</v>
      </c>
      <c r="D19" s="42">
        <v>0</v>
      </c>
      <c r="E19" s="43" t="str">
        <f>+IF(C19=0,"",C19/C$18)</f>
        <v/>
      </c>
      <c r="F19" s="43" t="str">
        <f>+IF(D19=0,"",D19/D$18)</f>
        <v/>
      </c>
      <c r="G19" s="35" t="str">
        <f>+IF(AND(C19=0,D19=0)," ",IF(C19=0,1,IF(D19=0,-1,(D19-C19)/C19)))</f>
        <v xml:space="preserve"> </v>
      </c>
      <c r="H19" s="43" t="str">
        <f>+IF(OR(AND(E19=""),(G19="")),"",E19*G19)</f>
        <v/>
      </c>
    </row>
    <row r="20" spans="1:9" ht="15" x14ac:dyDescent="0.25">
      <c r="B20" s="5" t="s">
        <v>152</v>
      </c>
      <c r="C20" s="42">
        <v>0</v>
      </c>
      <c r="D20" s="42">
        <v>0</v>
      </c>
      <c r="E20" s="25" t="str">
        <f t="shared" ref="E20:E68" si="2">+IF(C20=0,"",C20/C$18)</f>
        <v/>
      </c>
      <c r="F20" s="25" t="str">
        <f t="shared" ref="F20:F68" si="3">+IF(D20=0,"",D20/D$18)</f>
        <v/>
      </c>
      <c r="G20" s="35" t="str">
        <f t="shared" ref="G20:G68" si="4">+IF(AND(C20=0,D20=0)," ",IF(C20=0,1,IF(D20=0,-1,(D20-C20)/C20)))</f>
        <v xml:space="preserve"> </v>
      </c>
      <c r="H20" s="25" t="str">
        <f t="shared" ref="H20:H68" si="5">+IF(OR(AND(E20=""),(G20="")),"",E20*G20)</f>
        <v/>
      </c>
    </row>
    <row r="21" spans="1:9" ht="30" x14ac:dyDescent="0.25">
      <c r="B21" s="5" t="s">
        <v>1</v>
      </c>
      <c r="C21" s="42">
        <v>0</v>
      </c>
      <c r="D21" s="42">
        <v>0</v>
      </c>
      <c r="E21" s="25" t="str">
        <f t="shared" si="2"/>
        <v/>
      </c>
      <c r="F21" s="25" t="str">
        <f t="shared" si="3"/>
        <v/>
      </c>
      <c r="G21" s="35" t="str">
        <f t="shared" si="4"/>
        <v xml:space="preserve"> </v>
      </c>
      <c r="H21" s="25" t="str">
        <f t="shared" si="5"/>
        <v/>
      </c>
    </row>
    <row r="22" spans="1:9" ht="30" x14ac:dyDescent="0.25">
      <c r="B22" s="5" t="s">
        <v>417</v>
      </c>
      <c r="C22" s="42">
        <v>0</v>
      </c>
      <c r="D22" s="42">
        <v>0</v>
      </c>
      <c r="E22" s="25" t="str">
        <f t="shared" si="2"/>
        <v/>
      </c>
      <c r="F22" s="25" t="str">
        <f t="shared" si="3"/>
        <v/>
      </c>
      <c r="G22" s="35" t="str">
        <f t="shared" si="4"/>
        <v xml:space="preserve"> </v>
      </c>
      <c r="H22" s="25" t="str">
        <f t="shared" si="5"/>
        <v/>
      </c>
    </row>
    <row r="23" spans="1:9" ht="15" x14ac:dyDescent="0.25">
      <c r="B23" s="5" t="s">
        <v>153</v>
      </c>
      <c r="C23" s="42">
        <v>0</v>
      </c>
      <c r="D23" s="42">
        <v>0</v>
      </c>
      <c r="E23" s="25" t="str">
        <f t="shared" si="2"/>
        <v/>
      </c>
      <c r="F23" s="25" t="str">
        <f t="shared" si="3"/>
        <v/>
      </c>
      <c r="G23" s="35" t="str">
        <f t="shared" si="4"/>
        <v xml:space="preserve"> </v>
      </c>
      <c r="H23" s="25" t="str">
        <f t="shared" si="5"/>
        <v/>
      </c>
    </row>
    <row r="24" spans="1:9" ht="30" x14ac:dyDescent="0.25">
      <c r="B24" s="5" t="s">
        <v>154</v>
      </c>
      <c r="C24" s="42">
        <v>0</v>
      </c>
      <c r="D24" s="42">
        <v>1</v>
      </c>
      <c r="E24" s="25" t="str">
        <f t="shared" si="2"/>
        <v/>
      </c>
      <c r="F24" s="25">
        <f t="shared" si="3"/>
        <v>6.6666666666666666E-2</v>
      </c>
      <c r="G24" s="35">
        <f t="shared" si="4"/>
        <v>1</v>
      </c>
      <c r="H24" s="25" t="str">
        <f t="shared" si="5"/>
        <v/>
      </c>
    </row>
    <row r="25" spans="1:9" s="20" customFormat="1" ht="15" x14ac:dyDescent="0.25">
      <c r="A25" s="50"/>
      <c r="B25" s="19" t="s">
        <v>515</v>
      </c>
      <c r="C25" s="42">
        <v>0</v>
      </c>
      <c r="D25" s="42">
        <v>0</v>
      </c>
      <c r="E25" s="24" t="str">
        <f t="shared" ref="E25" si="6">+IF(C25=0,"",C25/C$18)</f>
        <v/>
      </c>
      <c r="F25" s="24" t="str">
        <f t="shared" ref="F25" si="7">+IF(D25=0,"",D25/D$18)</f>
        <v/>
      </c>
      <c r="G25" s="35" t="str">
        <f t="shared" si="4"/>
        <v xml:space="preserve"> </v>
      </c>
      <c r="H25" s="24" t="str">
        <f t="shared" ref="H25" si="8">+IF(OR(AND(E25=""),(G25="")),"",E25*G25)</f>
        <v/>
      </c>
      <c r="I25" s="2"/>
    </row>
    <row r="26" spans="1:9" ht="15" x14ac:dyDescent="0.25">
      <c r="B26" s="5" t="s">
        <v>2</v>
      </c>
      <c r="C26" s="42">
        <v>0</v>
      </c>
      <c r="D26" s="42">
        <v>1</v>
      </c>
      <c r="E26" s="25" t="str">
        <f t="shared" si="2"/>
        <v/>
      </c>
      <c r="F26" s="25">
        <f t="shared" si="3"/>
        <v>6.6666666666666666E-2</v>
      </c>
      <c r="G26" s="35">
        <f t="shared" si="4"/>
        <v>1</v>
      </c>
      <c r="H26" s="25" t="str">
        <f t="shared" si="5"/>
        <v/>
      </c>
    </row>
    <row r="27" spans="1:9" ht="15" x14ac:dyDescent="0.25">
      <c r="B27" s="5" t="s">
        <v>559</v>
      </c>
      <c r="C27" s="42">
        <v>2</v>
      </c>
      <c r="D27" s="42">
        <v>1</v>
      </c>
      <c r="E27" s="25">
        <f t="shared" si="2"/>
        <v>0.66666666666666663</v>
      </c>
      <c r="F27" s="25">
        <f t="shared" si="3"/>
        <v>6.6666666666666666E-2</v>
      </c>
      <c r="G27" s="35">
        <f t="shared" si="4"/>
        <v>-0.5</v>
      </c>
      <c r="H27" s="25">
        <f t="shared" si="5"/>
        <v>-0.33333333333333331</v>
      </c>
    </row>
    <row r="28" spans="1:9" ht="15" x14ac:dyDescent="0.25">
      <c r="B28" s="5" t="s">
        <v>3</v>
      </c>
      <c r="C28" s="42">
        <v>0</v>
      </c>
      <c r="D28" s="42">
        <v>1</v>
      </c>
      <c r="E28" s="25" t="str">
        <f t="shared" si="2"/>
        <v/>
      </c>
      <c r="F28" s="25">
        <f t="shared" si="3"/>
        <v>6.6666666666666666E-2</v>
      </c>
      <c r="G28" s="35">
        <f t="shared" si="4"/>
        <v>1</v>
      </c>
      <c r="H28" s="25" t="str">
        <f t="shared" si="5"/>
        <v/>
      </c>
    </row>
    <row r="29" spans="1:9" ht="15" x14ac:dyDescent="0.25">
      <c r="B29" s="5" t="s">
        <v>5</v>
      </c>
      <c r="C29" s="42">
        <v>1</v>
      </c>
      <c r="D29" s="42">
        <v>0</v>
      </c>
      <c r="E29" s="25">
        <f t="shared" si="2"/>
        <v>0.33333333333333331</v>
      </c>
      <c r="F29" s="25" t="str">
        <f t="shared" si="3"/>
        <v/>
      </c>
      <c r="G29" s="35">
        <f t="shared" si="4"/>
        <v>-1</v>
      </c>
      <c r="H29" s="25">
        <f t="shared" si="5"/>
        <v>-0.33333333333333331</v>
      </c>
    </row>
    <row r="30" spans="1:9" ht="15" x14ac:dyDescent="0.25">
      <c r="B30" s="5" t="s">
        <v>155</v>
      </c>
      <c r="C30" s="42">
        <v>0</v>
      </c>
      <c r="D30" s="42">
        <v>0</v>
      </c>
      <c r="E30" s="25" t="str">
        <f t="shared" si="2"/>
        <v/>
      </c>
      <c r="F30" s="25" t="str">
        <f t="shared" si="3"/>
        <v/>
      </c>
      <c r="G30" s="35" t="str">
        <f t="shared" si="4"/>
        <v xml:space="preserve"> </v>
      </c>
      <c r="H30" s="25" t="str">
        <f t="shared" si="5"/>
        <v/>
      </c>
    </row>
    <row r="31" spans="1:9" ht="15" x14ac:dyDescent="0.25">
      <c r="B31" s="5" t="s">
        <v>156</v>
      </c>
      <c r="C31" s="42">
        <v>0</v>
      </c>
      <c r="D31" s="42">
        <v>0</v>
      </c>
      <c r="E31" s="25" t="str">
        <f t="shared" si="2"/>
        <v/>
      </c>
      <c r="F31" s="25" t="str">
        <f t="shared" si="3"/>
        <v/>
      </c>
      <c r="G31" s="35" t="str">
        <f t="shared" si="4"/>
        <v xml:space="preserve"> </v>
      </c>
      <c r="H31" s="25" t="str">
        <f t="shared" si="5"/>
        <v/>
      </c>
    </row>
    <row r="32" spans="1:9" ht="15" x14ac:dyDescent="0.25">
      <c r="B32" s="5" t="s">
        <v>4</v>
      </c>
      <c r="C32" s="42">
        <v>0</v>
      </c>
      <c r="D32" s="42">
        <v>0</v>
      </c>
      <c r="E32" s="25" t="str">
        <f t="shared" si="2"/>
        <v/>
      </c>
      <c r="F32" s="25" t="str">
        <f t="shared" si="3"/>
        <v/>
      </c>
      <c r="G32" s="35" t="str">
        <f t="shared" si="4"/>
        <v xml:space="preserve"> </v>
      </c>
      <c r="H32" s="25" t="str">
        <f t="shared" si="5"/>
        <v/>
      </c>
    </row>
    <row r="33" spans="2:8" ht="15" x14ac:dyDescent="0.25">
      <c r="B33" s="5" t="s">
        <v>6</v>
      </c>
      <c r="C33" s="42">
        <v>0</v>
      </c>
      <c r="D33" s="42">
        <v>0</v>
      </c>
      <c r="E33" s="25" t="str">
        <f t="shared" si="2"/>
        <v/>
      </c>
      <c r="F33" s="25" t="str">
        <f t="shared" si="3"/>
        <v/>
      </c>
      <c r="G33" s="35" t="str">
        <f t="shared" si="4"/>
        <v xml:space="preserve"> </v>
      </c>
      <c r="H33" s="25" t="str">
        <f t="shared" si="5"/>
        <v/>
      </c>
    </row>
    <row r="34" spans="2:8" ht="15" x14ac:dyDescent="0.25">
      <c r="B34" s="5" t="s">
        <v>157</v>
      </c>
      <c r="C34" s="42">
        <v>0</v>
      </c>
      <c r="D34" s="42">
        <v>0</v>
      </c>
      <c r="E34" s="25" t="str">
        <f t="shared" si="2"/>
        <v/>
      </c>
      <c r="F34" s="25" t="str">
        <f t="shared" si="3"/>
        <v/>
      </c>
      <c r="G34" s="35" t="str">
        <f t="shared" si="4"/>
        <v xml:space="preserve"> </v>
      </c>
      <c r="H34" s="25" t="str">
        <f t="shared" si="5"/>
        <v/>
      </c>
    </row>
    <row r="35" spans="2:8" ht="15" x14ac:dyDescent="0.25">
      <c r="B35" s="5" t="s">
        <v>158</v>
      </c>
      <c r="C35" s="42">
        <v>0</v>
      </c>
      <c r="D35" s="42">
        <v>1</v>
      </c>
      <c r="E35" s="25" t="str">
        <f t="shared" si="2"/>
        <v/>
      </c>
      <c r="F35" s="25">
        <f t="shared" si="3"/>
        <v>6.6666666666666666E-2</v>
      </c>
      <c r="G35" s="35">
        <f t="shared" si="4"/>
        <v>1</v>
      </c>
      <c r="H35" s="25" t="str">
        <f t="shared" si="5"/>
        <v/>
      </c>
    </row>
    <row r="36" spans="2:8" ht="15" x14ac:dyDescent="0.25">
      <c r="B36" s="5" t="s">
        <v>159</v>
      </c>
      <c r="C36" s="42">
        <v>0</v>
      </c>
      <c r="D36" s="42">
        <v>0</v>
      </c>
      <c r="E36" s="25" t="str">
        <f t="shared" si="2"/>
        <v/>
      </c>
      <c r="F36" s="25" t="str">
        <f t="shared" si="3"/>
        <v/>
      </c>
      <c r="G36" s="35" t="str">
        <f t="shared" si="4"/>
        <v xml:space="preserve"> </v>
      </c>
      <c r="H36" s="25" t="str">
        <f t="shared" si="5"/>
        <v/>
      </c>
    </row>
    <row r="37" spans="2:8" ht="15" x14ac:dyDescent="0.25">
      <c r="B37" s="5" t="s">
        <v>160</v>
      </c>
      <c r="C37" s="42">
        <v>0</v>
      </c>
      <c r="D37" s="42">
        <v>1</v>
      </c>
      <c r="E37" s="25" t="str">
        <f t="shared" si="2"/>
        <v/>
      </c>
      <c r="F37" s="25">
        <f t="shared" si="3"/>
        <v>6.6666666666666666E-2</v>
      </c>
      <c r="G37" s="35">
        <f t="shared" si="4"/>
        <v>1</v>
      </c>
      <c r="H37" s="25" t="str">
        <f t="shared" si="5"/>
        <v/>
      </c>
    </row>
    <row r="38" spans="2:8" ht="15" x14ac:dyDescent="0.25">
      <c r="B38" s="5" t="s">
        <v>7</v>
      </c>
      <c r="C38" s="42">
        <v>0</v>
      </c>
      <c r="D38" s="42">
        <v>0</v>
      </c>
      <c r="E38" s="25" t="str">
        <f t="shared" si="2"/>
        <v/>
      </c>
      <c r="F38" s="25" t="str">
        <f t="shared" si="3"/>
        <v/>
      </c>
      <c r="G38" s="35" t="str">
        <f t="shared" si="4"/>
        <v xml:space="preserve"> </v>
      </c>
      <c r="H38" s="25" t="str">
        <f t="shared" si="5"/>
        <v/>
      </c>
    </row>
    <row r="39" spans="2:8" ht="15" x14ac:dyDescent="0.25">
      <c r="B39" s="5" t="s">
        <v>161</v>
      </c>
      <c r="C39" s="42">
        <v>0</v>
      </c>
      <c r="D39" s="42">
        <v>0</v>
      </c>
      <c r="E39" s="25" t="str">
        <f t="shared" si="2"/>
        <v/>
      </c>
      <c r="F39" s="25" t="str">
        <f t="shared" si="3"/>
        <v/>
      </c>
      <c r="G39" s="35" t="str">
        <f t="shared" si="4"/>
        <v xml:space="preserve"> </v>
      </c>
      <c r="H39" s="25" t="str">
        <f t="shared" si="5"/>
        <v/>
      </c>
    </row>
    <row r="40" spans="2:8" ht="15" x14ac:dyDescent="0.25">
      <c r="B40" s="5" t="s">
        <v>162</v>
      </c>
      <c r="C40" s="42">
        <v>0</v>
      </c>
      <c r="D40" s="42">
        <v>0</v>
      </c>
      <c r="E40" s="25" t="str">
        <f t="shared" si="2"/>
        <v/>
      </c>
      <c r="F40" s="25" t="str">
        <f t="shared" si="3"/>
        <v/>
      </c>
      <c r="G40" s="35" t="str">
        <f t="shared" si="4"/>
        <v xml:space="preserve"> </v>
      </c>
      <c r="H40" s="25" t="str">
        <f t="shared" si="5"/>
        <v/>
      </c>
    </row>
    <row r="41" spans="2:8" ht="15" x14ac:dyDescent="0.25">
      <c r="B41" s="5" t="s">
        <v>163</v>
      </c>
      <c r="C41" s="42">
        <v>0</v>
      </c>
      <c r="D41" s="42">
        <v>0</v>
      </c>
      <c r="E41" s="25" t="str">
        <f t="shared" si="2"/>
        <v/>
      </c>
      <c r="F41" s="25" t="str">
        <f t="shared" si="3"/>
        <v/>
      </c>
      <c r="G41" s="35" t="str">
        <f t="shared" si="4"/>
        <v xml:space="preserve"> </v>
      </c>
      <c r="H41" s="25" t="str">
        <f t="shared" si="5"/>
        <v/>
      </c>
    </row>
    <row r="42" spans="2:8" ht="15" x14ac:dyDescent="0.25">
      <c r="B42" s="5" t="s">
        <v>164</v>
      </c>
      <c r="C42" s="42">
        <v>0</v>
      </c>
      <c r="D42" s="42">
        <v>0</v>
      </c>
      <c r="E42" s="25" t="str">
        <f t="shared" si="2"/>
        <v/>
      </c>
      <c r="F42" s="25" t="str">
        <f t="shared" si="3"/>
        <v/>
      </c>
      <c r="G42" s="35" t="str">
        <f t="shared" si="4"/>
        <v xml:space="preserve"> </v>
      </c>
      <c r="H42" s="25" t="str">
        <f t="shared" si="5"/>
        <v/>
      </c>
    </row>
    <row r="43" spans="2:8" ht="15" x14ac:dyDescent="0.25">
      <c r="B43" s="5" t="s">
        <v>165</v>
      </c>
      <c r="C43" s="42">
        <v>0</v>
      </c>
      <c r="D43" s="42">
        <v>0</v>
      </c>
      <c r="E43" s="25" t="str">
        <f t="shared" si="2"/>
        <v/>
      </c>
      <c r="F43" s="25" t="str">
        <f t="shared" si="3"/>
        <v/>
      </c>
      <c r="G43" s="35" t="str">
        <f t="shared" si="4"/>
        <v xml:space="preserve"> </v>
      </c>
      <c r="H43" s="25" t="str">
        <f t="shared" si="5"/>
        <v/>
      </c>
    </row>
    <row r="44" spans="2:8" ht="15" x14ac:dyDescent="0.25">
      <c r="B44" s="5" t="s">
        <v>166</v>
      </c>
      <c r="C44" s="42">
        <v>0</v>
      </c>
      <c r="D44" s="42">
        <v>0</v>
      </c>
      <c r="E44" s="25" t="str">
        <f t="shared" si="2"/>
        <v/>
      </c>
      <c r="F44" s="25" t="str">
        <f t="shared" si="3"/>
        <v/>
      </c>
      <c r="G44" s="35" t="str">
        <f t="shared" si="4"/>
        <v xml:space="preserve"> </v>
      </c>
      <c r="H44" s="25" t="str">
        <f t="shared" si="5"/>
        <v/>
      </c>
    </row>
    <row r="45" spans="2:8" ht="15" x14ac:dyDescent="0.25">
      <c r="B45" s="5" t="s">
        <v>8</v>
      </c>
      <c r="C45" s="42">
        <v>0</v>
      </c>
      <c r="D45" s="42">
        <v>0</v>
      </c>
      <c r="E45" s="25" t="str">
        <f t="shared" si="2"/>
        <v/>
      </c>
      <c r="F45" s="25" t="str">
        <f t="shared" si="3"/>
        <v/>
      </c>
      <c r="G45" s="35" t="str">
        <f t="shared" si="4"/>
        <v xml:space="preserve"> </v>
      </c>
      <c r="H45" s="25" t="str">
        <f t="shared" si="5"/>
        <v/>
      </c>
    </row>
    <row r="46" spans="2:8" ht="15" x14ac:dyDescent="0.25">
      <c r="B46" s="5" t="s">
        <v>418</v>
      </c>
      <c r="C46" s="42">
        <v>0</v>
      </c>
      <c r="D46" s="42">
        <v>0</v>
      </c>
      <c r="E46" s="25" t="str">
        <f t="shared" si="2"/>
        <v/>
      </c>
      <c r="F46" s="25" t="str">
        <f t="shared" si="3"/>
        <v/>
      </c>
      <c r="G46" s="35" t="str">
        <f t="shared" si="4"/>
        <v xml:space="preserve"> </v>
      </c>
      <c r="H46" s="25" t="str">
        <f t="shared" si="5"/>
        <v/>
      </c>
    </row>
    <row r="47" spans="2:8" ht="15" x14ac:dyDescent="0.25">
      <c r="B47" s="5" t="s">
        <v>167</v>
      </c>
      <c r="C47" s="42">
        <v>0</v>
      </c>
      <c r="D47" s="42">
        <v>0</v>
      </c>
      <c r="E47" s="25" t="str">
        <f t="shared" si="2"/>
        <v/>
      </c>
      <c r="F47" s="25" t="str">
        <f t="shared" si="3"/>
        <v/>
      </c>
      <c r="G47" s="35" t="str">
        <f t="shared" si="4"/>
        <v xml:space="preserve"> </v>
      </c>
      <c r="H47" s="25" t="str">
        <f t="shared" si="5"/>
        <v/>
      </c>
    </row>
    <row r="48" spans="2:8" ht="15" x14ac:dyDescent="0.25">
      <c r="B48" s="5" t="s">
        <v>560</v>
      </c>
      <c r="C48" s="42">
        <v>0</v>
      </c>
      <c r="D48" s="42">
        <v>1</v>
      </c>
      <c r="E48" s="25" t="str">
        <f t="shared" si="2"/>
        <v/>
      </c>
      <c r="F48" s="25">
        <f t="shared" si="3"/>
        <v>6.6666666666666666E-2</v>
      </c>
      <c r="G48" s="35">
        <f t="shared" si="4"/>
        <v>1</v>
      </c>
      <c r="H48" s="25" t="str">
        <f t="shared" si="5"/>
        <v/>
      </c>
    </row>
    <row r="49" spans="1:9" ht="15" x14ac:dyDescent="0.25">
      <c r="B49" s="5" t="s">
        <v>9</v>
      </c>
      <c r="C49" s="42">
        <v>0</v>
      </c>
      <c r="D49" s="42">
        <v>4</v>
      </c>
      <c r="E49" s="25" t="str">
        <f t="shared" si="2"/>
        <v/>
      </c>
      <c r="F49" s="25">
        <f t="shared" si="3"/>
        <v>0.26666666666666666</v>
      </c>
      <c r="G49" s="35">
        <f t="shared" si="4"/>
        <v>1</v>
      </c>
      <c r="H49" s="25" t="str">
        <f t="shared" si="5"/>
        <v/>
      </c>
    </row>
    <row r="50" spans="1:9" ht="15" x14ac:dyDescent="0.25">
      <c r="B50" s="5" t="s">
        <v>561</v>
      </c>
      <c r="C50" s="42">
        <v>0</v>
      </c>
      <c r="D50" s="42">
        <v>0</v>
      </c>
      <c r="E50" s="25" t="str">
        <f t="shared" si="2"/>
        <v/>
      </c>
      <c r="F50" s="25" t="str">
        <f t="shared" si="3"/>
        <v/>
      </c>
      <c r="G50" s="35" t="str">
        <f t="shared" si="4"/>
        <v xml:space="preserve"> </v>
      </c>
      <c r="H50" s="25" t="str">
        <f t="shared" si="5"/>
        <v/>
      </c>
    </row>
    <row r="51" spans="1:9" ht="15" x14ac:dyDescent="0.25">
      <c r="B51" s="5" t="s">
        <v>12</v>
      </c>
      <c r="C51" s="42">
        <v>0</v>
      </c>
      <c r="D51" s="42">
        <v>0</v>
      </c>
      <c r="E51" s="25" t="str">
        <f t="shared" si="2"/>
        <v/>
      </c>
      <c r="F51" s="25" t="str">
        <f t="shared" si="3"/>
        <v/>
      </c>
      <c r="G51" s="35" t="str">
        <f t="shared" si="4"/>
        <v xml:space="preserve"> </v>
      </c>
      <c r="H51" s="25" t="str">
        <f t="shared" si="5"/>
        <v/>
      </c>
    </row>
    <row r="52" spans="1:9" ht="15" x14ac:dyDescent="0.25">
      <c r="B52" s="5" t="s">
        <v>11</v>
      </c>
      <c r="C52" s="42">
        <v>0</v>
      </c>
      <c r="D52" s="42">
        <v>0</v>
      </c>
      <c r="E52" s="25" t="str">
        <f t="shared" si="2"/>
        <v/>
      </c>
      <c r="F52" s="25" t="str">
        <f t="shared" si="3"/>
        <v/>
      </c>
      <c r="G52" s="35" t="str">
        <f t="shared" si="4"/>
        <v xml:space="preserve"> </v>
      </c>
      <c r="H52" s="25" t="str">
        <f t="shared" si="5"/>
        <v/>
      </c>
    </row>
    <row r="53" spans="1:9" ht="15" x14ac:dyDescent="0.25">
      <c r="B53" s="5" t="s">
        <v>419</v>
      </c>
      <c r="C53" s="42">
        <v>0</v>
      </c>
      <c r="D53" s="42">
        <v>0</v>
      </c>
      <c r="E53" s="25" t="str">
        <f t="shared" si="2"/>
        <v/>
      </c>
      <c r="F53" s="25" t="str">
        <f t="shared" si="3"/>
        <v/>
      </c>
      <c r="G53" s="35" t="str">
        <f t="shared" si="4"/>
        <v xml:space="preserve"> </v>
      </c>
      <c r="H53" s="25" t="str">
        <f t="shared" si="5"/>
        <v/>
      </c>
    </row>
    <row r="54" spans="1:9" ht="15" x14ac:dyDescent="0.25">
      <c r="B54" s="5" t="s">
        <v>10</v>
      </c>
      <c r="C54" s="42">
        <v>0</v>
      </c>
      <c r="D54" s="42">
        <v>0</v>
      </c>
      <c r="E54" s="25" t="str">
        <f t="shared" si="2"/>
        <v/>
      </c>
      <c r="F54" s="25" t="str">
        <f t="shared" si="3"/>
        <v/>
      </c>
      <c r="G54" s="35" t="str">
        <f t="shared" si="4"/>
        <v xml:space="preserve"> </v>
      </c>
      <c r="H54" s="25" t="str">
        <f t="shared" si="5"/>
        <v/>
      </c>
    </row>
    <row r="55" spans="1:9" ht="15" x14ac:dyDescent="0.25">
      <c r="B55" s="5" t="s">
        <v>168</v>
      </c>
      <c r="C55" s="42">
        <v>0</v>
      </c>
      <c r="D55" s="42">
        <v>0</v>
      </c>
      <c r="E55" s="25" t="str">
        <f t="shared" si="2"/>
        <v/>
      </c>
      <c r="F55" s="25" t="str">
        <f t="shared" si="3"/>
        <v/>
      </c>
      <c r="G55" s="35" t="str">
        <f t="shared" si="4"/>
        <v xml:space="preserve"> </v>
      </c>
      <c r="H55" s="25" t="str">
        <f t="shared" si="5"/>
        <v/>
      </c>
    </row>
    <row r="56" spans="1:9" ht="15" x14ac:dyDescent="0.25">
      <c r="B56" s="5" t="s">
        <v>13</v>
      </c>
      <c r="C56" s="42">
        <v>0</v>
      </c>
      <c r="D56" s="42">
        <v>0</v>
      </c>
      <c r="E56" s="25" t="str">
        <f t="shared" si="2"/>
        <v/>
      </c>
      <c r="F56" s="25" t="str">
        <f t="shared" si="3"/>
        <v/>
      </c>
      <c r="G56" s="35" t="str">
        <f t="shared" si="4"/>
        <v xml:space="preserve"> </v>
      </c>
      <c r="H56" s="25" t="str">
        <f t="shared" si="5"/>
        <v/>
      </c>
    </row>
    <row r="57" spans="1:9" s="20" customFormat="1" ht="15" x14ac:dyDescent="0.25">
      <c r="A57" s="78" t="s">
        <v>596</v>
      </c>
      <c r="B57" s="19" t="s">
        <v>618</v>
      </c>
      <c r="C57" s="79"/>
      <c r="D57" s="79">
        <v>0</v>
      </c>
      <c r="E57" s="24" t="str">
        <f t="shared" ref="E57:E60" si="9">+IF(C57=0,"",C57/C$18)</f>
        <v/>
      </c>
      <c r="F57" s="24" t="str">
        <f t="shared" ref="F57:F60" si="10">+IF(D57=0,"",D57/D$18)</f>
        <v/>
      </c>
      <c r="G57" s="80" t="str">
        <f t="shared" ref="G57:G60" si="11">+IF(AND(C57=0,D57=0)," ",IF(C57=0,1,IF(D57=0,-1,(D57-C57)/C57)))</f>
        <v xml:space="preserve"> </v>
      </c>
      <c r="H57" s="24" t="str">
        <f t="shared" ref="H57:H60" si="12">+IF(OR(AND(E57=""),(G57="")),"",E57*G57)</f>
        <v/>
      </c>
    </row>
    <row r="58" spans="1:9" ht="15" x14ac:dyDescent="0.25">
      <c r="B58" s="5" t="s">
        <v>14</v>
      </c>
      <c r="C58" s="42">
        <v>0</v>
      </c>
      <c r="D58" s="42">
        <v>1</v>
      </c>
      <c r="E58" s="25" t="str">
        <f t="shared" si="9"/>
        <v/>
      </c>
      <c r="F58" s="25">
        <f t="shared" si="10"/>
        <v>6.6666666666666666E-2</v>
      </c>
      <c r="G58" s="35">
        <f t="shared" si="11"/>
        <v>1</v>
      </c>
      <c r="H58" s="25" t="str">
        <f t="shared" si="12"/>
        <v/>
      </c>
    </row>
    <row r="59" spans="1:9" ht="15" x14ac:dyDescent="0.25">
      <c r="B59" s="5" t="s">
        <v>169</v>
      </c>
      <c r="C59" s="42">
        <v>0</v>
      </c>
      <c r="D59" s="42">
        <v>0</v>
      </c>
      <c r="E59" s="25" t="str">
        <f t="shared" si="9"/>
        <v/>
      </c>
      <c r="F59" s="25" t="str">
        <f t="shared" si="10"/>
        <v/>
      </c>
      <c r="G59" s="35" t="str">
        <f t="shared" si="11"/>
        <v xml:space="preserve"> </v>
      </c>
      <c r="H59" s="25" t="str">
        <f t="shared" si="12"/>
        <v/>
      </c>
    </row>
    <row r="60" spans="1:9" ht="15" x14ac:dyDescent="0.25">
      <c r="B60" s="5" t="s">
        <v>420</v>
      </c>
      <c r="C60" s="42">
        <v>0</v>
      </c>
      <c r="D60" s="42">
        <v>0</v>
      </c>
      <c r="E60" s="25" t="str">
        <f t="shared" si="9"/>
        <v/>
      </c>
      <c r="F60" s="25" t="str">
        <f t="shared" si="10"/>
        <v/>
      </c>
      <c r="G60" s="35" t="str">
        <f t="shared" si="11"/>
        <v xml:space="preserve"> </v>
      </c>
      <c r="H60" s="25" t="str">
        <f t="shared" si="12"/>
        <v/>
      </c>
    </row>
    <row r="61" spans="1:9" ht="15" x14ac:dyDescent="0.25">
      <c r="B61" s="5" t="s">
        <v>170</v>
      </c>
      <c r="C61" s="42">
        <v>0</v>
      </c>
      <c r="D61" s="42">
        <v>2</v>
      </c>
      <c r="E61" s="25" t="str">
        <f t="shared" si="2"/>
        <v/>
      </c>
      <c r="F61" s="25">
        <f t="shared" si="3"/>
        <v>0.13333333333333333</v>
      </c>
      <c r="G61" s="35">
        <f t="shared" si="4"/>
        <v>1</v>
      </c>
      <c r="H61" s="25" t="str">
        <f t="shared" si="5"/>
        <v/>
      </c>
    </row>
    <row r="62" spans="1:9" ht="15" x14ac:dyDescent="0.25">
      <c r="B62" s="5" t="s">
        <v>171</v>
      </c>
      <c r="C62" s="42">
        <v>0</v>
      </c>
      <c r="D62" s="42">
        <v>0</v>
      </c>
      <c r="E62" s="25" t="str">
        <f t="shared" si="2"/>
        <v/>
      </c>
      <c r="F62" s="25" t="str">
        <f t="shared" si="3"/>
        <v/>
      </c>
      <c r="G62" s="35" t="str">
        <f t="shared" si="4"/>
        <v xml:space="preserve"> </v>
      </c>
      <c r="H62" s="25" t="str">
        <f t="shared" si="5"/>
        <v/>
      </c>
    </row>
    <row r="63" spans="1:9" s="20" customFormat="1" ht="15" x14ac:dyDescent="0.25">
      <c r="A63" s="50"/>
      <c r="B63" s="19" t="s">
        <v>585</v>
      </c>
      <c r="C63" s="42">
        <v>0</v>
      </c>
      <c r="D63" s="42">
        <v>0</v>
      </c>
      <c r="E63" s="24" t="str">
        <f t="shared" ref="E63:E64" si="13">+IF(C63=0,"",C63/C$18)</f>
        <v/>
      </c>
      <c r="F63" s="24" t="str">
        <f t="shared" ref="F63:F64" si="14">+IF(D63=0,"",D63/D$18)</f>
        <v/>
      </c>
      <c r="G63" s="35" t="str">
        <f t="shared" si="4"/>
        <v xml:space="preserve"> </v>
      </c>
      <c r="H63" s="24" t="str">
        <f t="shared" ref="H63:H64" si="15">+IF(OR(AND(E63=""),(G63="")),"",E63*G63)</f>
        <v/>
      </c>
      <c r="I63" s="2"/>
    </row>
    <row r="64" spans="1:9" s="20" customFormat="1" ht="15" x14ac:dyDescent="0.25">
      <c r="A64" s="50"/>
      <c r="B64" s="19" t="s">
        <v>586</v>
      </c>
      <c r="C64" s="42">
        <v>0</v>
      </c>
      <c r="D64" s="42">
        <v>0</v>
      </c>
      <c r="E64" s="24" t="str">
        <f t="shared" si="13"/>
        <v/>
      </c>
      <c r="F64" s="24" t="str">
        <f t="shared" si="14"/>
        <v/>
      </c>
      <c r="G64" s="35" t="str">
        <f t="shared" si="4"/>
        <v xml:space="preserve"> </v>
      </c>
      <c r="H64" s="24" t="str">
        <f t="shared" si="15"/>
        <v/>
      </c>
      <c r="I64" s="2"/>
    </row>
    <row r="65" spans="1:9" ht="15" x14ac:dyDescent="0.25">
      <c r="B65" s="5" t="s">
        <v>172</v>
      </c>
      <c r="C65" s="42">
        <v>0</v>
      </c>
      <c r="D65" s="42">
        <v>0</v>
      </c>
      <c r="E65" s="25" t="str">
        <f t="shared" si="2"/>
        <v/>
      </c>
      <c r="F65" s="25" t="str">
        <f t="shared" si="3"/>
        <v/>
      </c>
      <c r="G65" s="35" t="str">
        <f t="shared" si="4"/>
        <v xml:space="preserve"> </v>
      </c>
      <c r="H65" s="25" t="str">
        <f t="shared" si="5"/>
        <v/>
      </c>
    </row>
    <row r="66" spans="1:9" ht="15" x14ac:dyDescent="0.25">
      <c r="B66" s="5" t="s">
        <v>15</v>
      </c>
      <c r="C66" s="42">
        <v>0</v>
      </c>
      <c r="D66" s="42">
        <v>0</v>
      </c>
      <c r="E66" s="25" t="str">
        <f t="shared" si="2"/>
        <v/>
      </c>
      <c r="F66" s="25" t="str">
        <f t="shared" si="3"/>
        <v/>
      </c>
      <c r="G66" s="35" t="str">
        <f t="shared" si="4"/>
        <v xml:space="preserve"> </v>
      </c>
      <c r="H66" s="25" t="str">
        <f t="shared" si="5"/>
        <v/>
      </c>
    </row>
    <row r="67" spans="1:9" ht="15" x14ac:dyDescent="0.25">
      <c r="B67" s="5" t="s">
        <v>173</v>
      </c>
      <c r="C67" s="42">
        <v>0</v>
      </c>
      <c r="D67" s="42">
        <v>1</v>
      </c>
      <c r="E67" s="25" t="str">
        <f t="shared" si="2"/>
        <v/>
      </c>
      <c r="F67" s="25">
        <f t="shared" si="3"/>
        <v>6.6666666666666666E-2</v>
      </c>
      <c r="G67" s="35">
        <f t="shared" si="4"/>
        <v>1</v>
      </c>
      <c r="H67" s="25" t="str">
        <f t="shared" si="5"/>
        <v/>
      </c>
    </row>
    <row r="68" spans="1:9" ht="15" x14ac:dyDescent="0.25">
      <c r="B68" s="5" t="s">
        <v>174</v>
      </c>
      <c r="C68" s="42">
        <v>0</v>
      </c>
      <c r="D68" s="42">
        <v>0</v>
      </c>
      <c r="E68" s="25" t="str">
        <f t="shared" si="2"/>
        <v/>
      </c>
      <c r="F68" s="25" t="str">
        <f t="shared" si="3"/>
        <v/>
      </c>
      <c r="G68" s="35" t="str">
        <f t="shared" si="4"/>
        <v xml:space="preserve"> </v>
      </c>
      <c r="H68" s="25" t="str">
        <f t="shared" si="5"/>
        <v/>
      </c>
    </row>
    <row r="69" spans="1:9" ht="15" customHeight="1" x14ac:dyDescent="0.2">
      <c r="B69" s="2"/>
      <c r="C69" s="2"/>
      <c r="D69" s="2"/>
    </row>
    <row r="70" spans="1:9" ht="15" customHeight="1" x14ac:dyDescent="0.2">
      <c r="B70" s="2"/>
      <c r="C70" s="2"/>
      <c r="D70" s="2"/>
    </row>
    <row r="71" spans="1:9" ht="15" customHeight="1" thickBot="1" x14ac:dyDescent="0.25">
      <c r="B71" s="12"/>
      <c r="C71" s="2"/>
      <c r="D71" s="2"/>
    </row>
    <row r="72" spans="1:9" ht="22.5" customHeight="1" x14ac:dyDescent="0.2">
      <c r="B72" s="64" t="s">
        <v>376</v>
      </c>
      <c r="C72" s="66" t="s">
        <v>377</v>
      </c>
      <c r="D72" s="67"/>
      <c r="E72" s="66" t="s">
        <v>558</v>
      </c>
      <c r="F72" s="67"/>
      <c r="G72" s="68" t="s">
        <v>600</v>
      </c>
      <c r="H72" s="70" t="s">
        <v>341</v>
      </c>
    </row>
    <row r="73" spans="1:9" s="4" customFormat="1" ht="22.5" customHeight="1" x14ac:dyDescent="0.2">
      <c r="A73" s="48"/>
      <c r="B73" s="65"/>
      <c r="C73" s="22">
        <v>2018</v>
      </c>
      <c r="D73" s="22">
        <v>2019</v>
      </c>
      <c r="E73" s="22">
        <v>2018</v>
      </c>
      <c r="F73" s="22">
        <v>2019</v>
      </c>
      <c r="G73" s="69"/>
      <c r="H73" s="71"/>
      <c r="I73" s="2"/>
    </row>
    <row r="74" spans="1:9" s="4" customFormat="1" ht="26.25" customHeight="1" thickBot="1" x14ac:dyDescent="0.25">
      <c r="A74" s="48"/>
      <c r="B74" s="36" t="s">
        <v>379</v>
      </c>
      <c r="C74" s="37">
        <f>SUM(C75:C163)</f>
        <v>464</v>
      </c>
      <c r="D74" s="38">
        <f>SUM(D75:D163)</f>
        <v>222</v>
      </c>
      <c r="E74" s="39">
        <f>+IF(C74=0,"",C74/C$74)</f>
        <v>1</v>
      </c>
      <c r="F74" s="39">
        <f>+IF(D74=0,"",D74/D$74)</f>
        <v>1</v>
      </c>
      <c r="G74" s="39">
        <f>+IF(OR(AND(D74=0),(C74=0)),"0",((D74-C74)/C74))</f>
        <v>-0.52155172413793105</v>
      </c>
      <c r="H74" s="40">
        <f>+IF(OR(AND(E74=""),(G74="")),"",E74*G74)</f>
        <v>-0.52155172413793105</v>
      </c>
      <c r="I74" s="2"/>
    </row>
    <row r="75" spans="1:9" ht="15" x14ac:dyDescent="0.25">
      <c r="B75" s="41" t="s">
        <v>421</v>
      </c>
      <c r="C75" s="42">
        <v>0</v>
      </c>
      <c r="D75" s="42">
        <v>4</v>
      </c>
      <c r="E75" s="46" t="str">
        <f>+IF(C75=0,"",C75/C$74)</f>
        <v/>
      </c>
      <c r="F75" s="46">
        <f>+IF(D75=0,"",D75/D$74)</f>
        <v>1.8018018018018018E-2</v>
      </c>
      <c r="G75" s="35">
        <f t="shared" ref="G75:G138" si="16">+IF(AND(C75=0,D75=0)," ",IF(C75=0,1,IF(D75=0,-1,(D75-C75)/C75)))</f>
        <v>1</v>
      </c>
      <c r="H75" s="43" t="str">
        <f>+IF(OR(AND(E75=""),(G75="")),"",E75*G75)</f>
        <v/>
      </c>
    </row>
    <row r="76" spans="1:9" ht="15" x14ac:dyDescent="0.25">
      <c r="B76" s="5" t="s">
        <v>563</v>
      </c>
      <c r="C76" s="42">
        <v>9</v>
      </c>
      <c r="D76" s="42">
        <v>10</v>
      </c>
      <c r="E76" s="27">
        <f t="shared" ref="E76:E148" si="17">+IF(C76=0,"",C76/C$74)</f>
        <v>1.9396551724137932E-2</v>
      </c>
      <c r="F76" s="27">
        <f t="shared" ref="F76:F148" si="18">+IF(D76=0,"",D76/D$74)</f>
        <v>4.5045045045045043E-2</v>
      </c>
      <c r="G76" s="35">
        <f t="shared" si="16"/>
        <v>0.1111111111111111</v>
      </c>
      <c r="H76" s="25">
        <f t="shared" ref="H76:H148" si="19">+IF(OR(AND(E76=""),(G76="")),"",E76*G76)</f>
        <v>2.1551724137931034E-3</v>
      </c>
    </row>
    <row r="77" spans="1:9" s="20" customFormat="1" ht="15" x14ac:dyDescent="0.25">
      <c r="A77" s="50"/>
      <c r="B77" s="19" t="s">
        <v>516</v>
      </c>
      <c r="C77" s="42">
        <v>0</v>
      </c>
      <c r="D77" s="42">
        <v>1</v>
      </c>
      <c r="E77" s="26" t="str">
        <f t="shared" ref="E77" si="20">+IF(C77=0,"",C77/C$74)</f>
        <v/>
      </c>
      <c r="F77" s="26">
        <f t="shared" ref="F77" si="21">+IF(D77=0,"",D77/D$74)</f>
        <v>4.5045045045045045E-3</v>
      </c>
      <c r="G77" s="35">
        <f t="shared" si="16"/>
        <v>1</v>
      </c>
      <c r="H77" s="24" t="str">
        <f t="shared" ref="H77" si="22">+IF(OR(AND(E77=""),(G77="")),"",E77*G77)</f>
        <v/>
      </c>
      <c r="I77" s="2"/>
    </row>
    <row r="78" spans="1:9" ht="15" x14ac:dyDescent="0.25">
      <c r="B78" s="5" t="s">
        <v>564</v>
      </c>
      <c r="C78" s="42">
        <v>20</v>
      </c>
      <c r="D78" s="42">
        <v>27</v>
      </c>
      <c r="E78" s="27">
        <f t="shared" si="17"/>
        <v>4.3103448275862072E-2</v>
      </c>
      <c r="F78" s="27">
        <f t="shared" si="18"/>
        <v>0.12162162162162163</v>
      </c>
      <c r="G78" s="35">
        <f t="shared" si="16"/>
        <v>0.35</v>
      </c>
      <c r="H78" s="25">
        <f t="shared" si="19"/>
        <v>1.5086206896551725E-2</v>
      </c>
    </row>
    <row r="79" spans="1:9" ht="15" x14ac:dyDescent="0.25">
      <c r="B79" s="5" t="s">
        <v>175</v>
      </c>
      <c r="C79" s="42">
        <v>3</v>
      </c>
      <c r="D79" s="42">
        <v>14</v>
      </c>
      <c r="E79" s="27">
        <f t="shared" si="17"/>
        <v>6.4655172413793103E-3</v>
      </c>
      <c r="F79" s="27">
        <f t="shared" si="18"/>
        <v>6.3063063063063057E-2</v>
      </c>
      <c r="G79" s="35">
        <f t="shared" si="16"/>
        <v>3.6666666666666665</v>
      </c>
      <c r="H79" s="25">
        <f t="shared" si="19"/>
        <v>2.3706896551724137E-2</v>
      </c>
    </row>
    <row r="80" spans="1:9" ht="15" x14ac:dyDescent="0.25">
      <c r="B80" s="5" t="s">
        <v>16</v>
      </c>
      <c r="C80" s="42">
        <v>0</v>
      </c>
      <c r="D80" s="42">
        <v>0</v>
      </c>
      <c r="E80" s="27" t="str">
        <f t="shared" si="17"/>
        <v/>
      </c>
      <c r="F80" s="27" t="str">
        <f t="shared" si="18"/>
        <v/>
      </c>
      <c r="G80" s="35" t="str">
        <f t="shared" si="16"/>
        <v xml:space="preserve"> </v>
      </c>
      <c r="H80" s="25" t="str">
        <f t="shared" si="19"/>
        <v/>
      </c>
    </row>
    <row r="81" spans="1:9" s="20" customFormat="1" ht="15" x14ac:dyDescent="0.25">
      <c r="A81" s="50"/>
      <c r="B81" s="19" t="s">
        <v>35</v>
      </c>
      <c r="C81" s="42">
        <v>2</v>
      </c>
      <c r="D81" s="42">
        <v>1</v>
      </c>
      <c r="E81" s="26">
        <f t="shared" ref="E81" si="23">+IF(C81=0,"",C81/C$74)</f>
        <v>4.3103448275862068E-3</v>
      </c>
      <c r="F81" s="26">
        <f t="shared" ref="F81" si="24">+IF(D81=0,"",D81/D$74)</f>
        <v>4.5045045045045045E-3</v>
      </c>
      <c r="G81" s="35">
        <f t="shared" si="16"/>
        <v>-0.5</v>
      </c>
      <c r="H81" s="24">
        <f t="shared" ref="H81" si="25">+IF(OR(AND(E81=""),(G81="")),"",E81*G81)</f>
        <v>-2.1551724137931034E-3</v>
      </c>
      <c r="I81" s="2"/>
    </row>
    <row r="82" spans="1:9" ht="15" x14ac:dyDescent="0.25">
      <c r="B82" s="5" t="s">
        <v>176</v>
      </c>
      <c r="C82" s="42">
        <v>0</v>
      </c>
      <c r="D82" s="42">
        <v>0</v>
      </c>
      <c r="E82" s="27" t="str">
        <f t="shared" si="17"/>
        <v/>
      </c>
      <c r="F82" s="27" t="str">
        <f t="shared" si="18"/>
        <v/>
      </c>
      <c r="G82" s="35" t="str">
        <f t="shared" si="16"/>
        <v xml:space="preserve"> </v>
      </c>
      <c r="H82" s="25" t="str">
        <f t="shared" si="19"/>
        <v/>
      </c>
    </row>
    <row r="83" spans="1:9" ht="15" x14ac:dyDescent="0.25">
      <c r="B83" s="5" t="s">
        <v>177</v>
      </c>
      <c r="C83" s="42">
        <v>0</v>
      </c>
      <c r="D83" s="42">
        <v>0</v>
      </c>
      <c r="E83" s="27" t="str">
        <f t="shared" si="17"/>
        <v/>
      </c>
      <c r="F83" s="27" t="str">
        <f t="shared" si="18"/>
        <v/>
      </c>
      <c r="G83" s="35" t="str">
        <f t="shared" si="16"/>
        <v xml:space="preserve"> </v>
      </c>
      <c r="H83" s="25" t="str">
        <f t="shared" si="19"/>
        <v/>
      </c>
    </row>
    <row r="84" spans="1:9" ht="15" x14ac:dyDescent="0.25">
      <c r="B84" s="5" t="s">
        <v>422</v>
      </c>
      <c r="C84" s="42">
        <v>0</v>
      </c>
      <c r="D84" s="42">
        <v>1</v>
      </c>
      <c r="E84" s="27" t="str">
        <f t="shared" si="17"/>
        <v/>
      </c>
      <c r="F84" s="27">
        <f t="shared" si="18"/>
        <v>4.5045045045045045E-3</v>
      </c>
      <c r="G84" s="35">
        <f t="shared" si="16"/>
        <v>1</v>
      </c>
      <c r="H84" s="25" t="str">
        <f t="shared" si="19"/>
        <v/>
      </c>
    </row>
    <row r="85" spans="1:9" ht="15" x14ac:dyDescent="0.25">
      <c r="B85" s="5" t="s">
        <v>178</v>
      </c>
      <c r="C85" s="42">
        <v>0</v>
      </c>
      <c r="D85" s="42">
        <v>0</v>
      </c>
      <c r="E85" s="27" t="str">
        <f t="shared" si="17"/>
        <v/>
      </c>
      <c r="F85" s="27" t="str">
        <f t="shared" si="18"/>
        <v/>
      </c>
      <c r="G85" s="35" t="str">
        <f t="shared" si="16"/>
        <v xml:space="preserve"> </v>
      </c>
      <c r="H85" s="25" t="str">
        <f t="shared" si="19"/>
        <v/>
      </c>
    </row>
    <row r="86" spans="1:9" ht="15" x14ac:dyDescent="0.25">
      <c r="B86" s="5" t="s">
        <v>179</v>
      </c>
      <c r="C86" s="42">
        <v>1</v>
      </c>
      <c r="D86" s="42">
        <v>0</v>
      </c>
      <c r="E86" s="27">
        <f t="shared" si="17"/>
        <v>2.1551724137931034E-3</v>
      </c>
      <c r="F86" s="27" t="str">
        <f t="shared" si="18"/>
        <v/>
      </c>
      <c r="G86" s="35">
        <f t="shared" si="16"/>
        <v>-1</v>
      </c>
      <c r="H86" s="25">
        <f t="shared" si="19"/>
        <v>-2.1551724137931034E-3</v>
      </c>
    </row>
    <row r="87" spans="1:9" ht="15" x14ac:dyDescent="0.25">
      <c r="B87" s="5" t="s">
        <v>17</v>
      </c>
      <c r="C87" s="42">
        <v>0</v>
      </c>
      <c r="D87" s="42">
        <v>0</v>
      </c>
      <c r="E87" s="27" t="str">
        <f t="shared" si="17"/>
        <v/>
      </c>
      <c r="F87" s="27" t="str">
        <f t="shared" si="18"/>
        <v/>
      </c>
      <c r="G87" s="35" t="str">
        <f t="shared" si="16"/>
        <v xml:space="preserve"> </v>
      </c>
      <c r="H87" s="25" t="str">
        <f t="shared" si="19"/>
        <v/>
      </c>
    </row>
    <row r="88" spans="1:9" ht="15" x14ac:dyDescent="0.25">
      <c r="B88" s="5" t="s">
        <v>180</v>
      </c>
      <c r="C88" s="42">
        <v>2</v>
      </c>
      <c r="D88" s="42">
        <v>5</v>
      </c>
      <c r="E88" s="27">
        <f t="shared" si="17"/>
        <v>4.3103448275862068E-3</v>
      </c>
      <c r="F88" s="27">
        <f t="shared" si="18"/>
        <v>2.2522522522522521E-2</v>
      </c>
      <c r="G88" s="35">
        <f t="shared" si="16"/>
        <v>1.5</v>
      </c>
      <c r="H88" s="25">
        <f t="shared" si="19"/>
        <v>6.4655172413793103E-3</v>
      </c>
    </row>
    <row r="89" spans="1:9" s="20" customFormat="1" ht="15" x14ac:dyDescent="0.25">
      <c r="A89" s="50"/>
      <c r="B89" s="19" t="s">
        <v>565</v>
      </c>
      <c r="C89" s="42">
        <v>3</v>
      </c>
      <c r="D89" s="42">
        <v>16</v>
      </c>
      <c r="E89" s="26">
        <f t="shared" ref="E89" si="26">+IF(C89=0,"",C89/C$74)</f>
        <v>6.4655172413793103E-3</v>
      </c>
      <c r="F89" s="26">
        <f t="shared" ref="F89" si="27">+IF(D89=0,"",D89/D$74)</f>
        <v>7.2072072072072071E-2</v>
      </c>
      <c r="G89" s="35">
        <f t="shared" si="16"/>
        <v>4.333333333333333</v>
      </c>
      <c r="H89" s="24">
        <f t="shared" ref="H89" si="28">+IF(OR(AND(E89=""),(G89="")),"",E89*G89)</f>
        <v>2.8017241379310342E-2</v>
      </c>
      <c r="I89" s="2"/>
    </row>
    <row r="90" spans="1:9" ht="15" x14ac:dyDescent="0.25">
      <c r="B90" s="5" t="s">
        <v>181</v>
      </c>
      <c r="C90" s="42">
        <v>12</v>
      </c>
      <c r="D90" s="42">
        <v>21</v>
      </c>
      <c r="E90" s="27">
        <f t="shared" si="17"/>
        <v>2.5862068965517241E-2</v>
      </c>
      <c r="F90" s="27">
        <f t="shared" si="18"/>
        <v>9.45945945945946E-2</v>
      </c>
      <c r="G90" s="35">
        <f t="shared" si="16"/>
        <v>0.75</v>
      </c>
      <c r="H90" s="25">
        <f t="shared" si="19"/>
        <v>1.9396551724137932E-2</v>
      </c>
    </row>
    <row r="91" spans="1:9" ht="15" x14ac:dyDescent="0.25">
      <c r="B91" s="5" t="s">
        <v>182</v>
      </c>
      <c r="C91" s="42">
        <v>1</v>
      </c>
      <c r="D91" s="42">
        <v>1</v>
      </c>
      <c r="E91" s="27">
        <f t="shared" si="17"/>
        <v>2.1551724137931034E-3</v>
      </c>
      <c r="F91" s="27">
        <f t="shared" si="18"/>
        <v>4.5045045045045045E-3</v>
      </c>
      <c r="G91" s="35">
        <f t="shared" si="16"/>
        <v>0</v>
      </c>
      <c r="H91" s="25">
        <f t="shared" si="19"/>
        <v>0</v>
      </c>
    </row>
    <row r="92" spans="1:9" ht="15" x14ac:dyDescent="0.25">
      <c r="B92" s="5" t="s">
        <v>21</v>
      </c>
      <c r="C92" s="42">
        <v>1</v>
      </c>
      <c r="D92" s="42">
        <v>1</v>
      </c>
      <c r="E92" s="27">
        <f t="shared" si="17"/>
        <v>2.1551724137931034E-3</v>
      </c>
      <c r="F92" s="27">
        <f t="shared" si="18"/>
        <v>4.5045045045045045E-3</v>
      </c>
      <c r="G92" s="35">
        <f t="shared" si="16"/>
        <v>0</v>
      </c>
      <c r="H92" s="25">
        <f t="shared" si="19"/>
        <v>0</v>
      </c>
    </row>
    <row r="93" spans="1:9" ht="15" x14ac:dyDescent="0.25">
      <c r="B93" s="5" t="s">
        <v>423</v>
      </c>
      <c r="C93" s="42">
        <v>0</v>
      </c>
      <c r="D93" s="42">
        <v>1</v>
      </c>
      <c r="E93" s="27" t="str">
        <f t="shared" si="17"/>
        <v/>
      </c>
      <c r="F93" s="27">
        <f t="shared" si="18"/>
        <v>4.5045045045045045E-3</v>
      </c>
      <c r="G93" s="35">
        <f t="shared" si="16"/>
        <v>1</v>
      </c>
      <c r="H93" s="25" t="str">
        <f t="shared" si="19"/>
        <v/>
      </c>
    </row>
    <row r="94" spans="1:9" ht="15" x14ac:dyDescent="0.25">
      <c r="B94" s="5" t="s">
        <v>183</v>
      </c>
      <c r="C94" s="42">
        <v>0</v>
      </c>
      <c r="D94" s="42">
        <v>0</v>
      </c>
      <c r="E94" s="27" t="str">
        <f t="shared" si="17"/>
        <v/>
      </c>
      <c r="F94" s="27" t="str">
        <f t="shared" si="18"/>
        <v/>
      </c>
      <c r="G94" s="35" t="str">
        <f t="shared" si="16"/>
        <v xml:space="preserve"> </v>
      </c>
      <c r="H94" s="25" t="str">
        <f t="shared" si="19"/>
        <v/>
      </c>
    </row>
    <row r="95" spans="1:9" s="20" customFormat="1" ht="15" x14ac:dyDescent="0.25">
      <c r="A95" s="50"/>
      <c r="B95" s="19" t="s">
        <v>517</v>
      </c>
      <c r="C95" s="42">
        <v>0</v>
      </c>
      <c r="D95" s="42">
        <v>0</v>
      </c>
      <c r="E95" s="26" t="str">
        <f t="shared" ref="E95:E96" si="29">+IF(C95=0,"",C95/C$74)</f>
        <v/>
      </c>
      <c r="F95" s="26" t="str">
        <f t="shared" ref="F95:F96" si="30">+IF(D95=0,"",D95/D$74)</f>
        <v/>
      </c>
      <c r="G95" s="35" t="str">
        <f t="shared" si="16"/>
        <v xml:space="preserve"> </v>
      </c>
      <c r="H95" s="24" t="str">
        <f t="shared" ref="H95:H96" si="31">+IF(OR(AND(E95=""),(G95="")),"",E95*G95)</f>
        <v/>
      </c>
      <c r="I95" s="2"/>
    </row>
    <row r="96" spans="1:9" s="20" customFormat="1" ht="15" x14ac:dyDescent="0.25">
      <c r="A96" s="50"/>
      <c r="B96" s="19" t="s">
        <v>601</v>
      </c>
      <c r="C96" s="42">
        <v>0</v>
      </c>
      <c r="D96" s="42">
        <v>1</v>
      </c>
      <c r="E96" s="26" t="str">
        <f t="shared" si="29"/>
        <v/>
      </c>
      <c r="F96" s="26">
        <f t="shared" si="30"/>
        <v>4.5045045045045045E-3</v>
      </c>
      <c r="G96" s="35">
        <f t="shared" si="16"/>
        <v>1</v>
      </c>
      <c r="H96" s="24" t="str">
        <f t="shared" si="31"/>
        <v/>
      </c>
      <c r="I96" s="2"/>
    </row>
    <row r="97" spans="1:9" s="20" customFormat="1" ht="15" x14ac:dyDescent="0.25">
      <c r="A97" s="78" t="s">
        <v>596</v>
      </c>
      <c r="B97" s="19" t="s">
        <v>619</v>
      </c>
      <c r="C97" s="79"/>
      <c r="D97" s="79">
        <v>0</v>
      </c>
      <c r="E97" s="26" t="str">
        <f t="shared" ref="E97:E100" si="32">+IF(C97=0,"",C97/C$74)</f>
        <v/>
      </c>
      <c r="F97" s="26" t="str">
        <f t="shared" ref="F97:F100" si="33">+IF(D97=0,"",D97/D$74)</f>
        <v/>
      </c>
      <c r="G97" s="80" t="str">
        <f t="shared" ref="G97:G100" si="34">+IF(AND(C97=0,D97=0)," ",IF(C97=0,1,IF(D97=0,-1,(D97-C97)/C97)))</f>
        <v xml:space="preserve"> </v>
      </c>
      <c r="H97" s="24" t="str">
        <f t="shared" ref="H97:H100" si="35">+IF(OR(AND(E97=""),(G97="")),"",E97*G97)</f>
        <v/>
      </c>
    </row>
    <row r="98" spans="1:9" ht="15" x14ac:dyDescent="0.25">
      <c r="B98" s="5" t="s">
        <v>184</v>
      </c>
      <c r="C98" s="42">
        <v>2</v>
      </c>
      <c r="D98" s="42">
        <v>2</v>
      </c>
      <c r="E98" s="26">
        <f t="shared" si="32"/>
        <v>4.3103448275862068E-3</v>
      </c>
      <c r="F98" s="26">
        <f t="shared" si="33"/>
        <v>9.0090090090090089E-3</v>
      </c>
      <c r="G98" s="35">
        <f t="shared" si="34"/>
        <v>0</v>
      </c>
      <c r="H98" s="24">
        <f t="shared" si="35"/>
        <v>0</v>
      </c>
    </row>
    <row r="99" spans="1:9" ht="15" x14ac:dyDescent="0.25">
      <c r="B99" s="5" t="s">
        <v>19</v>
      </c>
      <c r="C99" s="42">
        <v>0</v>
      </c>
      <c r="D99" s="42">
        <v>0</v>
      </c>
      <c r="E99" s="26" t="str">
        <f t="shared" si="32"/>
        <v/>
      </c>
      <c r="F99" s="26" t="str">
        <f t="shared" si="33"/>
        <v/>
      </c>
      <c r="G99" s="35" t="str">
        <f t="shared" si="34"/>
        <v xml:space="preserve"> </v>
      </c>
      <c r="H99" s="24" t="str">
        <f t="shared" si="35"/>
        <v/>
      </c>
    </row>
    <row r="100" spans="1:9" ht="15" x14ac:dyDescent="0.25">
      <c r="B100" s="5" t="s">
        <v>22</v>
      </c>
      <c r="C100" s="42">
        <v>0</v>
      </c>
      <c r="D100" s="42">
        <v>0</v>
      </c>
      <c r="E100" s="26" t="str">
        <f t="shared" si="32"/>
        <v/>
      </c>
      <c r="F100" s="26" t="str">
        <f t="shared" si="33"/>
        <v/>
      </c>
      <c r="G100" s="35" t="str">
        <f t="shared" si="34"/>
        <v xml:space="preserve"> </v>
      </c>
      <c r="H100" s="24" t="str">
        <f t="shared" si="35"/>
        <v/>
      </c>
    </row>
    <row r="101" spans="1:9" ht="15" x14ac:dyDescent="0.25">
      <c r="B101" s="5" t="s">
        <v>185</v>
      </c>
      <c r="C101" s="42">
        <v>0</v>
      </c>
      <c r="D101" s="42">
        <v>0</v>
      </c>
      <c r="E101" s="27" t="str">
        <f t="shared" si="17"/>
        <v/>
      </c>
      <c r="F101" s="27" t="str">
        <f t="shared" si="18"/>
        <v/>
      </c>
      <c r="G101" s="35" t="str">
        <f t="shared" si="16"/>
        <v xml:space="preserve"> </v>
      </c>
      <c r="H101" s="25" t="str">
        <f t="shared" si="19"/>
        <v/>
      </c>
    </row>
    <row r="102" spans="1:9" ht="15" x14ac:dyDescent="0.25">
      <c r="B102" s="5" t="s">
        <v>602</v>
      </c>
      <c r="C102" s="42">
        <v>1</v>
      </c>
      <c r="D102" s="42">
        <v>11</v>
      </c>
      <c r="E102" s="27">
        <f t="shared" si="17"/>
        <v>2.1551724137931034E-3</v>
      </c>
      <c r="F102" s="27">
        <f t="shared" si="18"/>
        <v>4.954954954954955E-2</v>
      </c>
      <c r="G102" s="35">
        <f t="shared" si="16"/>
        <v>10</v>
      </c>
      <c r="H102" s="25">
        <f t="shared" si="19"/>
        <v>2.1551724137931036E-2</v>
      </c>
    </row>
    <row r="103" spans="1:9" ht="15" x14ac:dyDescent="0.25">
      <c r="B103" s="5" t="s">
        <v>424</v>
      </c>
      <c r="C103" s="42">
        <v>5</v>
      </c>
      <c r="D103" s="42">
        <v>3</v>
      </c>
      <c r="E103" s="27">
        <f t="shared" si="17"/>
        <v>1.0775862068965518E-2</v>
      </c>
      <c r="F103" s="27">
        <f t="shared" si="18"/>
        <v>1.3513513513513514E-2</v>
      </c>
      <c r="G103" s="35">
        <f t="shared" si="16"/>
        <v>-0.4</v>
      </c>
      <c r="H103" s="25">
        <f t="shared" si="19"/>
        <v>-4.3103448275862077E-3</v>
      </c>
    </row>
    <row r="104" spans="1:9" ht="15" x14ac:dyDescent="0.25">
      <c r="B104" s="5" t="s">
        <v>18</v>
      </c>
      <c r="C104" s="42">
        <v>0</v>
      </c>
      <c r="D104" s="42">
        <v>0</v>
      </c>
      <c r="E104" s="27" t="str">
        <f t="shared" si="17"/>
        <v/>
      </c>
      <c r="F104" s="27" t="str">
        <f t="shared" si="18"/>
        <v/>
      </c>
      <c r="G104" s="35" t="str">
        <f t="shared" si="16"/>
        <v xml:space="preserve"> </v>
      </c>
      <c r="H104" s="25" t="str">
        <f t="shared" si="19"/>
        <v/>
      </c>
    </row>
    <row r="105" spans="1:9" ht="15" x14ac:dyDescent="0.25">
      <c r="B105" s="5" t="s">
        <v>20</v>
      </c>
      <c r="C105" s="42">
        <v>0</v>
      </c>
      <c r="D105" s="42">
        <v>0</v>
      </c>
      <c r="E105" s="27" t="str">
        <f t="shared" si="17"/>
        <v/>
      </c>
      <c r="F105" s="27" t="str">
        <f t="shared" si="18"/>
        <v/>
      </c>
      <c r="G105" s="35" t="str">
        <f t="shared" si="16"/>
        <v xml:space="preserve"> </v>
      </c>
      <c r="H105" s="25" t="str">
        <f t="shared" si="19"/>
        <v/>
      </c>
    </row>
    <row r="106" spans="1:9" ht="15" x14ac:dyDescent="0.25">
      <c r="B106" s="5" t="s">
        <v>186</v>
      </c>
      <c r="C106" s="42">
        <v>0</v>
      </c>
      <c r="D106" s="42">
        <v>0</v>
      </c>
      <c r="E106" s="27" t="str">
        <f t="shared" si="17"/>
        <v/>
      </c>
      <c r="F106" s="27" t="str">
        <f t="shared" si="18"/>
        <v/>
      </c>
      <c r="G106" s="35" t="str">
        <f t="shared" si="16"/>
        <v xml:space="preserve"> </v>
      </c>
      <c r="H106" s="25" t="str">
        <f t="shared" si="19"/>
        <v/>
      </c>
    </row>
    <row r="107" spans="1:9" s="20" customFormat="1" ht="15" x14ac:dyDescent="0.25">
      <c r="A107" s="50"/>
      <c r="B107" s="19" t="s">
        <v>562</v>
      </c>
      <c r="C107" s="42">
        <v>3</v>
      </c>
      <c r="D107" s="42">
        <v>3</v>
      </c>
      <c r="E107" s="26">
        <f t="shared" ref="E107" si="36">+IF(C107=0,"",C107/C$74)</f>
        <v>6.4655172413793103E-3</v>
      </c>
      <c r="F107" s="26">
        <f t="shared" ref="F107" si="37">+IF(D107=0,"",D107/D$74)</f>
        <v>1.3513513513513514E-2</v>
      </c>
      <c r="G107" s="35">
        <f t="shared" si="16"/>
        <v>0</v>
      </c>
      <c r="H107" s="24">
        <f t="shared" ref="H107" si="38">+IF(OR(AND(E107=""),(G107="")),"",E107*G107)</f>
        <v>0</v>
      </c>
      <c r="I107" s="2"/>
    </row>
    <row r="108" spans="1:9" ht="15" x14ac:dyDescent="0.25">
      <c r="B108" s="5" t="s">
        <v>187</v>
      </c>
      <c r="C108" s="42">
        <v>5</v>
      </c>
      <c r="D108" s="42">
        <v>6</v>
      </c>
      <c r="E108" s="27">
        <f t="shared" si="17"/>
        <v>1.0775862068965518E-2</v>
      </c>
      <c r="F108" s="27">
        <f t="shared" si="18"/>
        <v>2.7027027027027029E-2</v>
      </c>
      <c r="G108" s="35">
        <f t="shared" si="16"/>
        <v>0.2</v>
      </c>
      <c r="H108" s="25">
        <f t="shared" si="19"/>
        <v>2.1551724137931039E-3</v>
      </c>
    </row>
    <row r="109" spans="1:9" ht="15" x14ac:dyDescent="0.25">
      <c r="B109" s="5" t="s">
        <v>188</v>
      </c>
      <c r="C109" s="42">
        <v>5</v>
      </c>
      <c r="D109" s="42">
        <v>25</v>
      </c>
      <c r="E109" s="27">
        <f t="shared" si="17"/>
        <v>1.0775862068965518E-2</v>
      </c>
      <c r="F109" s="27">
        <f t="shared" si="18"/>
        <v>0.11261261261261261</v>
      </c>
      <c r="G109" s="35">
        <f t="shared" si="16"/>
        <v>4</v>
      </c>
      <c r="H109" s="25">
        <f t="shared" si="19"/>
        <v>4.3103448275862072E-2</v>
      </c>
    </row>
    <row r="110" spans="1:9" ht="15" x14ac:dyDescent="0.25">
      <c r="B110" s="5" t="s">
        <v>603</v>
      </c>
      <c r="C110" s="42">
        <v>0</v>
      </c>
      <c r="D110" s="42">
        <v>7</v>
      </c>
      <c r="E110" s="27" t="str">
        <f t="shared" si="17"/>
        <v/>
      </c>
      <c r="F110" s="27">
        <f t="shared" si="18"/>
        <v>3.1531531531531529E-2</v>
      </c>
      <c r="G110" s="35">
        <f t="shared" si="16"/>
        <v>1</v>
      </c>
      <c r="H110" s="25" t="str">
        <f t="shared" si="19"/>
        <v/>
      </c>
    </row>
    <row r="111" spans="1:9" ht="15" x14ac:dyDescent="0.25">
      <c r="B111" s="5" t="s">
        <v>604</v>
      </c>
      <c r="C111" s="42">
        <v>18</v>
      </c>
      <c r="D111" s="42">
        <v>6</v>
      </c>
      <c r="E111" s="27">
        <f t="shared" si="17"/>
        <v>3.8793103448275863E-2</v>
      </c>
      <c r="F111" s="27">
        <f t="shared" si="18"/>
        <v>2.7027027027027029E-2</v>
      </c>
      <c r="G111" s="35">
        <f t="shared" si="16"/>
        <v>-0.66666666666666663</v>
      </c>
      <c r="H111" s="25">
        <f t="shared" si="19"/>
        <v>-2.5862068965517241E-2</v>
      </c>
    </row>
    <row r="112" spans="1:9" ht="15" x14ac:dyDescent="0.25">
      <c r="B112" s="5" t="s">
        <v>189</v>
      </c>
      <c r="C112" s="42">
        <v>0</v>
      </c>
      <c r="D112" s="42">
        <v>0</v>
      </c>
      <c r="E112" s="27" t="str">
        <f t="shared" si="17"/>
        <v/>
      </c>
      <c r="F112" s="27" t="str">
        <f t="shared" si="18"/>
        <v/>
      </c>
      <c r="G112" s="35" t="str">
        <f t="shared" si="16"/>
        <v xml:space="preserve"> </v>
      </c>
      <c r="H112" s="25" t="str">
        <f t="shared" si="19"/>
        <v/>
      </c>
    </row>
    <row r="113" spans="2:8" ht="15" x14ac:dyDescent="0.25">
      <c r="B113" s="5" t="s">
        <v>190</v>
      </c>
      <c r="C113" s="42">
        <v>1</v>
      </c>
      <c r="D113" s="42">
        <v>0</v>
      </c>
      <c r="E113" s="27">
        <f t="shared" si="17"/>
        <v>2.1551724137931034E-3</v>
      </c>
      <c r="F113" s="27" t="str">
        <f t="shared" si="18"/>
        <v/>
      </c>
      <c r="G113" s="35">
        <f t="shared" si="16"/>
        <v>-1</v>
      </c>
      <c r="H113" s="25">
        <f t="shared" si="19"/>
        <v>-2.1551724137931034E-3</v>
      </c>
    </row>
    <row r="114" spans="2:8" ht="15" x14ac:dyDescent="0.25">
      <c r="B114" s="5" t="s">
        <v>191</v>
      </c>
      <c r="C114" s="42">
        <v>0</v>
      </c>
      <c r="D114" s="42">
        <v>0</v>
      </c>
      <c r="E114" s="27" t="str">
        <f t="shared" si="17"/>
        <v/>
      </c>
      <c r="F114" s="27" t="str">
        <f t="shared" si="18"/>
        <v/>
      </c>
      <c r="G114" s="35" t="str">
        <f t="shared" si="16"/>
        <v xml:space="preserve"> </v>
      </c>
      <c r="H114" s="25" t="str">
        <f t="shared" si="19"/>
        <v/>
      </c>
    </row>
    <row r="115" spans="2:8" ht="15" x14ac:dyDescent="0.25">
      <c r="B115" s="5" t="s">
        <v>27</v>
      </c>
      <c r="C115" s="42">
        <v>0</v>
      </c>
      <c r="D115" s="42">
        <v>3</v>
      </c>
      <c r="E115" s="27" t="str">
        <f t="shared" si="17"/>
        <v/>
      </c>
      <c r="F115" s="27">
        <f t="shared" si="18"/>
        <v>1.3513513513513514E-2</v>
      </c>
      <c r="G115" s="35">
        <f t="shared" si="16"/>
        <v>1</v>
      </c>
      <c r="H115" s="25" t="str">
        <f t="shared" si="19"/>
        <v/>
      </c>
    </row>
    <row r="116" spans="2:8" ht="15" x14ac:dyDescent="0.25">
      <c r="B116" s="5" t="s">
        <v>192</v>
      </c>
      <c r="C116" s="42">
        <v>0</v>
      </c>
      <c r="D116" s="42">
        <v>0</v>
      </c>
      <c r="E116" s="27" t="str">
        <f t="shared" si="17"/>
        <v/>
      </c>
      <c r="F116" s="27" t="str">
        <f t="shared" si="18"/>
        <v/>
      </c>
      <c r="G116" s="35" t="str">
        <f t="shared" si="16"/>
        <v xml:space="preserve"> </v>
      </c>
      <c r="H116" s="25" t="str">
        <f t="shared" si="19"/>
        <v/>
      </c>
    </row>
    <row r="117" spans="2:8" ht="15" x14ac:dyDescent="0.25">
      <c r="B117" s="5" t="s">
        <v>425</v>
      </c>
      <c r="C117" s="42">
        <v>0</v>
      </c>
      <c r="D117" s="42">
        <v>0</v>
      </c>
      <c r="E117" s="27" t="str">
        <f t="shared" si="17"/>
        <v/>
      </c>
      <c r="F117" s="27" t="str">
        <f t="shared" si="18"/>
        <v/>
      </c>
      <c r="G117" s="35" t="str">
        <f t="shared" si="16"/>
        <v xml:space="preserve"> </v>
      </c>
      <c r="H117" s="25" t="str">
        <f t="shared" si="19"/>
        <v/>
      </c>
    </row>
    <row r="118" spans="2:8" ht="15" x14ac:dyDescent="0.25">
      <c r="B118" s="5" t="s">
        <v>193</v>
      </c>
      <c r="C118" s="42">
        <v>10</v>
      </c>
      <c r="D118" s="42">
        <v>4</v>
      </c>
      <c r="E118" s="27">
        <f t="shared" si="17"/>
        <v>2.1551724137931036E-2</v>
      </c>
      <c r="F118" s="27">
        <f t="shared" si="18"/>
        <v>1.8018018018018018E-2</v>
      </c>
      <c r="G118" s="35">
        <f t="shared" si="16"/>
        <v>-0.6</v>
      </c>
      <c r="H118" s="25">
        <f t="shared" si="19"/>
        <v>-1.2931034482758621E-2</v>
      </c>
    </row>
    <row r="119" spans="2:8" ht="15" x14ac:dyDescent="0.25">
      <c r="B119" s="5" t="s">
        <v>24</v>
      </c>
      <c r="C119" s="42">
        <v>0</v>
      </c>
      <c r="D119" s="42">
        <v>2</v>
      </c>
      <c r="E119" s="27" t="str">
        <f t="shared" si="17"/>
        <v/>
      </c>
      <c r="F119" s="27">
        <f t="shared" si="18"/>
        <v>9.0090090090090089E-3</v>
      </c>
      <c r="G119" s="35">
        <f t="shared" si="16"/>
        <v>1</v>
      </c>
      <c r="H119" s="25" t="str">
        <f t="shared" si="19"/>
        <v/>
      </c>
    </row>
    <row r="120" spans="2:8" ht="15" x14ac:dyDescent="0.25">
      <c r="B120" s="5" t="s">
        <v>194</v>
      </c>
      <c r="C120" s="42">
        <v>0</v>
      </c>
      <c r="D120" s="42">
        <v>1</v>
      </c>
      <c r="E120" s="27" t="str">
        <f t="shared" si="17"/>
        <v/>
      </c>
      <c r="F120" s="27">
        <f t="shared" si="18"/>
        <v>4.5045045045045045E-3</v>
      </c>
      <c r="G120" s="35">
        <f t="shared" si="16"/>
        <v>1</v>
      </c>
      <c r="H120" s="25" t="str">
        <f t="shared" si="19"/>
        <v/>
      </c>
    </row>
    <row r="121" spans="2:8" ht="15" x14ac:dyDescent="0.25">
      <c r="B121" s="5" t="s">
        <v>25</v>
      </c>
      <c r="C121" s="42">
        <v>0</v>
      </c>
      <c r="D121" s="42">
        <v>1</v>
      </c>
      <c r="E121" s="27" t="str">
        <f t="shared" si="17"/>
        <v/>
      </c>
      <c r="F121" s="27">
        <f t="shared" si="18"/>
        <v>4.5045045045045045E-3</v>
      </c>
      <c r="G121" s="35">
        <f t="shared" si="16"/>
        <v>1</v>
      </c>
      <c r="H121" s="25" t="str">
        <f t="shared" si="19"/>
        <v/>
      </c>
    </row>
    <row r="122" spans="2:8" ht="15" x14ac:dyDescent="0.25">
      <c r="B122" s="5" t="s">
        <v>23</v>
      </c>
      <c r="C122" s="42">
        <v>0</v>
      </c>
      <c r="D122" s="42">
        <v>0</v>
      </c>
      <c r="E122" s="27" t="str">
        <f t="shared" si="17"/>
        <v/>
      </c>
      <c r="F122" s="27" t="str">
        <f t="shared" si="18"/>
        <v/>
      </c>
      <c r="G122" s="35" t="str">
        <f t="shared" si="16"/>
        <v xml:space="preserve"> </v>
      </c>
      <c r="H122" s="25" t="str">
        <f t="shared" si="19"/>
        <v/>
      </c>
    </row>
    <row r="123" spans="2:8" ht="15" x14ac:dyDescent="0.25">
      <c r="B123" s="5" t="s">
        <v>26</v>
      </c>
      <c r="C123" s="42">
        <v>1</v>
      </c>
      <c r="D123" s="42">
        <v>0</v>
      </c>
      <c r="E123" s="27">
        <f t="shared" si="17"/>
        <v>2.1551724137931034E-3</v>
      </c>
      <c r="F123" s="27" t="str">
        <f t="shared" si="18"/>
        <v/>
      </c>
      <c r="G123" s="35">
        <f t="shared" si="16"/>
        <v>-1</v>
      </c>
      <c r="H123" s="25">
        <f t="shared" si="19"/>
        <v>-2.1551724137931034E-3</v>
      </c>
    </row>
    <row r="124" spans="2:8" ht="15" x14ac:dyDescent="0.25">
      <c r="B124" s="5" t="s">
        <v>195</v>
      </c>
      <c r="C124" s="42">
        <v>1</v>
      </c>
      <c r="D124" s="42">
        <v>2</v>
      </c>
      <c r="E124" s="27">
        <f t="shared" si="17"/>
        <v>2.1551724137931034E-3</v>
      </c>
      <c r="F124" s="27">
        <f t="shared" si="18"/>
        <v>9.0090090090090089E-3</v>
      </c>
      <c r="G124" s="35">
        <f t="shared" si="16"/>
        <v>1</v>
      </c>
      <c r="H124" s="25">
        <f t="shared" si="19"/>
        <v>2.1551724137931034E-3</v>
      </c>
    </row>
    <row r="125" spans="2:8" ht="15" x14ac:dyDescent="0.25">
      <c r="B125" s="5" t="s">
        <v>31</v>
      </c>
      <c r="C125" s="42">
        <v>0</v>
      </c>
      <c r="D125" s="42">
        <v>0</v>
      </c>
      <c r="E125" s="27" t="str">
        <f t="shared" si="17"/>
        <v/>
      </c>
      <c r="F125" s="27" t="str">
        <f t="shared" si="18"/>
        <v/>
      </c>
      <c r="G125" s="35" t="str">
        <f t="shared" si="16"/>
        <v xml:space="preserve"> </v>
      </c>
      <c r="H125" s="25" t="str">
        <f t="shared" si="19"/>
        <v/>
      </c>
    </row>
    <row r="126" spans="2:8" ht="15" x14ac:dyDescent="0.25">
      <c r="B126" s="5" t="s">
        <v>33</v>
      </c>
      <c r="C126" s="42">
        <v>0</v>
      </c>
      <c r="D126" s="42">
        <v>3</v>
      </c>
      <c r="E126" s="27" t="str">
        <f t="shared" si="17"/>
        <v/>
      </c>
      <c r="F126" s="27">
        <f t="shared" si="18"/>
        <v>1.3513513513513514E-2</v>
      </c>
      <c r="G126" s="35">
        <f t="shared" si="16"/>
        <v>1</v>
      </c>
      <c r="H126" s="25" t="str">
        <f t="shared" si="19"/>
        <v/>
      </c>
    </row>
    <row r="127" spans="2:8" ht="15" x14ac:dyDescent="0.25">
      <c r="B127" s="5" t="s">
        <v>196</v>
      </c>
      <c r="C127" s="42">
        <v>9</v>
      </c>
      <c r="D127" s="42">
        <v>3</v>
      </c>
      <c r="E127" s="27">
        <f t="shared" si="17"/>
        <v>1.9396551724137932E-2</v>
      </c>
      <c r="F127" s="27">
        <f t="shared" si="18"/>
        <v>1.3513513513513514E-2</v>
      </c>
      <c r="G127" s="35">
        <f t="shared" si="16"/>
        <v>-0.66666666666666663</v>
      </c>
      <c r="H127" s="25">
        <f t="shared" si="19"/>
        <v>-1.2931034482758621E-2</v>
      </c>
    </row>
    <row r="128" spans="2:8" ht="15" x14ac:dyDescent="0.25">
      <c r="B128" s="5" t="s">
        <v>426</v>
      </c>
      <c r="C128" s="42">
        <v>0</v>
      </c>
      <c r="D128" s="42">
        <v>1</v>
      </c>
      <c r="E128" s="27" t="str">
        <f t="shared" si="17"/>
        <v/>
      </c>
      <c r="F128" s="27">
        <f t="shared" si="18"/>
        <v>4.5045045045045045E-3</v>
      </c>
      <c r="G128" s="35">
        <f t="shared" si="16"/>
        <v>1</v>
      </c>
      <c r="H128" s="25" t="str">
        <f t="shared" si="19"/>
        <v/>
      </c>
    </row>
    <row r="129" spans="1:9" ht="15" x14ac:dyDescent="0.25">
      <c r="B129" s="5" t="s">
        <v>427</v>
      </c>
      <c r="C129" s="42">
        <v>322</v>
      </c>
      <c r="D129" s="42">
        <v>15</v>
      </c>
      <c r="E129" s="27">
        <f t="shared" si="17"/>
        <v>0.69396551724137934</v>
      </c>
      <c r="F129" s="27">
        <f t="shared" si="18"/>
        <v>6.7567567567567571E-2</v>
      </c>
      <c r="G129" s="35">
        <f t="shared" si="16"/>
        <v>-0.95341614906832295</v>
      </c>
      <c r="H129" s="25">
        <f t="shared" si="19"/>
        <v>-0.66163793103448276</v>
      </c>
    </row>
    <row r="130" spans="1:9" ht="15" x14ac:dyDescent="0.25">
      <c r="B130" s="5" t="s">
        <v>197</v>
      </c>
      <c r="C130" s="42">
        <v>1</v>
      </c>
      <c r="D130" s="42">
        <v>2</v>
      </c>
      <c r="E130" s="27">
        <f t="shared" si="17"/>
        <v>2.1551724137931034E-3</v>
      </c>
      <c r="F130" s="27">
        <f t="shared" si="18"/>
        <v>9.0090090090090089E-3</v>
      </c>
      <c r="G130" s="35">
        <f t="shared" si="16"/>
        <v>1</v>
      </c>
      <c r="H130" s="25">
        <f t="shared" si="19"/>
        <v>2.1551724137931034E-3</v>
      </c>
    </row>
    <row r="131" spans="1:9" ht="15" x14ac:dyDescent="0.25">
      <c r="B131" s="5" t="s">
        <v>198</v>
      </c>
      <c r="C131" s="42">
        <v>0</v>
      </c>
      <c r="D131" s="42">
        <v>0</v>
      </c>
      <c r="E131" s="27" t="str">
        <f t="shared" si="17"/>
        <v/>
      </c>
      <c r="F131" s="27" t="str">
        <f t="shared" si="18"/>
        <v/>
      </c>
      <c r="G131" s="35" t="str">
        <f t="shared" si="16"/>
        <v xml:space="preserve"> </v>
      </c>
      <c r="H131" s="25" t="str">
        <f t="shared" si="19"/>
        <v/>
      </c>
    </row>
    <row r="132" spans="1:9" ht="15" x14ac:dyDescent="0.25">
      <c r="B132" s="5" t="s">
        <v>28</v>
      </c>
      <c r="C132" s="42">
        <v>0</v>
      </c>
      <c r="D132" s="42">
        <v>1</v>
      </c>
      <c r="E132" s="27" t="str">
        <f t="shared" si="17"/>
        <v/>
      </c>
      <c r="F132" s="27">
        <f t="shared" si="18"/>
        <v>4.5045045045045045E-3</v>
      </c>
      <c r="G132" s="35">
        <f t="shared" si="16"/>
        <v>1</v>
      </c>
      <c r="H132" s="25" t="str">
        <f t="shared" si="19"/>
        <v/>
      </c>
    </row>
    <row r="133" spans="1:9" ht="15" x14ac:dyDescent="0.25">
      <c r="B133" s="5" t="s">
        <v>32</v>
      </c>
      <c r="C133" s="42">
        <v>0</v>
      </c>
      <c r="D133" s="42">
        <v>0</v>
      </c>
      <c r="E133" s="27" t="str">
        <f t="shared" si="17"/>
        <v/>
      </c>
      <c r="F133" s="27" t="str">
        <f t="shared" si="18"/>
        <v/>
      </c>
      <c r="G133" s="35" t="str">
        <f t="shared" si="16"/>
        <v xml:space="preserve"> </v>
      </c>
      <c r="H133" s="25" t="str">
        <f t="shared" si="19"/>
        <v/>
      </c>
    </row>
    <row r="134" spans="1:9" s="20" customFormat="1" ht="15" x14ac:dyDescent="0.25">
      <c r="A134" s="50"/>
      <c r="B134" s="19" t="s">
        <v>518</v>
      </c>
      <c r="C134" s="42">
        <v>0</v>
      </c>
      <c r="D134" s="42">
        <v>0</v>
      </c>
      <c r="E134" s="26" t="str">
        <f t="shared" ref="E134" si="39">+IF(C134=0,"",C134/C$74)</f>
        <v/>
      </c>
      <c r="F134" s="26" t="str">
        <f t="shared" ref="F134" si="40">+IF(D134=0,"",D134/D$74)</f>
        <v/>
      </c>
      <c r="G134" s="35" t="str">
        <f t="shared" si="16"/>
        <v xml:space="preserve"> </v>
      </c>
      <c r="H134" s="24" t="str">
        <f t="shared" ref="H134" si="41">+IF(OR(AND(E134=""),(G134="")),"",E134*G134)</f>
        <v/>
      </c>
      <c r="I134" s="2"/>
    </row>
    <row r="135" spans="1:9" ht="15" x14ac:dyDescent="0.25">
      <c r="B135" s="5" t="s">
        <v>30</v>
      </c>
      <c r="C135" s="42">
        <v>1</v>
      </c>
      <c r="D135" s="42">
        <v>0</v>
      </c>
      <c r="E135" s="27">
        <f t="shared" si="17"/>
        <v>2.1551724137931034E-3</v>
      </c>
      <c r="F135" s="27" t="str">
        <f t="shared" si="18"/>
        <v/>
      </c>
      <c r="G135" s="35">
        <f t="shared" si="16"/>
        <v>-1</v>
      </c>
      <c r="H135" s="25">
        <f t="shared" si="19"/>
        <v>-2.1551724137931034E-3</v>
      </c>
    </row>
    <row r="136" spans="1:9" ht="15" x14ac:dyDescent="0.25">
      <c r="B136" s="5" t="s">
        <v>29</v>
      </c>
      <c r="C136" s="42">
        <v>0</v>
      </c>
      <c r="D136" s="42">
        <v>0</v>
      </c>
      <c r="E136" s="27" t="str">
        <f t="shared" si="17"/>
        <v/>
      </c>
      <c r="F136" s="27" t="str">
        <f t="shared" si="18"/>
        <v/>
      </c>
      <c r="G136" s="35" t="str">
        <f t="shared" si="16"/>
        <v xml:space="preserve"> </v>
      </c>
      <c r="H136" s="25" t="str">
        <f t="shared" si="19"/>
        <v/>
      </c>
    </row>
    <row r="137" spans="1:9" ht="15" x14ac:dyDescent="0.25">
      <c r="B137" s="5" t="s">
        <v>199</v>
      </c>
      <c r="C137" s="42">
        <v>1</v>
      </c>
      <c r="D137" s="42">
        <v>1</v>
      </c>
      <c r="E137" s="27">
        <f t="shared" si="17"/>
        <v>2.1551724137931034E-3</v>
      </c>
      <c r="F137" s="27">
        <f t="shared" si="18"/>
        <v>4.5045045045045045E-3</v>
      </c>
      <c r="G137" s="35">
        <f t="shared" si="16"/>
        <v>0</v>
      </c>
      <c r="H137" s="25">
        <f t="shared" si="19"/>
        <v>0</v>
      </c>
    </row>
    <row r="138" spans="1:9" ht="15" x14ac:dyDescent="0.25">
      <c r="B138" s="5" t="s">
        <v>200</v>
      </c>
      <c r="C138" s="42">
        <v>0</v>
      </c>
      <c r="D138" s="42">
        <v>0</v>
      </c>
      <c r="E138" s="27" t="str">
        <f t="shared" si="17"/>
        <v/>
      </c>
      <c r="F138" s="27" t="str">
        <f t="shared" si="18"/>
        <v/>
      </c>
      <c r="G138" s="35" t="str">
        <f t="shared" si="16"/>
        <v xml:space="preserve"> </v>
      </c>
      <c r="H138" s="25" t="str">
        <f t="shared" si="19"/>
        <v/>
      </c>
    </row>
    <row r="139" spans="1:9" ht="15" x14ac:dyDescent="0.25">
      <c r="B139" s="5" t="s">
        <v>201</v>
      </c>
      <c r="C139" s="42">
        <v>0</v>
      </c>
      <c r="D139" s="42">
        <v>0</v>
      </c>
      <c r="E139" s="27" t="str">
        <f t="shared" si="17"/>
        <v/>
      </c>
      <c r="F139" s="27" t="str">
        <f t="shared" si="18"/>
        <v/>
      </c>
      <c r="G139" s="35" t="str">
        <f t="shared" ref="G139:G163" si="42">+IF(AND(C139=0,D139=0)," ",IF(C139=0,1,IF(D139=0,-1,(D139-C139)/C139)))</f>
        <v xml:space="preserve"> </v>
      </c>
      <c r="H139" s="25" t="str">
        <f t="shared" si="19"/>
        <v/>
      </c>
    </row>
    <row r="140" spans="1:9" ht="15" x14ac:dyDescent="0.25">
      <c r="B140" s="5" t="s">
        <v>202</v>
      </c>
      <c r="C140" s="42">
        <v>1</v>
      </c>
      <c r="D140" s="42">
        <v>1</v>
      </c>
      <c r="E140" s="27">
        <f t="shared" si="17"/>
        <v>2.1551724137931034E-3</v>
      </c>
      <c r="F140" s="27">
        <f t="shared" si="18"/>
        <v>4.5045045045045045E-3</v>
      </c>
      <c r="G140" s="35">
        <f t="shared" si="42"/>
        <v>0</v>
      </c>
      <c r="H140" s="25">
        <f t="shared" si="19"/>
        <v>0</v>
      </c>
    </row>
    <row r="141" spans="1:9" ht="15" x14ac:dyDescent="0.25">
      <c r="B141" s="5" t="s">
        <v>428</v>
      </c>
      <c r="C141" s="42">
        <v>0</v>
      </c>
      <c r="D141" s="42">
        <v>0</v>
      </c>
      <c r="E141" s="27" t="str">
        <f t="shared" si="17"/>
        <v/>
      </c>
      <c r="F141" s="27" t="str">
        <f t="shared" si="18"/>
        <v/>
      </c>
      <c r="G141" s="35" t="str">
        <f t="shared" si="42"/>
        <v xml:space="preserve"> </v>
      </c>
      <c r="H141" s="25" t="str">
        <f t="shared" si="19"/>
        <v/>
      </c>
    </row>
    <row r="142" spans="1:9" ht="15" x14ac:dyDescent="0.25">
      <c r="B142" s="5" t="s">
        <v>203</v>
      </c>
      <c r="C142" s="42">
        <v>0</v>
      </c>
      <c r="D142" s="42">
        <v>0</v>
      </c>
      <c r="E142" s="27" t="str">
        <f t="shared" si="17"/>
        <v/>
      </c>
      <c r="F142" s="27" t="str">
        <f t="shared" si="18"/>
        <v/>
      </c>
      <c r="G142" s="35" t="str">
        <f t="shared" si="42"/>
        <v xml:space="preserve"> </v>
      </c>
      <c r="H142" s="25" t="str">
        <f t="shared" si="19"/>
        <v/>
      </c>
    </row>
    <row r="143" spans="1:9" ht="15" x14ac:dyDescent="0.25">
      <c r="B143" s="5" t="s">
        <v>204</v>
      </c>
      <c r="C143" s="42">
        <v>0</v>
      </c>
      <c r="D143" s="42">
        <v>0</v>
      </c>
      <c r="E143" s="27" t="str">
        <f t="shared" si="17"/>
        <v/>
      </c>
      <c r="F143" s="27" t="str">
        <f t="shared" si="18"/>
        <v/>
      </c>
      <c r="G143" s="35" t="str">
        <f t="shared" si="42"/>
        <v xml:space="preserve"> </v>
      </c>
      <c r="H143" s="25" t="str">
        <f t="shared" si="19"/>
        <v/>
      </c>
    </row>
    <row r="144" spans="1:9" s="20" customFormat="1" ht="15" x14ac:dyDescent="0.25">
      <c r="A144" s="50"/>
      <c r="B144" s="19" t="s">
        <v>590</v>
      </c>
      <c r="C144" s="42">
        <v>0</v>
      </c>
      <c r="D144" s="42">
        <v>0</v>
      </c>
      <c r="E144" s="26" t="str">
        <f t="shared" ref="E144" si="43">+IF(C144=0,"",C144/C$74)</f>
        <v/>
      </c>
      <c r="F144" s="26" t="str">
        <f t="shared" ref="F144" si="44">+IF(D144=0,"",D144/D$74)</f>
        <v/>
      </c>
      <c r="G144" s="35" t="str">
        <f t="shared" si="42"/>
        <v xml:space="preserve"> </v>
      </c>
      <c r="H144" s="24" t="str">
        <f t="shared" ref="H144" si="45">+IF(OR(AND(E144=""),(G144="")),"",E144*G144)</f>
        <v/>
      </c>
      <c r="I144" s="2"/>
    </row>
    <row r="145" spans="1:9" ht="15" x14ac:dyDescent="0.25">
      <c r="B145" s="5" t="s">
        <v>566</v>
      </c>
      <c r="C145" s="42">
        <v>0</v>
      </c>
      <c r="D145" s="42">
        <v>0</v>
      </c>
      <c r="E145" s="27" t="str">
        <f t="shared" si="17"/>
        <v/>
      </c>
      <c r="F145" s="27" t="str">
        <f t="shared" si="18"/>
        <v/>
      </c>
      <c r="G145" s="35" t="str">
        <f t="shared" si="42"/>
        <v xml:space="preserve"> </v>
      </c>
      <c r="H145" s="25" t="str">
        <f t="shared" si="19"/>
        <v/>
      </c>
    </row>
    <row r="146" spans="1:9" ht="15" x14ac:dyDescent="0.25">
      <c r="B146" s="5" t="s">
        <v>567</v>
      </c>
      <c r="C146" s="42">
        <v>0</v>
      </c>
      <c r="D146" s="42">
        <v>0</v>
      </c>
      <c r="E146" s="27" t="str">
        <f t="shared" si="17"/>
        <v/>
      </c>
      <c r="F146" s="27" t="str">
        <f t="shared" si="18"/>
        <v/>
      </c>
      <c r="G146" s="35" t="str">
        <f t="shared" si="42"/>
        <v xml:space="preserve"> </v>
      </c>
      <c r="H146" s="25" t="str">
        <f t="shared" si="19"/>
        <v/>
      </c>
    </row>
    <row r="147" spans="1:9" s="20" customFormat="1" ht="15" x14ac:dyDescent="0.25">
      <c r="A147" s="50"/>
      <c r="B147" s="19" t="s">
        <v>592</v>
      </c>
      <c r="C147" s="42">
        <v>0</v>
      </c>
      <c r="D147" s="42">
        <v>0</v>
      </c>
      <c r="E147" s="26" t="str">
        <f t="shared" ref="E147" si="46">+IF(C147=0,"",C147/C$74)</f>
        <v/>
      </c>
      <c r="F147" s="26" t="str">
        <f t="shared" ref="F147" si="47">+IF(D147=0,"",D147/D$74)</f>
        <v/>
      </c>
      <c r="G147" s="35" t="str">
        <f t="shared" si="42"/>
        <v xml:space="preserve"> </v>
      </c>
      <c r="H147" s="24" t="str">
        <f t="shared" ref="H147" si="48">+IF(OR(AND(E147=""),(G147="")),"",E147*G147)</f>
        <v/>
      </c>
      <c r="I147" s="2"/>
    </row>
    <row r="148" spans="1:9" ht="15" x14ac:dyDescent="0.25">
      <c r="B148" s="5" t="s">
        <v>36</v>
      </c>
      <c r="C148" s="42">
        <v>0</v>
      </c>
      <c r="D148" s="42">
        <v>0</v>
      </c>
      <c r="E148" s="27" t="str">
        <f t="shared" si="17"/>
        <v/>
      </c>
      <c r="F148" s="27" t="str">
        <f t="shared" si="18"/>
        <v/>
      </c>
      <c r="G148" s="35" t="str">
        <f t="shared" si="42"/>
        <v xml:space="preserve"> </v>
      </c>
      <c r="H148" s="25" t="str">
        <f t="shared" si="19"/>
        <v/>
      </c>
    </row>
    <row r="149" spans="1:9" ht="15" x14ac:dyDescent="0.25">
      <c r="B149" s="5" t="s">
        <v>429</v>
      </c>
      <c r="C149" s="42">
        <v>1</v>
      </c>
      <c r="D149" s="42">
        <v>0</v>
      </c>
      <c r="E149" s="27">
        <f t="shared" ref="E149:E158" si="49">+IF(C149=0,"",C149/C$74)</f>
        <v>2.1551724137931034E-3</v>
      </c>
      <c r="F149" s="27" t="str">
        <f t="shared" ref="F149:F158" si="50">+IF(D149=0,"",D149/D$74)</f>
        <v/>
      </c>
      <c r="G149" s="35">
        <f t="shared" si="42"/>
        <v>-1</v>
      </c>
      <c r="H149" s="25">
        <f t="shared" ref="H149:H158" si="51">+IF(OR(AND(E149=""),(G149="")),"",E149*G149)</f>
        <v>-2.1551724137931034E-3</v>
      </c>
    </row>
    <row r="150" spans="1:9" ht="15" x14ac:dyDescent="0.25">
      <c r="B150" s="5" t="s">
        <v>34</v>
      </c>
      <c r="C150" s="42">
        <v>0</v>
      </c>
      <c r="D150" s="42">
        <v>0</v>
      </c>
      <c r="E150" s="27" t="str">
        <f t="shared" si="49"/>
        <v/>
      </c>
      <c r="F150" s="27" t="str">
        <f t="shared" si="50"/>
        <v/>
      </c>
      <c r="G150" s="35" t="str">
        <f t="shared" si="42"/>
        <v xml:space="preserve"> </v>
      </c>
      <c r="H150" s="25" t="str">
        <f t="shared" si="51"/>
        <v/>
      </c>
    </row>
    <row r="151" spans="1:9" ht="15" x14ac:dyDescent="0.25">
      <c r="B151" s="5" t="s">
        <v>205</v>
      </c>
      <c r="C151" s="42">
        <v>0</v>
      </c>
      <c r="D151" s="42">
        <v>0</v>
      </c>
      <c r="E151" s="27" t="str">
        <f t="shared" si="49"/>
        <v/>
      </c>
      <c r="F151" s="27" t="str">
        <f t="shared" si="50"/>
        <v/>
      </c>
      <c r="G151" s="35" t="str">
        <f t="shared" si="42"/>
        <v xml:space="preserve"> </v>
      </c>
      <c r="H151" s="25" t="str">
        <f t="shared" si="51"/>
        <v/>
      </c>
    </row>
    <row r="152" spans="1:9" ht="15" x14ac:dyDescent="0.25">
      <c r="B152" s="5" t="s">
        <v>206</v>
      </c>
      <c r="C152" s="42">
        <v>0</v>
      </c>
      <c r="D152" s="42">
        <v>1</v>
      </c>
      <c r="E152" s="27" t="str">
        <f t="shared" si="49"/>
        <v/>
      </c>
      <c r="F152" s="27">
        <f t="shared" si="50"/>
        <v>4.5045045045045045E-3</v>
      </c>
      <c r="G152" s="35">
        <f t="shared" si="42"/>
        <v>1</v>
      </c>
      <c r="H152" s="25" t="str">
        <f t="shared" si="51"/>
        <v/>
      </c>
    </row>
    <row r="153" spans="1:9" s="20" customFormat="1" ht="15" x14ac:dyDescent="0.25">
      <c r="A153" s="78" t="s">
        <v>596</v>
      </c>
      <c r="B153" s="19" t="s">
        <v>630</v>
      </c>
      <c r="C153" s="79"/>
      <c r="D153" s="79">
        <v>0</v>
      </c>
      <c r="E153" s="26" t="str">
        <f t="shared" ref="E153" si="52">+IF(C153=0,"",C153/C$74)</f>
        <v/>
      </c>
      <c r="F153" s="26" t="str">
        <f t="shared" ref="F153" si="53">+IF(D153=0,"",D153/D$74)</f>
        <v/>
      </c>
      <c r="G153" s="80" t="str">
        <f t="shared" ref="G153" si="54">+IF(AND(C153=0,D153=0)," ",IF(C153=0,1,IF(D153=0,-1,(D153-C153)/C153)))</f>
        <v xml:space="preserve"> </v>
      </c>
      <c r="H153" s="24" t="str">
        <f t="shared" ref="H153" si="55">+IF(OR(AND(E153=""),(G153="")),"",E153*G153)</f>
        <v/>
      </c>
    </row>
    <row r="154" spans="1:9" ht="15" x14ac:dyDescent="0.25">
      <c r="B154" s="5" t="s">
        <v>207</v>
      </c>
      <c r="C154" s="42">
        <v>0</v>
      </c>
      <c r="D154" s="42">
        <v>0</v>
      </c>
      <c r="E154" s="27" t="str">
        <f t="shared" si="49"/>
        <v/>
      </c>
      <c r="F154" s="27" t="str">
        <f t="shared" si="50"/>
        <v/>
      </c>
      <c r="G154" s="35" t="str">
        <f t="shared" si="42"/>
        <v xml:space="preserve"> </v>
      </c>
      <c r="H154" s="25" t="str">
        <f t="shared" si="51"/>
        <v/>
      </c>
    </row>
    <row r="155" spans="1:9" ht="15" x14ac:dyDescent="0.25">
      <c r="B155" s="5" t="s">
        <v>605</v>
      </c>
      <c r="C155" s="42">
        <v>4</v>
      </c>
      <c r="D155" s="42">
        <v>13</v>
      </c>
      <c r="E155" s="27">
        <f t="shared" si="49"/>
        <v>8.6206896551724137E-3</v>
      </c>
      <c r="F155" s="27">
        <f t="shared" si="50"/>
        <v>5.8558558558558557E-2</v>
      </c>
      <c r="G155" s="35">
        <f t="shared" si="42"/>
        <v>2.25</v>
      </c>
      <c r="H155" s="25">
        <f t="shared" si="51"/>
        <v>1.9396551724137932E-2</v>
      </c>
    </row>
    <row r="156" spans="1:9" ht="15" x14ac:dyDescent="0.25">
      <c r="B156" s="5" t="s">
        <v>39</v>
      </c>
      <c r="C156" s="42">
        <v>0</v>
      </c>
      <c r="D156" s="42">
        <v>0</v>
      </c>
      <c r="E156" s="27" t="str">
        <f t="shared" si="49"/>
        <v/>
      </c>
      <c r="F156" s="27" t="str">
        <f t="shared" si="50"/>
        <v/>
      </c>
      <c r="G156" s="35" t="str">
        <f t="shared" si="42"/>
        <v xml:space="preserve"> </v>
      </c>
      <c r="H156" s="25" t="str">
        <f t="shared" si="51"/>
        <v/>
      </c>
    </row>
    <row r="157" spans="1:9" ht="15" x14ac:dyDescent="0.25">
      <c r="B157" s="5" t="s">
        <v>37</v>
      </c>
      <c r="C157" s="42">
        <v>0</v>
      </c>
      <c r="D157" s="42">
        <v>0</v>
      </c>
      <c r="E157" s="27" t="str">
        <f t="shared" si="49"/>
        <v/>
      </c>
      <c r="F157" s="27" t="str">
        <f t="shared" si="50"/>
        <v/>
      </c>
      <c r="G157" s="35" t="str">
        <f t="shared" si="42"/>
        <v xml:space="preserve"> </v>
      </c>
      <c r="H157" s="25" t="str">
        <f t="shared" si="51"/>
        <v/>
      </c>
    </row>
    <row r="158" spans="1:9" ht="15" x14ac:dyDescent="0.25">
      <c r="B158" s="5" t="s">
        <v>38</v>
      </c>
      <c r="C158" s="42">
        <v>0</v>
      </c>
      <c r="D158" s="42">
        <v>0</v>
      </c>
      <c r="E158" s="27" t="str">
        <f t="shared" si="49"/>
        <v/>
      </c>
      <c r="F158" s="27" t="str">
        <f t="shared" si="50"/>
        <v/>
      </c>
      <c r="G158" s="35" t="str">
        <f t="shared" si="42"/>
        <v xml:space="preserve"> </v>
      </c>
      <c r="H158" s="25" t="str">
        <f t="shared" si="51"/>
        <v/>
      </c>
    </row>
    <row r="159" spans="1:9" s="20" customFormat="1" ht="15" x14ac:dyDescent="0.25">
      <c r="A159" s="78" t="s">
        <v>596</v>
      </c>
      <c r="B159" s="19" t="s">
        <v>628</v>
      </c>
      <c r="C159" s="79"/>
      <c r="D159" s="79">
        <v>0</v>
      </c>
      <c r="E159" s="26" t="str">
        <f t="shared" ref="E159" si="56">+IF(C159=0,"",C159/C$74)</f>
        <v/>
      </c>
      <c r="F159" s="26" t="str">
        <f t="shared" ref="F159" si="57">+IF(D159=0,"",D159/D$74)</f>
        <v/>
      </c>
      <c r="G159" s="80" t="str">
        <f t="shared" ref="G159" si="58">+IF(AND(C159=0,D159=0)," ",IF(C159=0,1,IF(D159=0,-1,(D159-C159)/C159)))</f>
        <v xml:space="preserve"> </v>
      </c>
      <c r="H159" s="24" t="str">
        <f t="shared" ref="H159" si="59">+IF(OR(AND(E159=""),(G159="")),"",E159*G159)</f>
        <v/>
      </c>
    </row>
    <row r="160" spans="1:9" s="20" customFormat="1" ht="15" x14ac:dyDescent="0.25">
      <c r="A160" s="50"/>
      <c r="B160" s="19" t="s">
        <v>522</v>
      </c>
      <c r="C160" s="42">
        <v>18</v>
      </c>
      <c r="D160" s="42">
        <v>1</v>
      </c>
      <c r="E160" s="26">
        <f t="shared" ref="E160:E163" si="60">+IF(C160=0,"",C160/C$74)</f>
        <v>3.8793103448275863E-2</v>
      </c>
      <c r="F160" s="26">
        <f t="shared" ref="F160:F163" si="61">+IF(D160=0,"",D160/D$74)</f>
        <v>4.5045045045045045E-3</v>
      </c>
      <c r="G160" s="35">
        <f t="shared" si="42"/>
        <v>-0.94444444444444442</v>
      </c>
      <c r="H160" s="24">
        <f t="shared" ref="H160:H163" si="62">+IF(OR(AND(E160=""),(G160="")),"",E160*G160)</f>
        <v>-3.6637931034482756E-2</v>
      </c>
      <c r="I160" s="2"/>
    </row>
    <row r="161" spans="1:9" s="20" customFormat="1" ht="15.75" customHeight="1" x14ac:dyDescent="0.25">
      <c r="A161" s="50"/>
      <c r="B161" s="19" t="s">
        <v>519</v>
      </c>
      <c r="C161" s="42">
        <v>0</v>
      </c>
      <c r="D161" s="42">
        <v>0</v>
      </c>
      <c r="E161" s="26" t="str">
        <f t="shared" si="60"/>
        <v/>
      </c>
      <c r="F161" s="26" t="str">
        <f t="shared" si="61"/>
        <v/>
      </c>
      <c r="G161" s="35" t="str">
        <f t="shared" si="42"/>
        <v xml:space="preserve"> </v>
      </c>
      <c r="H161" s="24" t="str">
        <f t="shared" si="62"/>
        <v/>
      </c>
      <c r="I161" s="2"/>
    </row>
    <row r="162" spans="1:9" s="20" customFormat="1" ht="15" x14ac:dyDescent="0.25">
      <c r="A162" s="50"/>
      <c r="B162" s="19" t="s">
        <v>520</v>
      </c>
      <c r="C162" s="42">
        <v>0</v>
      </c>
      <c r="D162" s="42">
        <v>0</v>
      </c>
      <c r="E162" s="26" t="str">
        <f t="shared" si="60"/>
        <v/>
      </c>
      <c r="F162" s="26" t="str">
        <f t="shared" si="61"/>
        <v/>
      </c>
      <c r="G162" s="35" t="str">
        <f t="shared" si="42"/>
        <v xml:space="preserve"> </v>
      </c>
      <c r="H162" s="24" t="str">
        <f t="shared" si="62"/>
        <v/>
      </c>
      <c r="I162" s="2"/>
    </row>
    <row r="163" spans="1:9" s="20" customFormat="1" ht="15" x14ac:dyDescent="0.25">
      <c r="A163" s="50"/>
      <c r="B163" s="19" t="s">
        <v>521</v>
      </c>
      <c r="C163" s="42">
        <v>0</v>
      </c>
      <c r="D163" s="42">
        <v>0</v>
      </c>
      <c r="E163" s="26" t="str">
        <f t="shared" si="60"/>
        <v/>
      </c>
      <c r="F163" s="26" t="str">
        <f t="shared" si="61"/>
        <v/>
      </c>
      <c r="G163" s="35" t="str">
        <f t="shared" si="42"/>
        <v xml:space="preserve"> </v>
      </c>
      <c r="H163" s="24" t="str">
        <f t="shared" si="62"/>
        <v/>
      </c>
      <c r="I163" s="2"/>
    </row>
    <row r="164" spans="1:9" ht="15" customHeight="1" x14ac:dyDescent="0.2">
      <c r="B164" s="2"/>
      <c r="C164" s="2"/>
      <c r="D164" s="2"/>
    </row>
    <row r="165" spans="1:9" ht="15" customHeight="1" x14ac:dyDescent="0.2">
      <c r="B165" s="2"/>
      <c r="C165" s="2"/>
      <c r="D165" s="2"/>
    </row>
    <row r="166" spans="1:9" ht="15" customHeight="1" thickBot="1" x14ac:dyDescent="0.25">
      <c r="B166" s="11"/>
      <c r="C166" s="11"/>
      <c r="D166" s="11"/>
      <c r="E166" s="11"/>
      <c r="F166" s="11"/>
    </row>
    <row r="167" spans="1:9" ht="22.5" customHeight="1" x14ac:dyDescent="0.2">
      <c r="B167" s="64" t="s">
        <v>376</v>
      </c>
      <c r="C167" s="66" t="s">
        <v>377</v>
      </c>
      <c r="D167" s="67"/>
      <c r="E167" s="66" t="s">
        <v>558</v>
      </c>
      <c r="F167" s="67"/>
      <c r="G167" s="68" t="s">
        <v>600</v>
      </c>
      <c r="H167" s="70" t="s">
        <v>341</v>
      </c>
    </row>
    <row r="168" spans="1:9" s="4" customFormat="1" ht="22.5" customHeight="1" x14ac:dyDescent="0.2">
      <c r="A168" s="48"/>
      <c r="B168" s="65"/>
      <c r="C168" s="22">
        <v>2018</v>
      </c>
      <c r="D168" s="22">
        <v>2019</v>
      </c>
      <c r="E168" s="22">
        <v>2018</v>
      </c>
      <c r="F168" s="22">
        <v>2019</v>
      </c>
      <c r="G168" s="69"/>
      <c r="H168" s="71"/>
      <c r="I168" s="2"/>
    </row>
    <row r="169" spans="1:9" s="4" customFormat="1" ht="35.25" customHeight="1" thickBot="1" x14ac:dyDescent="0.25">
      <c r="A169" s="48"/>
      <c r="B169" s="36" t="s">
        <v>380</v>
      </c>
      <c r="C169" s="37">
        <f>SUM(C170:C339)</f>
        <v>651</v>
      </c>
      <c r="D169" s="38">
        <f>SUM(D170:D339)</f>
        <v>445</v>
      </c>
      <c r="E169" s="39">
        <f t="shared" ref="E169:E182" si="63">+IF(C169=0,"",C169/C$169)</f>
        <v>1</v>
      </c>
      <c r="F169" s="39">
        <f t="shared" ref="F169:F182" si="64">+IF(D169=0,"",D169/D$169)</f>
        <v>1</v>
      </c>
      <c r="G169" s="39">
        <f>+IF(OR(AND(D169=0),(C169=0)),"0",((D169-C169)/C169))</f>
        <v>-0.31643625192012287</v>
      </c>
      <c r="H169" s="40">
        <f>+IF(OR(AND(E169=""),(G169="")),"",E169*G169)</f>
        <v>-0.31643625192012287</v>
      </c>
      <c r="I169" s="2"/>
    </row>
    <row r="170" spans="1:9" s="54" customFormat="1" ht="15" x14ac:dyDescent="0.25">
      <c r="A170" s="48"/>
      <c r="B170" s="47" t="s">
        <v>430</v>
      </c>
      <c r="C170" s="42">
        <v>1</v>
      </c>
      <c r="D170" s="42">
        <v>23</v>
      </c>
      <c r="E170" s="46">
        <f t="shared" si="63"/>
        <v>1.5360983102918587E-3</v>
      </c>
      <c r="F170" s="46">
        <f t="shared" si="64"/>
        <v>5.1685393258426963E-2</v>
      </c>
      <c r="G170" s="35">
        <f t="shared" ref="G170:G236" si="65">+IF(AND(C170=0,D170=0)," ",IF(C170=0,1,IF(D170=0,-1,(D170-C170)/C170)))</f>
        <v>22</v>
      </c>
      <c r="H170" s="43">
        <f>+IF(OR(AND(E170=""),(G170="")),"",E170*G170)</f>
        <v>3.3794162826420893E-2</v>
      </c>
      <c r="I170" s="2"/>
    </row>
    <row r="171" spans="1:9" s="54" customFormat="1" ht="15" x14ac:dyDescent="0.25">
      <c r="A171" s="48"/>
      <c r="B171" s="28" t="s">
        <v>569</v>
      </c>
      <c r="C171" s="42">
        <v>0</v>
      </c>
      <c r="D171" s="42">
        <v>1</v>
      </c>
      <c r="E171" s="27" t="str">
        <f t="shared" si="63"/>
        <v/>
      </c>
      <c r="F171" s="27">
        <f t="shared" si="64"/>
        <v>2.2471910112359553E-3</v>
      </c>
      <c r="G171" s="35">
        <f t="shared" si="65"/>
        <v>1</v>
      </c>
      <c r="H171" s="25" t="str">
        <f t="shared" ref="H171:H244" si="66">+IF(OR(AND(E171=""),(G171="")),"",E171*G171)</f>
        <v/>
      </c>
      <c r="I171" s="2"/>
    </row>
    <row r="172" spans="1:9" s="54" customFormat="1" ht="30" x14ac:dyDescent="0.25">
      <c r="A172" s="48"/>
      <c r="B172" s="28" t="s">
        <v>431</v>
      </c>
      <c r="C172" s="42">
        <v>1</v>
      </c>
      <c r="D172" s="42">
        <v>11</v>
      </c>
      <c r="E172" s="27">
        <f t="shared" si="63"/>
        <v>1.5360983102918587E-3</v>
      </c>
      <c r="F172" s="27">
        <f t="shared" si="64"/>
        <v>2.4719101123595506E-2</v>
      </c>
      <c r="G172" s="35">
        <f t="shared" si="65"/>
        <v>10</v>
      </c>
      <c r="H172" s="25">
        <f t="shared" si="66"/>
        <v>1.5360983102918587E-2</v>
      </c>
      <c r="I172" s="2"/>
    </row>
    <row r="173" spans="1:9" s="54" customFormat="1" ht="15" x14ac:dyDescent="0.25">
      <c r="A173" s="48"/>
      <c r="B173" s="28" t="s">
        <v>432</v>
      </c>
      <c r="C173" s="42">
        <v>0</v>
      </c>
      <c r="D173" s="42">
        <v>0</v>
      </c>
      <c r="E173" s="27" t="str">
        <f t="shared" si="63"/>
        <v/>
      </c>
      <c r="F173" s="27" t="str">
        <f t="shared" si="64"/>
        <v/>
      </c>
      <c r="G173" s="35" t="str">
        <f t="shared" si="65"/>
        <v xml:space="preserve"> </v>
      </c>
      <c r="H173" s="25" t="str">
        <f t="shared" si="66"/>
        <v/>
      </c>
      <c r="I173" s="2"/>
    </row>
    <row r="174" spans="1:9" s="54" customFormat="1" ht="15" x14ac:dyDescent="0.25">
      <c r="A174" s="48"/>
      <c r="B174" s="28" t="s">
        <v>570</v>
      </c>
      <c r="C174" s="42">
        <v>13</v>
      </c>
      <c r="D174" s="42">
        <v>0</v>
      </c>
      <c r="E174" s="27">
        <f t="shared" si="63"/>
        <v>1.9969278033794162E-2</v>
      </c>
      <c r="F174" s="27" t="str">
        <f t="shared" si="64"/>
        <v/>
      </c>
      <c r="G174" s="35">
        <f t="shared" si="65"/>
        <v>-1</v>
      </c>
      <c r="H174" s="25">
        <f t="shared" si="66"/>
        <v>-1.9969278033794162E-2</v>
      </c>
      <c r="I174" s="2"/>
    </row>
    <row r="175" spans="1:9" s="54" customFormat="1" ht="15" x14ac:dyDescent="0.25">
      <c r="A175" s="48"/>
      <c r="B175" s="28" t="s">
        <v>42</v>
      </c>
      <c r="C175" s="42">
        <v>182</v>
      </c>
      <c r="D175" s="42">
        <v>51</v>
      </c>
      <c r="E175" s="27">
        <f t="shared" si="63"/>
        <v>0.27956989247311825</v>
      </c>
      <c r="F175" s="27">
        <f t="shared" si="64"/>
        <v>0.1146067415730337</v>
      </c>
      <c r="G175" s="35">
        <f t="shared" si="65"/>
        <v>-0.71978021978021978</v>
      </c>
      <c r="H175" s="25">
        <f t="shared" si="66"/>
        <v>-0.20122887864823347</v>
      </c>
      <c r="I175" s="2"/>
    </row>
    <row r="176" spans="1:9" s="54" customFormat="1" ht="15" x14ac:dyDescent="0.25">
      <c r="A176" s="48"/>
      <c r="B176" s="28" t="s">
        <v>571</v>
      </c>
      <c r="C176" s="42">
        <v>0</v>
      </c>
      <c r="D176" s="42">
        <v>0</v>
      </c>
      <c r="E176" s="27" t="str">
        <f t="shared" si="63"/>
        <v/>
      </c>
      <c r="F176" s="27" t="str">
        <f t="shared" si="64"/>
        <v/>
      </c>
      <c r="G176" s="35" t="str">
        <f t="shared" si="65"/>
        <v xml:space="preserve"> </v>
      </c>
      <c r="H176" s="25" t="str">
        <f t="shared" si="66"/>
        <v/>
      </c>
      <c r="I176" s="2"/>
    </row>
    <row r="177" spans="1:9" s="54" customFormat="1" ht="15" x14ac:dyDescent="0.25">
      <c r="A177" s="48"/>
      <c r="B177" s="28" t="s">
        <v>572</v>
      </c>
      <c r="C177" s="42">
        <v>0</v>
      </c>
      <c r="D177" s="42">
        <v>2</v>
      </c>
      <c r="E177" s="27" t="str">
        <f t="shared" si="63"/>
        <v/>
      </c>
      <c r="F177" s="27">
        <f t="shared" si="64"/>
        <v>4.4943820224719105E-3</v>
      </c>
      <c r="G177" s="35">
        <f t="shared" si="65"/>
        <v>1</v>
      </c>
      <c r="H177" s="25" t="str">
        <f t="shared" si="66"/>
        <v/>
      </c>
      <c r="I177" s="2"/>
    </row>
    <row r="178" spans="1:9" s="54" customFormat="1" ht="15" x14ac:dyDescent="0.25">
      <c r="A178" s="48"/>
      <c r="B178" s="28" t="s">
        <v>573</v>
      </c>
      <c r="C178" s="42">
        <v>1</v>
      </c>
      <c r="D178" s="42">
        <v>3</v>
      </c>
      <c r="E178" s="27">
        <f t="shared" si="63"/>
        <v>1.5360983102918587E-3</v>
      </c>
      <c r="F178" s="27">
        <f t="shared" si="64"/>
        <v>6.7415730337078653E-3</v>
      </c>
      <c r="G178" s="35">
        <f t="shared" si="65"/>
        <v>2</v>
      </c>
      <c r="H178" s="25">
        <f t="shared" si="66"/>
        <v>3.0721966205837174E-3</v>
      </c>
      <c r="I178" s="2"/>
    </row>
    <row r="179" spans="1:9" s="54" customFormat="1" ht="15" x14ac:dyDescent="0.25">
      <c r="A179" s="48"/>
      <c r="B179" s="28" t="s">
        <v>40</v>
      </c>
      <c r="C179" s="42">
        <v>0</v>
      </c>
      <c r="D179" s="42">
        <v>0</v>
      </c>
      <c r="E179" s="27" t="str">
        <f t="shared" si="63"/>
        <v/>
      </c>
      <c r="F179" s="27" t="str">
        <f t="shared" si="64"/>
        <v/>
      </c>
      <c r="G179" s="35" t="str">
        <f t="shared" si="65"/>
        <v xml:space="preserve"> </v>
      </c>
      <c r="H179" s="25" t="str">
        <f t="shared" si="66"/>
        <v/>
      </c>
      <c r="I179" s="2"/>
    </row>
    <row r="180" spans="1:9" s="54" customFormat="1" ht="15" x14ac:dyDescent="0.25">
      <c r="A180" s="48"/>
      <c r="B180" s="28" t="s">
        <v>208</v>
      </c>
      <c r="C180" s="42">
        <v>0</v>
      </c>
      <c r="D180" s="42">
        <v>0</v>
      </c>
      <c r="E180" s="27" t="str">
        <f t="shared" si="63"/>
        <v/>
      </c>
      <c r="F180" s="27" t="str">
        <f t="shared" si="64"/>
        <v/>
      </c>
      <c r="G180" s="35" t="str">
        <f t="shared" si="65"/>
        <v xml:space="preserve"> </v>
      </c>
      <c r="H180" s="25" t="str">
        <f t="shared" si="66"/>
        <v/>
      </c>
      <c r="I180" s="2"/>
    </row>
    <row r="181" spans="1:9" s="54" customFormat="1" ht="15" x14ac:dyDescent="0.25">
      <c r="A181" s="48"/>
      <c r="B181" s="28" t="s">
        <v>45</v>
      </c>
      <c r="C181" s="42">
        <v>0</v>
      </c>
      <c r="D181" s="42">
        <v>0</v>
      </c>
      <c r="E181" s="27" t="str">
        <f t="shared" si="63"/>
        <v/>
      </c>
      <c r="F181" s="27" t="str">
        <f t="shared" si="64"/>
        <v/>
      </c>
      <c r="G181" s="35" t="str">
        <f t="shared" si="65"/>
        <v xml:space="preserve"> </v>
      </c>
      <c r="H181" s="25" t="str">
        <f t="shared" si="66"/>
        <v/>
      </c>
      <c r="I181" s="2"/>
    </row>
    <row r="182" spans="1:9" s="54" customFormat="1" ht="15" x14ac:dyDescent="0.25">
      <c r="A182" s="48"/>
      <c r="B182" s="28" t="s">
        <v>43</v>
      </c>
      <c r="C182" s="42">
        <v>1</v>
      </c>
      <c r="D182" s="42">
        <v>0</v>
      </c>
      <c r="E182" s="27">
        <f t="shared" si="63"/>
        <v>1.5360983102918587E-3</v>
      </c>
      <c r="F182" s="27" t="str">
        <f t="shared" si="64"/>
        <v/>
      </c>
      <c r="G182" s="35">
        <f t="shared" si="65"/>
        <v>-1</v>
      </c>
      <c r="H182" s="25">
        <f t="shared" si="66"/>
        <v>-1.5360983102918587E-3</v>
      </c>
      <c r="I182" s="2"/>
    </row>
    <row r="183" spans="1:9" s="55" customFormat="1" ht="15" x14ac:dyDescent="0.25">
      <c r="A183" s="50"/>
      <c r="B183" s="21" t="s">
        <v>523</v>
      </c>
      <c r="C183" s="42">
        <v>1</v>
      </c>
      <c r="D183" s="42">
        <v>9</v>
      </c>
      <c r="E183" s="26">
        <f t="shared" ref="E183" si="67">+IF(C183=0,"",C183/C$169)</f>
        <v>1.5360983102918587E-3</v>
      </c>
      <c r="F183" s="26">
        <f t="shared" ref="F183" si="68">+IF(D183=0,"",D183/D$169)</f>
        <v>2.0224719101123594E-2</v>
      </c>
      <c r="G183" s="35">
        <f t="shared" si="65"/>
        <v>8</v>
      </c>
      <c r="H183" s="24">
        <f t="shared" ref="H183" si="69">+IF(OR(AND(E183=""),(G183="")),"",E183*G183)</f>
        <v>1.2288786482334869E-2</v>
      </c>
      <c r="I183" s="2"/>
    </row>
    <row r="184" spans="1:9" s="54" customFormat="1" ht="15" x14ac:dyDescent="0.25">
      <c r="A184" s="48"/>
      <c r="B184" s="28" t="s">
        <v>433</v>
      </c>
      <c r="C184" s="42">
        <v>2</v>
      </c>
      <c r="D184" s="42">
        <v>3</v>
      </c>
      <c r="E184" s="27">
        <f t="shared" ref="E184:F187" si="70">+IF(C184=0,"",C184/C$169)</f>
        <v>3.0721966205837174E-3</v>
      </c>
      <c r="F184" s="27">
        <f t="shared" si="70"/>
        <v>6.7415730337078653E-3</v>
      </c>
      <c r="G184" s="35">
        <f t="shared" si="65"/>
        <v>0.5</v>
      </c>
      <c r="H184" s="25">
        <f t="shared" si="66"/>
        <v>1.5360983102918587E-3</v>
      </c>
      <c r="I184" s="2"/>
    </row>
    <row r="185" spans="1:9" s="54" customFormat="1" ht="15" x14ac:dyDescent="0.25">
      <c r="A185" s="48"/>
      <c r="B185" s="28" t="s">
        <v>574</v>
      </c>
      <c r="C185" s="42">
        <v>0</v>
      </c>
      <c r="D185" s="42">
        <v>0</v>
      </c>
      <c r="E185" s="27" t="str">
        <f t="shared" si="70"/>
        <v/>
      </c>
      <c r="F185" s="27" t="str">
        <f t="shared" si="70"/>
        <v/>
      </c>
      <c r="G185" s="35" t="str">
        <f t="shared" si="65"/>
        <v xml:space="preserve"> </v>
      </c>
      <c r="H185" s="25" t="str">
        <f t="shared" si="66"/>
        <v/>
      </c>
      <c r="I185" s="2"/>
    </row>
    <row r="186" spans="1:9" s="54" customFormat="1" ht="15" x14ac:dyDescent="0.25">
      <c r="A186" s="48"/>
      <c r="B186" s="28" t="s">
        <v>41</v>
      </c>
      <c r="C186" s="42">
        <v>0</v>
      </c>
      <c r="D186" s="42">
        <v>0</v>
      </c>
      <c r="E186" s="27" t="str">
        <f t="shared" si="70"/>
        <v/>
      </c>
      <c r="F186" s="27" t="str">
        <f t="shared" si="70"/>
        <v/>
      </c>
      <c r="G186" s="35" t="str">
        <f t="shared" si="65"/>
        <v xml:space="preserve"> </v>
      </c>
      <c r="H186" s="25" t="str">
        <f t="shared" si="66"/>
        <v/>
      </c>
      <c r="I186" s="2"/>
    </row>
    <row r="187" spans="1:9" s="54" customFormat="1" ht="15" x14ac:dyDescent="0.25">
      <c r="A187" s="48"/>
      <c r="B187" s="28" t="s">
        <v>44</v>
      </c>
      <c r="C187" s="42">
        <v>0</v>
      </c>
      <c r="D187" s="42">
        <v>0</v>
      </c>
      <c r="E187" s="27" t="str">
        <f t="shared" si="70"/>
        <v/>
      </c>
      <c r="F187" s="27" t="str">
        <f t="shared" si="70"/>
        <v/>
      </c>
      <c r="G187" s="35" t="str">
        <f t="shared" si="65"/>
        <v xml:space="preserve"> </v>
      </c>
      <c r="H187" s="25" t="str">
        <f t="shared" si="66"/>
        <v/>
      </c>
      <c r="I187" s="2"/>
    </row>
    <row r="188" spans="1:9" s="55" customFormat="1" ht="15" x14ac:dyDescent="0.25">
      <c r="A188" s="50"/>
      <c r="B188" s="21" t="s">
        <v>524</v>
      </c>
      <c r="C188" s="42">
        <v>1</v>
      </c>
      <c r="D188" s="42">
        <v>0</v>
      </c>
      <c r="E188" s="26">
        <f t="shared" ref="E188:E189" si="71">+IF(C188=0,"",C188/C$169)</f>
        <v>1.5360983102918587E-3</v>
      </c>
      <c r="F188" s="26" t="str">
        <f t="shared" ref="F188:F189" si="72">+IF(D188=0,"",D188/D$169)</f>
        <v/>
      </c>
      <c r="G188" s="35">
        <f t="shared" si="65"/>
        <v>-1</v>
      </c>
      <c r="H188" s="24">
        <f t="shared" ref="H188:H189" si="73">+IF(OR(AND(E188=""),(G188="")),"",E188*G188)</f>
        <v>-1.5360983102918587E-3</v>
      </c>
      <c r="I188" s="2"/>
    </row>
    <row r="189" spans="1:9" s="55" customFormat="1" ht="15" x14ac:dyDescent="0.25">
      <c r="A189" s="50"/>
      <c r="B189" s="21" t="s">
        <v>525</v>
      </c>
      <c r="C189" s="42">
        <v>1</v>
      </c>
      <c r="D189" s="42">
        <v>0</v>
      </c>
      <c r="E189" s="26">
        <f t="shared" si="71"/>
        <v>1.5360983102918587E-3</v>
      </c>
      <c r="F189" s="26" t="str">
        <f t="shared" si="72"/>
        <v/>
      </c>
      <c r="G189" s="35">
        <f t="shared" si="65"/>
        <v>-1</v>
      </c>
      <c r="H189" s="24">
        <f t="shared" si="73"/>
        <v>-1.5360983102918587E-3</v>
      </c>
      <c r="I189" s="2"/>
    </row>
    <row r="190" spans="1:9" s="55" customFormat="1" ht="15" x14ac:dyDescent="0.25">
      <c r="A190" s="78" t="s">
        <v>596</v>
      </c>
      <c r="B190" s="21" t="s">
        <v>627</v>
      </c>
      <c r="C190" s="79"/>
      <c r="D190" s="79">
        <v>0</v>
      </c>
      <c r="E190" s="26" t="str">
        <f t="shared" ref="E190" si="74">+IF(C190=0,"",C190/C$169)</f>
        <v/>
      </c>
      <c r="F190" s="26" t="str">
        <f t="shared" ref="F190" si="75">+IF(D190=0,"",D190/D$169)</f>
        <v/>
      </c>
      <c r="G190" s="80" t="str">
        <f t="shared" ref="G190" si="76">+IF(AND(C190=0,D190=0)," ",IF(C190=0,1,IF(D190=0,-1,(D190-C190)/C190)))</f>
        <v xml:space="preserve"> </v>
      </c>
      <c r="H190" s="24" t="str">
        <f t="shared" ref="H190" si="77">+IF(OR(AND(E190=""),(G190="")),"",E190*G190)</f>
        <v/>
      </c>
      <c r="I190" s="20"/>
    </row>
    <row r="191" spans="1:9" s="54" customFormat="1" ht="15" x14ac:dyDescent="0.25">
      <c r="A191" s="48"/>
      <c r="B191" s="28" t="s">
        <v>209</v>
      </c>
      <c r="C191" s="42">
        <v>2</v>
      </c>
      <c r="D191" s="42">
        <v>9</v>
      </c>
      <c r="E191" s="27">
        <f t="shared" ref="E191:F196" si="78">+IF(C191=0,"",C191/C$169)</f>
        <v>3.0721966205837174E-3</v>
      </c>
      <c r="F191" s="27">
        <f t="shared" si="78"/>
        <v>2.0224719101123594E-2</v>
      </c>
      <c r="G191" s="35">
        <f t="shared" si="65"/>
        <v>3.5</v>
      </c>
      <c r="H191" s="25">
        <f t="shared" si="66"/>
        <v>1.0752688172043012E-2</v>
      </c>
      <c r="I191" s="2"/>
    </row>
    <row r="192" spans="1:9" s="54" customFormat="1" ht="15" x14ac:dyDescent="0.25">
      <c r="A192" s="48"/>
      <c r="B192" s="28" t="s">
        <v>210</v>
      </c>
      <c r="C192" s="42">
        <v>13</v>
      </c>
      <c r="D192" s="42">
        <v>2</v>
      </c>
      <c r="E192" s="27">
        <f t="shared" si="78"/>
        <v>1.9969278033794162E-2</v>
      </c>
      <c r="F192" s="27">
        <f t="shared" si="78"/>
        <v>4.4943820224719105E-3</v>
      </c>
      <c r="G192" s="35">
        <f t="shared" si="65"/>
        <v>-0.84615384615384615</v>
      </c>
      <c r="H192" s="25">
        <f t="shared" si="66"/>
        <v>-1.6897081413210443E-2</v>
      </c>
      <c r="I192" s="2"/>
    </row>
    <row r="193" spans="1:9" s="54" customFormat="1" ht="15" x14ac:dyDescent="0.25">
      <c r="A193" s="48"/>
      <c r="B193" s="28" t="s">
        <v>211</v>
      </c>
      <c r="C193" s="42">
        <v>0</v>
      </c>
      <c r="D193" s="42">
        <v>0</v>
      </c>
      <c r="E193" s="27" t="str">
        <f t="shared" si="78"/>
        <v/>
      </c>
      <c r="F193" s="27" t="str">
        <f t="shared" si="78"/>
        <v/>
      </c>
      <c r="G193" s="35" t="str">
        <f t="shared" si="65"/>
        <v xml:space="preserve"> </v>
      </c>
      <c r="H193" s="25" t="str">
        <f t="shared" si="66"/>
        <v/>
      </c>
      <c r="I193" s="2"/>
    </row>
    <row r="194" spans="1:9" s="55" customFormat="1" ht="15" x14ac:dyDescent="0.25">
      <c r="A194" s="50"/>
      <c r="B194" s="21" t="s">
        <v>588</v>
      </c>
      <c r="C194" s="42">
        <v>1</v>
      </c>
      <c r="D194" s="42">
        <v>1</v>
      </c>
      <c r="E194" s="26">
        <f t="shared" si="78"/>
        <v>1.5360983102918587E-3</v>
      </c>
      <c r="F194" s="26">
        <f t="shared" si="78"/>
        <v>2.2471910112359553E-3</v>
      </c>
      <c r="G194" s="35">
        <f t="shared" si="65"/>
        <v>0</v>
      </c>
      <c r="H194" s="24">
        <f t="shared" ref="H194" si="79">+IF(OR(AND(E194=""),(G194="")),"",E194*G194)</f>
        <v>0</v>
      </c>
      <c r="I194" s="2"/>
    </row>
    <row r="195" spans="1:9" s="54" customFormat="1" ht="15" x14ac:dyDescent="0.25">
      <c r="A195" s="48"/>
      <c r="B195" s="28" t="s">
        <v>212</v>
      </c>
      <c r="C195" s="42">
        <v>0</v>
      </c>
      <c r="D195" s="42">
        <v>0</v>
      </c>
      <c r="E195" s="27" t="str">
        <f t="shared" si="78"/>
        <v/>
      </c>
      <c r="F195" s="27" t="str">
        <f t="shared" si="78"/>
        <v/>
      </c>
      <c r="G195" s="35" t="str">
        <f t="shared" si="65"/>
        <v xml:space="preserve"> </v>
      </c>
      <c r="H195" s="25" t="str">
        <f t="shared" si="66"/>
        <v/>
      </c>
      <c r="I195" s="2"/>
    </row>
    <row r="196" spans="1:9" s="54" customFormat="1" ht="15" x14ac:dyDescent="0.25">
      <c r="A196" s="48"/>
      <c r="B196" s="28" t="s">
        <v>434</v>
      </c>
      <c r="C196" s="42">
        <v>5</v>
      </c>
      <c r="D196" s="42">
        <v>12</v>
      </c>
      <c r="E196" s="27">
        <f t="shared" si="78"/>
        <v>7.6804915514592934E-3</v>
      </c>
      <c r="F196" s="27">
        <f t="shared" si="78"/>
        <v>2.6966292134831461E-2</v>
      </c>
      <c r="G196" s="35">
        <f t="shared" si="65"/>
        <v>1.4</v>
      </c>
      <c r="H196" s="25">
        <f t="shared" si="66"/>
        <v>1.075268817204301E-2</v>
      </c>
      <c r="I196" s="2"/>
    </row>
    <row r="197" spans="1:9" s="55" customFormat="1" ht="15" x14ac:dyDescent="0.25">
      <c r="A197" s="50"/>
      <c r="B197" s="21" t="s">
        <v>526</v>
      </c>
      <c r="C197" s="42">
        <v>2</v>
      </c>
      <c r="D197" s="42">
        <v>29</v>
      </c>
      <c r="E197" s="26">
        <f t="shared" ref="E197" si="80">+IF(C197=0,"",C197/C$169)</f>
        <v>3.0721966205837174E-3</v>
      </c>
      <c r="F197" s="26">
        <f t="shared" ref="F197" si="81">+IF(D197=0,"",D197/D$169)</f>
        <v>6.5168539325842698E-2</v>
      </c>
      <c r="G197" s="35">
        <f t="shared" si="65"/>
        <v>13.5</v>
      </c>
      <c r="H197" s="24">
        <f t="shared" ref="H197" si="82">+IF(OR(AND(E197=""),(G197="")),"",E197*G197)</f>
        <v>4.1474654377880185E-2</v>
      </c>
      <c r="I197" s="2"/>
    </row>
    <row r="198" spans="1:9" s="54" customFormat="1" ht="15" x14ac:dyDescent="0.25">
      <c r="A198" s="48"/>
      <c r="B198" s="28" t="s">
        <v>213</v>
      </c>
      <c r="C198" s="42">
        <v>2</v>
      </c>
      <c r="D198" s="42">
        <v>21</v>
      </c>
      <c r="E198" s="27">
        <f t="shared" ref="E198:F204" si="83">+IF(C198=0,"",C198/C$169)</f>
        <v>3.0721966205837174E-3</v>
      </c>
      <c r="F198" s="27">
        <f t="shared" si="83"/>
        <v>4.7191011235955059E-2</v>
      </c>
      <c r="G198" s="35">
        <f t="shared" si="65"/>
        <v>9.5</v>
      </c>
      <c r="H198" s="25">
        <f t="shared" si="66"/>
        <v>2.9185867895545316E-2</v>
      </c>
      <c r="I198" s="2"/>
    </row>
    <row r="199" spans="1:9" s="54" customFormat="1" ht="15" x14ac:dyDescent="0.25">
      <c r="A199" s="48"/>
      <c r="B199" s="28" t="s">
        <v>214</v>
      </c>
      <c r="C199" s="42">
        <v>21</v>
      </c>
      <c r="D199" s="42">
        <v>17</v>
      </c>
      <c r="E199" s="27">
        <f t="shared" si="83"/>
        <v>3.2258064516129031E-2</v>
      </c>
      <c r="F199" s="27">
        <f t="shared" si="83"/>
        <v>3.8202247191011236E-2</v>
      </c>
      <c r="G199" s="35">
        <f t="shared" si="65"/>
        <v>-0.19047619047619047</v>
      </c>
      <c r="H199" s="25">
        <f t="shared" si="66"/>
        <v>-6.1443932411674338E-3</v>
      </c>
      <c r="I199" s="2"/>
    </row>
    <row r="200" spans="1:9" s="54" customFormat="1" ht="15" x14ac:dyDescent="0.25">
      <c r="A200" s="48"/>
      <c r="B200" s="28" t="s">
        <v>215</v>
      </c>
      <c r="C200" s="42">
        <v>43</v>
      </c>
      <c r="D200" s="42">
        <v>10</v>
      </c>
      <c r="E200" s="27">
        <f t="shared" si="83"/>
        <v>6.6052227342549924E-2</v>
      </c>
      <c r="F200" s="27">
        <f t="shared" si="83"/>
        <v>2.247191011235955E-2</v>
      </c>
      <c r="G200" s="35">
        <f t="shared" si="65"/>
        <v>-0.76744186046511631</v>
      </c>
      <c r="H200" s="25">
        <f t="shared" si="66"/>
        <v>-5.0691244239631339E-2</v>
      </c>
      <c r="I200" s="2"/>
    </row>
    <row r="201" spans="1:9" s="54" customFormat="1" ht="15" x14ac:dyDescent="0.25">
      <c r="A201" s="48"/>
      <c r="B201" s="28" t="s">
        <v>216</v>
      </c>
      <c r="C201" s="42">
        <v>21</v>
      </c>
      <c r="D201" s="42">
        <v>10</v>
      </c>
      <c r="E201" s="27">
        <f t="shared" si="83"/>
        <v>3.2258064516129031E-2</v>
      </c>
      <c r="F201" s="27">
        <f t="shared" si="83"/>
        <v>2.247191011235955E-2</v>
      </c>
      <c r="G201" s="35">
        <f t="shared" si="65"/>
        <v>-0.52380952380952384</v>
      </c>
      <c r="H201" s="25">
        <f t="shared" si="66"/>
        <v>-1.6897081413210446E-2</v>
      </c>
      <c r="I201" s="2"/>
    </row>
    <row r="202" spans="1:9" s="54" customFormat="1" ht="15" x14ac:dyDescent="0.25">
      <c r="A202" s="48"/>
      <c r="B202" s="28" t="s">
        <v>435</v>
      </c>
      <c r="C202" s="42">
        <v>18</v>
      </c>
      <c r="D202" s="42">
        <v>2</v>
      </c>
      <c r="E202" s="27">
        <f t="shared" si="83"/>
        <v>2.7649769585253458E-2</v>
      </c>
      <c r="F202" s="27">
        <f t="shared" si="83"/>
        <v>4.4943820224719105E-3</v>
      </c>
      <c r="G202" s="35">
        <f t="shared" si="65"/>
        <v>-0.88888888888888884</v>
      </c>
      <c r="H202" s="25">
        <f t="shared" si="66"/>
        <v>-2.4577572964669739E-2</v>
      </c>
      <c r="I202" s="2"/>
    </row>
    <row r="203" spans="1:9" s="54" customFormat="1" ht="15" x14ac:dyDescent="0.25">
      <c r="A203" s="48"/>
      <c r="B203" s="28" t="s">
        <v>436</v>
      </c>
      <c r="C203" s="42">
        <v>0</v>
      </c>
      <c r="D203" s="42">
        <v>12</v>
      </c>
      <c r="E203" s="27" t="str">
        <f t="shared" si="83"/>
        <v/>
      </c>
      <c r="F203" s="27">
        <f t="shared" si="83"/>
        <v>2.6966292134831461E-2</v>
      </c>
      <c r="G203" s="35">
        <f t="shared" si="65"/>
        <v>1</v>
      </c>
      <c r="H203" s="25" t="str">
        <f t="shared" si="66"/>
        <v/>
      </c>
      <c r="I203" s="2"/>
    </row>
    <row r="204" spans="1:9" s="54" customFormat="1" ht="15" x14ac:dyDescent="0.25">
      <c r="A204" s="48"/>
      <c r="B204" s="28" t="s">
        <v>217</v>
      </c>
      <c r="C204" s="42">
        <v>0</v>
      </c>
      <c r="D204" s="42">
        <v>0</v>
      </c>
      <c r="E204" s="27" t="str">
        <f t="shared" si="83"/>
        <v/>
      </c>
      <c r="F204" s="27" t="str">
        <f t="shared" si="83"/>
        <v/>
      </c>
      <c r="G204" s="35" t="str">
        <f t="shared" si="65"/>
        <v xml:space="preserve"> </v>
      </c>
      <c r="H204" s="25" t="str">
        <f t="shared" si="66"/>
        <v/>
      </c>
      <c r="I204" s="2"/>
    </row>
    <row r="205" spans="1:9" s="55" customFormat="1" ht="15" x14ac:dyDescent="0.25">
      <c r="A205" s="50"/>
      <c r="B205" s="21" t="s">
        <v>527</v>
      </c>
      <c r="C205" s="42">
        <v>2</v>
      </c>
      <c r="D205" s="42">
        <v>1</v>
      </c>
      <c r="E205" s="26">
        <f t="shared" ref="E205" si="84">+IF(C205=0,"",C205/C$169)</f>
        <v>3.0721966205837174E-3</v>
      </c>
      <c r="F205" s="26">
        <f t="shared" ref="F205" si="85">+IF(D205=0,"",D205/D$169)</f>
        <v>2.2471910112359553E-3</v>
      </c>
      <c r="G205" s="35">
        <f t="shared" si="65"/>
        <v>-0.5</v>
      </c>
      <c r="H205" s="24">
        <f t="shared" ref="H205" si="86">+IF(OR(AND(E205=""),(G205="")),"",E205*G205)</f>
        <v>-1.5360983102918587E-3</v>
      </c>
      <c r="I205" s="2"/>
    </row>
    <row r="206" spans="1:9" s="54" customFormat="1" ht="15" x14ac:dyDescent="0.25">
      <c r="A206" s="48"/>
      <c r="B206" s="28" t="s">
        <v>218</v>
      </c>
      <c r="C206" s="42">
        <v>4</v>
      </c>
      <c r="D206" s="42">
        <v>8</v>
      </c>
      <c r="E206" s="27">
        <f t="shared" ref="E206:F213" si="87">+IF(C206=0,"",C206/C$169)</f>
        <v>6.1443932411674347E-3</v>
      </c>
      <c r="F206" s="27">
        <f t="shared" si="87"/>
        <v>1.7977528089887642E-2</v>
      </c>
      <c r="G206" s="35">
        <f t="shared" si="65"/>
        <v>1</v>
      </c>
      <c r="H206" s="25">
        <f t="shared" si="66"/>
        <v>6.1443932411674347E-3</v>
      </c>
      <c r="I206" s="2"/>
    </row>
    <row r="207" spans="1:9" s="54" customFormat="1" ht="15" x14ac:dyDescent="0.25">
      <c r="A207" s="48"/>
      <c r="B207" s="28" t="s">
        <v>219</v>
      </c>
      <c r="C207" s="42">
        <v>1</v>
      </c>
      <c r="D207" s="42">
        <v>4</v>
      </c>
      <c r="E207" s="27">
        <f t="shared" si="87"/>
        <v>1.5360983102918587E-3</v>
      </c>
      <c r="F207" s="27">
        <f t="shared" si="87"/>
        <v>8.988764044943821E-3</v>
      </c>
      <c r="G207" s="35">
        <f t="shared" si="65"/>
        <v>3</v>
      </c>
      <c r="H207" s="25">
        <f t="shared" si="66"/>
        <v>4.608294930875576E-3</v>
      </c>
      <c r="I207" s="2"/>
    </row>
    <row r="208" spans="1:9" s="54" customFormat="1" ht="15" x14ac:dyDescent="0.25">
      <c r="A208" s="48"/>
      <c r="B208" s="28" t="s">
        <v>220</v>
      </c>
      <c r="C208" s="42">
        <v>0</v>
      </c>
      <c r="D208" s="42">
        <v>4</v>
      </c>
      <c r="E208" s="27" t="str">
        <f t="shared" si="87"/>
        <v/>
      </c>
      <c r="F208" s="27">
        <f t="shared" si="87"/>
        <v>8.988764044943821E-3</v>
      </c>
      <c r="G208" s="35">
        <f t="shared" si="65"/>
        <v>1</v>
      </c>
      <c r="H208" s="25" t="str">
        <f t="shared" si="66"/>
        <v/>
      </c>
      <c r="I208" s="2"/>
    </row>
    <row r="209" spans="1:9" s="54" customFormat="1" ht="15" x14ac:dyDescent="0.25">
      <c r="A209" s="48"/>
      <c r="B209" s="28" t="s">
        <v>46</v>
      </c>
      <c r="C209" s="42">
        <v>0</v>
      </c>
      <c r="D209" s="42">
        <v>0</v>
      </c>
      <c r="E209" s="27" t="str">
        <f t="shared" si="87"/>
        <v/>
      </c>
      <c r="F209" s="27" t="str">
        <f t="shared" si="87"/>
        <v/>
      </c>
      <c r="G209" s="35" t="str">
        <f t="shared" si="65"/>
        <v xml:space="preserve"> </v>
      </c>
      <c r="H209" s="25" t="str">
        <f t="shared" si="66"/>
        <v/>
      </c>
      <c r="I209" s="2"/>
    </row>
    <row r="210" spans="1:9" s="54" customFormat="1" ht="15" x14ac:dyDescent="0.25">
      <c r="A210" s="48"/>
      <c r="B210" s="28" t="s">
        <v>47</v>
      </c>
      <c r="C210" s="42">
        <v>34</v>
      </c>
      <c r="D210" s="42">
        <v>29</v>
      </c>
      <c r="E210" s="27">
        <f t="shared" si="87"/>
        <v>5.2227342549923193E-2</v>
      </c>
      <c r="F210" s="27">
        <f t="shared" si="87"/>
        <v>6.5168539325842698E-2</v>
      </c>
      <c r="G210" s="35">
        <f t="shared" si="65"/>
        <v>-0.14705882352941177</v>
      </c>
      <c r="H210" s="25">
        <f t="shared" si="66"/>
        <v>-7.6804915514592934E-3</v>
      </c>
      <c r="I210" s="2"/>
    </row>
    <row r="211" spans="1:9" s="54" customFormat="1" ht="15" x14ac:dyDescent="0.25">
      <c r="A211" s="48"/>
      <c r="B211" s="28" t="s">
        <v>221</v>
      </c>
      <c r="C211" s="42">
        <v>0</v>
      </c>
      <c r="D211" s="42">
        <v>0</v>
      </c>
      <c r="E211" s="27" t="str">
        <f t="shared" si="87"/>
        <v/>
      </c>
      <c r="F211" s="27" t="str">
        <f t="shared" si="87"/>
        <v/>
      </c>
      <c r="G211" s="35" t="str">
        <f t="shared" si="65"/>
        <v xml:space="preserve"> </v>
      </c>
      <c r="H211" s="25" t="str">
        <f t="shared" si="66"/>
        <v/>
      </c>
      <c r="I211" s="2"/>
    </row>
    <row r="212" spans="1:9" s="54" customFormat="1" ht="15" x14ac:dyDescent="0.25">
      <c r="A212" s="48"/>
      <c r="B212" s="28" t="s">
        <v>222</v>
      </c>
      <c r="C212" s="42">
        <v>0</v>
      </c>
      <c r="D212" s="42">
        <v>0</v>
      </c>
      <c r="E212" s="27" t="str">
        <f t="shared" si="87"/>
        <v/>
      </c>
      <c r="F212" s="27" t="str">
        <f t="shared" si="87"/>
        <v/>
      </c>
      <c r="G212" s="35" t="str">
        <f t="shared" si="65"/>
        <v xml:space="preserve"> </v>
      </c>
      <c r="H212" s="25" t="str">
        <f t="shared" si="66"/>
        <v/>
      </c>
      <c r="I212" s="2"/>
    </row>
    <row r="213" spans="1:9" s="54" customFormat="1" ht="15" x14ac:dyDescent="0.25">
      <c r="A213" s="48"/>
      <c r="B213" s="28" t="s">
        <v>437</v>
      </c>
      <c r="C213" s="42">
        <v>0</v>
      </c>
      <c r="D213" s="42">
        <v>1</v>
      </c>
      <c r="E213" s="27" t="str">
        <f t="shared" si="87"/>
        <v/>
      </c>
      <c r="F213" s="27">
        <f t="shared" si="87"/>
        <v>2.2471910112359553E-3</v>
      </c>
      <c r="G213" s="35">
        <f t="shared" si="65"/>
        <v>1</v>
      </c>
      <c r="H213" s="25" t="str">
        <f t="shared" si="66"/>
        <v/>
      </c>
      <c r="I213" s="2"/>
    </row>
    <row r="214" spans="1:9" s="55" customFormat="1" ht="15" x14ac:dyDescent="0.25">
      <c r="A214" s="50"/>
      <c r="B214" s="21" t="s">
        <v>528</v>
      </c>
      <c r="C214" s="42">
        <v>0</v>
      </c>
      <c r="D214" s="42">
        <v>0</v>
      </c>
      <c r="E214" s="26" t="str">
        <f t="shared" ref="E214" si="88">+IF(C214=0,"",C214/C$169)</f>
        <v/>
      </c>
      <c r="F214" s="26" t="str">
        <f t="shared" ref="F214" si="89">+IF(D214=0,"",D214/D$169)</f>
        <v/>
      </c>
      <c r="G214" s="35" t="str">
        <f t="shared" si="65"/>
        <v xml:space="preserve"> </v>
      </c>
      <c r="H214" s="24" t="str">
        <f t="shared" ref="H214" si="90">+IF(OR(AND(E214=""),(G214="")),"",E214*G214)</f>
        <v/>
      </c>
      <c r="I214" s="2"/>
    </row>
    <row r="215" spans="1:9" s="55" customFormat="1" ht="15" x14ac:dyDescent="0.25">
      <c r="A215" s="78" t="s">
        <v>596</v>
      </c>
      <c r="B215" s="21" t="s">
        <v>626</v>
      </c>
      <c r="C215" s="79"/>
      <c r="D215" s="79">
        <v>0</v>
      </c>
      <c r="E215" s="26" t="str">
        <f t="shared" ref="E215" si="91">+IF(C215=0,"",C215/C$169)</f>
        <v/>
      </c>
      <c r="F215" s="26" t="str">
        <f t="shared" ref="F215" si="92">+IF(D215=0,"",D215/D$169)</f>
        <v/>
      </c>
      <c r="G215" s="80" t="str">
        <f t="shared" ref="G215" si="93">+IF(AND(C215=0,D215=0)," ",IF(C215=0,1,IF(D215=0,-1,(D215-C215)/C215)))</f>
        <v xml:space="preserve"> </v>
      </c>
      <c r="H215" s="24" t="str">
        <f t="shared" ref="H215" si="94">+IF(OR(AND(E215=""),(G215="")),"",E215*G215)</f>
        <v/>
      </c>
      <c r="I215" s="20"/>
    </row>
    <row r="216" spans="1:9" s="54" customFormat="1" ht="15" x14ac:dyDescent="0.25">
      <c r="A216" s="48"/>
      <c r="B216" s="28" t="s">
        <v>49</v>
      </c>
      <c r="C216" s="42">
        <v>0</v>
      </c>
      <c r="D216" s="42">
        <v>0</v>
      </c>
      <c r="E216" s="27" t="str">
        <f t="shared" ref="E216:E259" si="95">+IF(C216=0,"",C216/C$169)</f>
        <v/>
      </c>
      <c r="F216" s="27" t="str">
        <f t="shared" ref="F216:F259" si="96">+IF(D216=0,"",D216/D$169)</f>
        <v/>
      </c>
      <c r="G216" s="35" t="str">
        <f t="shared" si="65"/>
        <v xml:space="preserve"> </v>
      </c>
      <c r="H216" s="25" t="str">
        <f t="shared" si="66"/>
        <v/>
      </c>
      <c r="I216" s="2"/>
    </row>
    <row r="217" spans="1:9" s="54" customFormat="1" ht="15" x14ac:dyDescent="0.25">
      <c r="A217" s="48"/>
      <c r="B217" s="28" t="s">
        <v>223</v>
      </c>
      <c r="C217" s="42">
        <v>0</v>
      </c>
      <c r="D217" s="42">
        <v>0</v>
      </c>
      <c r="E217" s="27" t="str">
        <f t="shared" si="95"/>
        <v/>
      </c>
      <c r="F217" s="27" t="str">
        <f t="shared" si="96"/>
        <v/>
      </c>
      <c r="G217" s="35" t="str">
        <f t="shared" si="65"/>
        <v xml:space="preserve"> </v>
      </c>
      <c r="H217" s="25" t="str">
        <f t="shared" si="66"/>
        <v/>
      </c>
      <c r="I217" s="2"/>
    </row>
    <row r="218" spans="1:9" s="54" customFormat="1" ht="15" x14ac:dyDescent="0.25">
      <c r="A218" s="48"/>
      <c r="B218" s="28" t="s">
        <v>48</v>
      </c>
      <c r="C218" s="42">
        <v>0</v>
      </c>
      <c r="D218" s="42">
        <v>0</v>
      </c>
      <c r="E218" s="27" t="str">
        <f t="shared" si="95"/>
        <v/>
      </c>
      <c r="F218" s="27" t="str">
        <f t="shared" si="96"/>
        <v/>
      </c>
      <c r="G218" s="35" t="str">
        <f t="shared" si="65"/>
        <v xml:space="preserve"> </v>
      </c>
      <c r="H218" s="25" t="str">
        <f t="shared" si="66"/>
        <v/>
      </c>
      <c r="I218" s="2"/>
    </row>
    <row r="219" spans="1:9" s="54" customFormat="1" ht="15" x14ac:dyDescent="0.25">
      <c r="A219" s="48"/>
      <c r="B219" s="28" t="s">
        <v>224</v>
      </c>
      <c r="C219" s="42">
        <v>0</v>
      </c>
      <c r="D219" s="42">
        <v>0</v>
      </c>
      <c r="E219" s="27" t="str">
        <f t="shared" si="95"/>
        <v/>
      </c>
      <c r="F219" s="27" t="str">
        <f t="shared" si="96"/>
        <v/>
      </c>
      <c r="G219" s="35" t="str">
        <f t="shared" si="65"/>
        <v xml:space="preserve"> </v>
      </c>
      <c r="H219" s="25" t="str">
        <f t="shared" si="66"/>
        <v/>
      </c>
      <c r="I219" s="2"/>
    </row>
    <row r="220" spans="1:9" s="54" customFormat="1" ht="15" x14ac:dyDescent="0.25">
      <c r="A220" s="48"/>
      <c r="B220" s="28" t="s">
        <v>225</v>
      </c>
      <c r="C220" s="42">
        <v>0</v>
      </c>
      <c r="D220" s="42">
        <v>0</v>
      </c>
      <c r="E220" s="27" t="str">
        <f t="shared" si="95"/>
        <v/>
      </c>
      <c r="F220" s="27" t="str">
        <f t="shared" si="96"/>
        <v/>
      </c>
      <c r="G220" s="35" t="str">
        <f t="shared" si="65"/>
        <v xml:space="preserve"> </v>
      </c>
      <c r="H220" s="25" t="str">
        <f t="shared" si="66"/>
        <v/>
      </c>
      <c r="I220" s="2"/>
    </row>
    <row r="221" spans="1:9" s="54" customFormat="1" ht="15" x14ac:dyDescent="0.25">
      <c r="A221" s="48"/>
      <c r="B221" s="28" t="s">
        <v>438</v>
      </c>
      <c r="C221" s="42">
        <v>0</v>
      </c>
      <c r="D221" s="42">
        <v>0</v>
      </c>
      <c r="E221" s="27" t="str">
        <f t="shared" si="95"/>
        <v/>
      </c>
      <c r="F221" s="27" t="str">
        <f t="shared" si="96"/>
        <v/>
      </c>
      <c r="G221" s="35" t="str">
        <f t="shared" si="65"/>
        <v xml:space="preserve"> </v>
      </c>
      <c r="H221" s="25" t="str">
        <f t="shared" si="66"/>
        <v/>
      </c>
      <c r="I221" s="2"/>
    </row>
    <row r="222" spans="1:9" s="54" customFormat="1" ht="15" x14ac:dyDescent="0.25">
      <c r="A222" s="48"/>
      <c r="B222" s="28" t="s">
        <v>606</v>
      </c>
      <c r="C222" s="42">
        <v>67</v>
      </c>
      <c r="D222" s="42">
        <v>31</v>
      </c>
      <c r="E222" s="27">
        <f t="shared" si="95"/>
        <v>0.10291858678955453</v>
      </c>
      <c r="F222" s="27">
        <f t="shared" si="96"/>
        <v>6.9662921348314602E-2</v>
      </c>
      <c r="G222" s="35">
        <f t="shared" si="65"/>
        <v>-0.53731343283582089</v>
      </c>
      <c r="H222" s="25">
        <f t="shared" si="66"/>
        <v>-5.5299539170506909E-2</v>
      </c>
      <c r="I222" s="2"/>
    </row>
    <row r="223" spans="1:9" s="54" customFormat="1" ht="15" x14ac:dyDescent="0.25">
      <c r="A223" s="48"/>
      <c r="B223" s="28" t="s">
        <v>226</v>
      </c>
      <c r="C223" s="42">
        <v>1</v>
      </c>
      <c r="D223" s="42">
        <v>0</v>
      </c>
      <c r="E223" s="27">
        <f t="shared" si="95"/>
        <v>1.5360983102918587E-3</v>
      </c>
      <c r="F223" s="27" t="str">
        <f t="shared" si="96"/>
        <v/>
      </c>
      <c r="G223" s="35">
        <f t="shared" si="65"/>
        <v>-1</v>
      </c>
      <c r="H223" s="25">
        <f t="shared" si="66"/>
        <v>-1.5360983102918587E-3</v>
      </c>
      <c r="I223" s="2"/>
    </row>
    <row r="224" spans="1:9" s="54" customFormat="1" ht="15" x14ac:dyDescent="0.25">
      <c r="A224" s="48"/>
      <c r="B224" s="28" t="s">
        <v>227</v>
      </c>
      <c r="C224" s="42">
        <v>0</v>
      </c>
      <c r="D224" s="42">
        <v>0</v>
      </c>
      <c r="E224" s="27" t="str">
        <f t="shared" si="95"/>
        <v/>
      </c>
      <c r="F224" s="27" t="str">
        <f t="shared" si="96"/>
        <v/>
      </c>
      <c r="G224" s="35" t="str">
        <f t="shared" si="65"/>
        <v xml:space="preserve"> </v>
      </c>
      <c r="H224" s="25" t="str">
        <f t="shared" si="66"/>
        <v/>
      </c>
      <c r="I224" s="2"/>
    </row>
    <row r="225" spans="1:9" s="54" customFormat="1" ht="15" x14ac:dyDescent="0.25">
      <c r="A225" s="48"/>
      <c r="B225" s="28" t="s">
        <v>228</v>
      </c>
      <c r="C225" s="42">
        <v>0</v>
      </c>
      <c r="D225" s="42">
        <v>2</v>
      </c>
      <c r="E225" s="27" t="str">
        <f t="shared" si="95"/>
        <v/>
      </c>
      <c r="F225" s="27">
        <f t="shared" si="96"/>
        <v>4.4943820224719105E-3</v>
      </c>
      <c r="G225" s="35">
        <f t="shared" si="65"/>
        <v>1</v>
      </c>
      <c r="H225" s="25" t="str">
        <f t="shared" si="66"/>
        <v/>
      </c>
      <c r="I225" s="2"/>
    </row>
    <row r="226" spans="1:9" s="54" customFormat="1" ht="15" x14ac:dyDescent="0.25">
      <c r="A226" s="48"/>
      <c r="B226" s="28" t="s">
        <v>607</v>
      </c>
      <c r="C226" s="42">
        <v>0</v>
      </c>
      <c r="D226" s="42">
        <v>0</v>
      </c>
      <c r="E226" s="27" t="str">
        <f t="shared" si="95"/>
        <v/>
      </c>
      <c r="F226" s="27" t="str">
        <f t="shared" si="96"/>
        <v/>
      </c>
      <c r="G226" s="35" t="str">
        <f t="shared" si="65"/>
        <v xml:space="preserve"> </v>
      </c>
      <c r="H226" s="25" t="str">
        <f t="shared" si="66"/>
        <v/>
      </c>
      <c r="I226" s="2"/>
    </row>
    <row r="227" spans="1:9" s="54" customFormat="1" ht="15" x14ac:dyDescent="0.25">
      <c r="A227" s="48"/>
      <c r="B227" s="28" t="s">
        <v>439</v>
      </c>
      <c r="C227" s="42">
        <v>0</v>
      </c>
      <c r="D227" s="42">
        <v>0</v>
      </c>
      <c r="E227" s="27" t="str">
        <f t="shared" si="95"/>
        <v/>
      </c>
      <c r="F227" s="27" t="str">
        <f t="shared" si="96"/>
        <v/>
      </c>
      <c r="G227" s="35" t="str">
        <f t="shared" si="65"/>
        <v xml:space="preserve"> </v>
      </c>
      <c r="H227" s="25" t="str">
        <f t="shared" si="66"/>
        <v/>
      </c>
      <c r="I227" s="2"/>
    </row>
    <row r="228" spans="1:9" s="55" customFormat="1" ht="15" x14ac:dyDescent="0.25">
      <c r="A228" s="50"/>
      <c r="B228" s="21" t="s">
        <v>589</v>
      </c>
      <c r="C228" s="42">
        <v>0</v>
      </c>
      <c r="D228" s="42">
        <v>0</v>
      </c>
      <c r="E228" s="26" t="str">
        <f t="shared" si="95"/>
        <v/>
      </c>
      <c r="F228" s="26" t="str">
        <f t="shared" si="96"/>
        <v/>
      </c>
      <c r="G228" s="35" t="str">
        <f t="shared" si="65"/>
        <v xml:space="preserve"> </v>
      </c>
      <c r="H228" s="24" t="str">
        <f t="shared" ref="H228" si="97">+IF(OR(AND(E228=""),(G228="")),"",E228*G228)</f>
        <v/>
      </c>
      <c r="I228" s="2"/>
    </row>
    <row r="229" spans="1:9" s="55" customFormat="1" ht="15" x14ac:dyDescent="0.25">
      <c r="A229" s="78" t="s">
        <v>596</v>
      </c>
      <c r="B229" s="21" t="s">
        <v>629</v>
      </c>
      <c r="C229" s="79"/>
      <c r="D229" s="79">
        <v>0</v>
      </c>
      <c r="E229" s="26" t="str">
        <f t="shared" ref="E229" si="98">+IF(C229=0,"",C229/C$169)</f>
        <v/>
      </c>
      <c r="F229" s="26" t="str">
        <f t="shared" ref="F229" si="99">+IF(D229=0,"",D229/D$169)</f>
        <v/>
      </c>
      <c r="G229" s="80" t="str">
        <f t="shared" ref="G229" si="100">+IF(AND(C229=0,D229=0)," ",IF(C229=0,1,IF(D229=0,-1,(D229-C229)/C229)))</f>
        <v xml:space="preserve"> </v>
      </c>
      <c r="H229" s="24" t="str">
        <f t="shared" ref="H229" si="101">+IF(OR(AND(E229=""),(G229="")),"",E229*G229)</f>
        <v/>
      </c>
      <c r="I229" s="20"/>
    </row>
    <row r="230" spans="1:9" s="54" customFormat="1" ht="15" x14ac:dyDescent="0.25">
      <c r="A230" s="48"/>
      <c r="B230" s="28" t="s">
        <v>229</v>
      </c>
      <c r="C230" s="42">
        <v>0</v>
      </c>
      <c r="D230" s="42">
        <v>0</v>
      </c>
      <c r="E230" s="27" t="str">
        <f t="shared" si="95"/>
        <v/>
      </c>
      <c r="F230" s="27" t="str">
        <f t="shared" si="96"/>
        <v/>
      </c>
      <c r="G230" s="35" t="str">
        <f t="shared" si="65"/>
        <v xml:space="preserve"> </v>
      </c>
      <c r="H230" s="25" t="str">
        <f t="shared" si="66"/>
        <v/>
      </c>
      <c r="I230" s="2"/>
    </row>
    <row r="231" spans="1:9" s="54" customFormat="1" ht="15" x14ac:dyDescent="0.25">
      <c r="A231" s="48"/>
      <c r="B231" s="28" t="s">
        <v>51</v>
      </c>
      <c r="C231" s="42">
        <v>0</v>
      </c>
      <c r="D231" s="42">
        <v>0</v>
      </c>
      <c r="E231" s="27" t="str">
        <f t="shared" si="95"/>
        <v/>
      </c>
      <c r="F231" s="27" t="str">
        <f t="shared" si="96"/>
        <v/>
      </c>
      <c r="G231" s="35" t="str">
        <f t="shared" si="65"/>
        <v xml:space="preserve"> </v>
      </c>
      <c r="H231" s="25" t="str">
        <f t="shared" si="66"/>
        <v/>
      </c>
      <c r="I231" s="2"/>
    </row>
    <row r="232" spans="1:9" s="54" customFormat="1" ht="15" x14ac:dyDescent="0.25">
      <c r="A232" s="48"/>
      <c r="B232" s="28" t="s">
        <v>230</v>
      </c>
      <c r="C232" s="42">
        <v>0</v>
      </c>
      <c r="D232" s="42">
        <v>0</v>
      </c>
      <c r="E232" s="27" t="str">
        <f t="shared" si="95"/>
        <v/>
      </c>
      <c r="F232" s="27" t="str">
        <f t="shared" si="96"/>
        <v/>
      </c>
      <c r="G232" s="35" t="str">
        <f t="shared" si="65"/>
        <v xml:space="preserve"> </v>
      </c>
      <c r="H232" s="25" t="str">
        <f t="shared" si="66"/>
        <v/>
      </c>
      <c r="I232" s="2"/>
    </row>
    <row r="233" spans="1:9" s="54" customFormat="1" ht="15" x14ac:dyDescent="0.25">
      <c r="A233" s="48"/>
      <c r="B233" s="28" t="s">
        <v>50</v>
      </c>
      <c r="C233" s="42">
        <v>0</v>
      </c>
      <c r="D233" s="42">
        <v>0</v>
      </c>
      <c r="E233" s="27" t="str">
        <f t="shared" si="95"/>
        <v/>
      </c>
      <c r="F233" s="27" t="str">
        <f t="shared" si="96"/>
        <v/>
      </c>
      <c r="G233" s="35" t="str">
        <f t="shared" si="65"/>
        <v xml:space="preserve"> </v>
      </c>
      <c r="H233" s="25" t="str">
        <f t="shared" si="66"/>
        <v/>
      </c>
      <c r="I233" s="2"/>
    </row>
    <row r="234" spans="1:9" s="54" customFormat="1" ht="15" x14ac:dyDescent="0.25">
      <c r="A234" s="48"/>
      <c r="B234" s="28" t="s">
        <v>231</v>
      </c>
      <c r="C234" s="42">
        <v>0</v>
      </c>
      <c r="D234" s="42">
        <v>0</v>
      </c>
      <c r="E234" s="27" t="str">
        <f t="shared" si="95"/>
        <v/>
      </c>
      <c r="F234" s="27" t="str">
        <f t="shared" si="96"/>
        <v/>
      </c>
      <c r="G234" s="35" t="str">
        <f t="shared" si="65"/>
        <v xml:space="preserve"> </v>
      </c>
      <c r="H234" s="25" t="str">
        <f t="shared" si="66"/>
        <v/>
      </c>
      <c r="I234" s="2"/>
    </row>
    <row r="235" spans="1:9" s="54" customFormat="1" ht="15" x14ac:dyDescent="0.25">
      <c r="A235" s="48"/>
      <c r="B235" s="28" t="s">
        <v>440</v>
      </c>
      <c r="C235" s="42">
        <v>0</v>
      </c>
      <c r="D235" s="42">
        <v>0</v>
      </c>
      <c r="E235" s="27" t="str">
        <f t="shared" si="95"/>
        <v/>
      </c>
      <c r="F235" s="27" t="str">
        <f t="shared" si="96"/>
        <v/>
      </c>
      <c r="G235" s="35" t="str">
        <f t="shared" si="65"/>
        <v xml:space="preserve"> </v>
      </c>
      <c r="H235" s="25" t="str">
        <f t="shared" si="66"/>
        <v/>
      </c>
      <c r="I235" s="2"/>
    </row>
    <row r="236" spans="1:9" s="54" customFormat="1" ht="15" x14ac:dyDescent="0.25">
      <c r="A236" s="48"/>
      <c r="B236" s="28" t="s">
        <v>56</v>
      </c>
      <c r="C236" s="42">
        <v>0</v>
      </c>
      <c r="D236" s="42">
        <v>1</v>
      </c>
      <c r="E236" s="27" t="str">
        <f t="shared" si="95"/>
        <v/>
      </c>
      <c r="F236" s="27">
        <f t="shared" si="96"/>
        <v>2.2471910112359553E-3</v>
      </c>
      <c r="G236" s="35">
        <f t="shared" si="65"/>
        <v>1</v>
      </c>
      <c r="H236" s="25" t="str">
        <f t="shared" si="66"/>
        <v/>
      </c>
      <c r="I236" s="2"/>
    </row>
    <row r="237" spans="1:9" s="54" customFormat="1" ht="15" x14ac:dyDescent="0.25">
      <c r="A237" s="48"/>
      <c r="B237" s="28" t="s">
        <v>55</v>
      </c>
      <c r="C237" s="42">
        <v>0</v>
      </c>
      <c r="D237" s="42">
        <v>0</v>
      </c>
      <c r="E237" s="27" t="str">
        <f t="shared" si="95"/>
        <v/>
      </c>
      <c r="F237" s="27" t="str">
        <f t="shared" si="96"/>
        <v/>
      </c>
      <c r="G237" s="35" t="str">
        <f t="shared" ref="G237:G300" si="102">+IF(AND(C237=0,D237=0)," ",IF(C237=0,1,IF(D237=0,-1,(D237-C237)/C237)))</f>
        <v xml:space="preserve"> </v>
      </c>
      <c r="H237" s="25" t="str">
        <f t="shared" si="66"/>
        <v/>
      </c>
      <c r="I237" s="2"/>
    </row>
    <row r="238" spans="1:9" s="54" customFormat="1" ht="15" x14ac:dyDescent="0.25">
      <c r="A238" s="48"/>
      <c r="B238" s="28" t="s">
        <v>441</v>
      </c>
      <c r="C238" s="42">
        <v>0</v>
      </c>
      <c r="D238" s="42">
        <v>0</v>
      </c>
      <c r="E238" s="27" t="str">
        <f t="shared" si="95"/>
        <v/>
      </c>
      <c r="F238" s="27" t="str">
        <f t="shared" si="96"/>
        <v/>
      </c>
      <c r="G238" s="35" t="str">
        <f t="shared" si="102"/>
        <v xml:space="preserve"> </v>
      </c>
      <c r="H238" s="25" t="str">
        <f t="shared" si="66"/>
        <v/>
      </c>
      <c r="I238" s="2"/>
    </row>
    <row r="239" spans="1:9" s="54" customFormat="1" ht="15" x14ac:dyDescent="0.25">
      <c r="A239" s="48"/>
      <c r="B239" s="28" t="s">
        <v>53</v>
      </c>
      <c r="C239" s="42">
        <v>15</v>
      </c>
      <c r="D239" s="42">
        <v>1</v>
      </c>
      <c r="E239" s="27">
        <f t="shared" si="95"/>
        <v>2.3041474654377881E-2</v>
      </c>
      <c r="F239" s="27">
        <f t="shared" si="96"/>
        <v>2.2471910112359553E-3</v>
      </c>
      <c r="G239" s="35">
        <f t="shared" si="102"/>
        <v>-0.93333333333333335</v>
      </c>
      <c r="H239" s="25">
        <f t="shared" si="66"/>
        <v>-2.1505376344086023E-2</v>
      </c>
      <c r="I239" s="2"/>
    </row>
    <row r="240" spans="1:9" s="54" customFormat="1" ht="15" x14ac:dyDescent="0.25">
      <c r="A240" s="48"/>
      <c r="B240" s="28" t="s">
        <v>52</v>
      </c>
      <c r="C240" s="42">
        <v>0</v>
      </c>
      <c r="D240" s="42">
        <v>0</v>
      </c>
      <c r="E240" s="27" t="str">
        <f t="shared" si="95"/>
        <v/>
      </c>
      <c r="F240" s="27" t="str">
        <f t="shared" si="96"/>
        <v/>
      </c>
      <c r="G240" s="35" t="str">
        <f t="shared" si="102"/>
        <v xml:space="preserve"> </v>
      </c>
      <c r="H240" s="25" t="str">
        <f t="shared" si="66"/>
        <v/>
      </c>
      <c r="I240" s="2"/>
    </row>
    <row r="241" spans="1:9" s="54" customFormat="1" ht="15" x14ac:dyDescent="0.25">
      <c r="A241" s="48"/>
      <c r="B241" s="28" t="s">
        <v>608</v>
      </c>
      <c r="C241" s="42">
        <v>0</v>
      </c>
      <c r="D241" s="42">
        <v>0</v>
      </c>
      <c r="E241" s="27" t="str">
        <f t="shared" si="95"/>
        <v/>
      </c>
      <c r="F241" s="27" t="str">
        <f t="shared" si="96"/>
        <v/>
      </c>
      <c r="G241" s="35" t="str">
        <f t="shared" si="102"/>
        <v xml:space="preserve"> </v>
      </c>
      <c r="H241" s="25" t="str">
        <f t="shared" si="66"/>
        <v/>
      </c>
      <c r="I241" s="2"/>
    </row>
    <row r="242" spans="1:9" s="54" customFormat="1" ht="15" x14ac:dyDescent="0.25">
      <c r="A242" s="48"/>
      <c r="B242" s="28" t="s">
        <v>54</v>
      </c>
      <c r="C242" s="42">
        <v>0</v>
      </c>
      <c r="D242" s="42">
        <v>5</v>
      </c>
      <c r="E242" s="27" t="str">
        <f t="shared" si="95"/>
        <v/>
      </c>
      <c r="F242" s="27">
        <f t="shared" si="96"/>
        <v>1.1235955056179775E-2</v>
      </c>
      <c r="G242" s="35">
        <f t="shared" si="102"/>
        <v>1</v>
      </c>
      <c r="H242" s="25" t="str">
        <f t="shared" si="66"/>
        <v/>
      </c>
      <c r="I242" s="2"/>
    </row>
    <row r="243" spans="1:9" s="54" customFormat="1" ht="15" x14ac:dyDescent="0.25">
      <c r="A243" s="48"/>
      <c r="B243" s="28" t="s">
        <v>232</v>
      </c>
      <c r="C243" s="42">
        <v>0</v>
      </c>
      <c r="D243" s="42">
        <v>0</v>
      </c>
      <c r="E243" s="27" t="str">
        <f t="shared" si="95"/>
        <v/>
      </c>
      <c r="F243" s="27" t="str">
        <f t="shared" si="96"/>
        <v/>
      </c>
      <c r="G243" s="35" t="str">
        <f t="shared" si="102"/>
        <v xml:space="preserve"> </v>
      </c>
      <c r="H243" s="25" t="str">
        <f t="shared" si="66"/>
        <v/>
      </c>
      <c r="I243" s="2"/>
    </row>
    <row r="244" spans="1:9" s="54" customFormat="1" ht="15" x14ac:dyDescent="0.25">
      <c r="A244" s="48"/>
      <c r="B244" s="28" t="s">
        <v>442</v>
      </c>
      <c r="C244" s="42">
        <v>0</v>
      </c>
      <c r="D244" s="42">
        <v>0</v>
      </c>
      <c r="E244" s="27" t="str">
        <f t="shared" si="95"/>
        <v/>
      </c>
      <c r="F244" s="27" t="str">
        <f t="shared" si="96"/>
        <v/>
      </c>
      <c r="G244" s="35" t="str">
        <f t="shared" si="102"/>
        <v xml:space="preserve"> </v>
      </c>
      <c r="H244" s="25" t="str">
        <f t="shared" si="66"/>
        <v/>
      </c>
      <c r="I244" s="2"/>
    </row>
    <row r="245" spans="1:9" s="54" customFormat="1" ht="15" x14ac:dyDescent="0.25">
      <c r="A245" s="48"/>
      <c r="B245" s="28" t="s">
        <v>334</v>
      </c>
      <c r="C245" s="42">
        <v>0</v>
      </c>
      <c r="D245" s="42">
        <v>0</v>
      </c>
      <c r="E245" s="27" t="str">
        <f t="shared" si="95"/>
        <v/>
      </c>
      <c r="F245" s="27" t="str">
        <f t="shared" si="96"/>
        <v/>
      </c>
      <c r="G245" s="35" t="str">
        <f t="shared" si="102"/>
        <v xml:space="preserve"> </v>
      </c>
      <c r="H245" s="25" t="str">
        <f t="shared" ref="H245:H328" si="103">+IF(OR(AND(E245=""),(G245="")),"",E245*G245)</f>
        <v/>
      </c>
      <c r="I245" s="2"/>
    </row>
    <row r="246" spans="1:9" s="54" customFormat="1" ht="15" x14ac:dyDescent="0.25">
      <c r="A246" s="48"/>
      <c r="B246" s="28" t="s">
        <v>233</v>
      </c>
      <c r="C246" s="42">
        <v>0</v>
      </c>
      <c r="D246" s="42">
        <v>0</v>
      </c>
      <c r="E246" s="27" t="str">
        <f t="shared" si="95"/>
        <v/>
      </c>
      <c r="F246" s="27" t="str">
        <f t="shared" si="96"/>
        <v/>
      </c>
      <c r="G246" s="35" t="str">
        <f t="shared" si="102"/>
        <v xml:space="preserve"> </v>
      </c>
      <c r="H246" s="25" t="str">
        <f t="shared" si="103"/>
        <v/>
      </c>
      <c r="I246" s="2"/>
    </row>
    <row r="247" spans="1:9" s="54" customFormat="1" ht="15" x14ac:dyDescent="0.25">
      <c r="A247" s="48"/>
      <c r="B247" s="28" t="s">
        <v>234</v>
      </c>
      <c r="C247" s="42">
        <v>1</v>
      </c>
      <c r="D247" s="42">
        <v>0</v>
      </c>
      <c r="E247" s="27">
        <f t="shared" si="95"/>
        <v>1.5360983102918587E-3</v>
      </c>
      <c r="F247" s="27" t="str">
        <f t="shared" si="96"/>
        <v/>
      </c>
      <c r="G247" s="35">
        <f t="shared" si="102"/>
        <v>-1</v>
      </c>
      <c r="H247" s="25">
        <f t="shared" si="103"/>
        <v>-1.5360983102918587E-3</v>
      </c>
      <c r="I247" s="2"/>
    </row>
    <row r="248" spans="1:9" s="54" customFormat="1" ht="15" x14ac:dyDescent="0.25">
      <c r="A248" s="48"/>
      <c r="B248" s="28" t="s">
        <v>443</v>
      </c>
      <c r="C248" s="42">
        <v>0</v>
      </c>
      <c r="D248" s="42">
        <v>0</v>
      </c>
      <c r="E248" s="27" t="str">
        <f t="shared" si="95"/>
        <v/>
      </c>
      <c r="F248" s="27" t="str">
        <f t="shared" si="96"/>
        <v/>
      </c>
      <c r="G248" s="35" t="str">
        <f t="shared" si="102"/>
        <v xml:space="preserve"> </v>
      </c>
      <c r="H248" s="25" t="str">
        <f t="shared" si="103"/>
        <v/>
      </c>
      <c r="I248" s="2"/>
    </row>
    <row r="249" spans="1:9" s="54" customFormat="1" ht="15" x14ac:dyDescent="0.25">
      <c r="A249" s="48"/>
      <c r="B249" s="28" t="s">
        <v>235</v>
      </c>
      <c r="C249" s="42">
        <v>0</v>
      </c>
      <c r="D249" s="42">
        <v>0</v>
      </c>
      <c r="E249" s="27" t="str">
        <f t="shared" si="95"/>
        <v/>
      </c>
      <c r="F249" s="27" t="str">
        <f t="shared" si="96"/>
        <v/>
      </c>
      <c r="G249" s="35" t="str">
        <f t="shared" si="102"/>
        <v xml:space="preserve"> </v>
      </c>
      <c r="H249" s="25" t="str">
        <f t="shared" si="103"/>
        <v/>
      </c>
      <c r="I249" s="2"/>
    </row>
    <row r="250" spans="1:9" s="54" customFormat="1" ht="15" x14ac:dyDescent="0.25">
      <c r="A250" s="48"/>
      <c r="B250" s="28" t="s">
        <v>444</v>
      </c>
      <c r="C250" s="42">
        <v>0</v>
      </c>
      <c r="D250" s="42">
        <v>0</v>
      </c>
      <c r="E250" s="27" t="str">
        <f t="shared" si="95"/>
        <v/>
      </c>
      <c r="F250" s="27" t="str">
        <f t="shared" si="96"/>
        <v/>
      </c>
      <c r="G250" s="35" t="str">
        <f t="shared" si="102"/>
        <v xml:space="preserve"> </v>
      </c>
      <c r="H250" s="25" t="str">
        <f t="shared" si="103"/>
        <v/>
      </c>
      <c r="I250" s="2"/>
    </row>
    <row r="251" spans="1:9" s="54" customFormat="1" ht="15" x14ac:dyDescent="0.25">
      <c r="A251" s="48"/>
      <c r="B251" s="28" t="s">
        <v>445</v>
      </c>
      <c r="C251" s="42">
        <v>0</v>
      </c>
      <c r="D251" s="42">
        <v>0</v>
      </c>
      <c r="E251" s="27" t="str">
        <f t="shared" si="95"/>
        <v/>
      </c>
      <c r="F251" s="27" t="str">
        <f t="shared" si="96"/>
        <v/>
      </c>
      <c r="G251" s="35" t="str">
        <f t="shared" si="102"/>
        <v xml:space="preserve"> </v>
      </c>
      <c r="H251" s="25" t="str">
        <f t="shared" si="103"/>
        <v/>
      </c>
      <c r="I251" s="2"/>
    </row>
    <row r="252" spans="1:9" s="54" customFormat="1" ht="15" x14ac:dyDescent="0.25">
      <c r="A252" s="48"/>
      <c r="B252" s="28" t="s">
        <v>446</v>
      </c>
      <c r="C252" s="42">
        <v>0</v>
      </c>
      <c r="D252" s="42">
        <v>0</v>
      </c>
      <c r="E252" s="27" t="str">
        <f t="shared" si="95"/>
        <v/>
      </c>
      <c r="F252" s="27" t="str">
        <f t="shared" si="96"/>
        <v/>
      </c>
      <c r="G252" s="35" t="str">
        <f t="shared" si="102"/>
        <v xml:space="preserve"> </v>
      </c>
      <c r="H252" s="25" t="str">
        <f t="shared" si="103"/>
        <v/>
      </c>
      <c r="I252" s="2"/>
    </row>
    <row r="253" spans="1:9" s="54" customFormat="1" ht="15" x14ac:dyDescent="0.25">
      <c r="A253" s="48"/>
      <c r="B253" s="28" t="s">
        <v>447</v>
      </c>
      <c r="C253" s="42">
        <v>0</v>
      </c>
      <c r="D253" s="42">
        <v>0</v>
      </c>
      <c r="E253" s="27" t="str">
        <f t="shared" si="95"/>
        <v/>
      </c>
      <c r="F253" s="27" t="str">
        <f t="shared" si="96"/>
        <v/>
      </c>
      <c r="G253" s="35" t="str">
        <f t="shared" si="102"/>
        <v xml:space="preserve"> </v>
      </c>
      <c r="H253" s="25" t="str">
        <f t="shared" si="103"/>
        <v/>
      </c>
      <c r="I253" s="2"/>
    </row>
    <row r="254" spans="1:9" s="54" customFormat="1" ht="15" x14ac:dyDescent="0.25">
      <c r="A254" s="48"/>
      <c r="B254" s="28" t="s">
        <v>448</v>
      </c>
      <c r="C254" s="42">
        <v>0</v>
      </c>
      <c r="D254" s="42">
        <v>0</v>
      </c>
      <c r="E254" s="27" t="str">
        <f t="shared" si="95"/>
        <v/>
      </c>
      <c r="F254" s="27" t="str">
        <f t="shared" si="96"/>
        <v/>
      </c>
      <c r="G254" s="35" t="str">
        <f t="shared" si="102"/>
        <v xml:space="preserve"> </v>
      </c>
      <c r="H254" s="25" t="str">
        <f t="shared" si="103"/>
        <v/>
      </c>
      <c r="I254" s="2"/>
    </row>
    <row r="255" spans="1:9" s="54" customFormat="1" ht="15" x14ac:dyDescent="0.25">
      <c r="A255" s="48"/>
      <c r="B255" s="28" t="s">
        <v>609</v>
      </c>
      <c r="C255" s="42">
        <v>0</v>
      </c>
      <c r="D255" s="42">
        <v>0</v>
      </c>
      <c r="E255" s="27" t="str">
        <f t="shared" si="95"/>
        <v/>
      </c>
      <c r="F255" s="27" t="str">
        <f t="shared" si="96"/>
        <v/>
      </c>
      <c r="G255" s="35" t="str">
        <f t="shared" si="102"/>
        <v xml:space="preserve"> </v>
      </c>
      <c r="H255" s="25" t="str">
        <f t="shared" si="103"/>
        <v/>
      </c>
      <c r="I255" s="2"/>
    </row>
    <row r="256" spans="1:9" s="54" customFormat="1" ht="15" x14ac:dyDescent="0.25">
      <c r="A256" s="48"/>
      <c r="B256" s="28" t="s">
        <v>449</v>
      </c>
      <c r="C256" s="42">
        <v>0</v>
      </c>
      <c r="D256" s="42">
        <v>0</v>
      </c>
      <c r="E256" s="27" t="str">
        <f t="shared" si="95"/>
        <v/>
      </c>
      <c r="F256" s="27" t="str">
        <f t="shared" si="96"/>
        <v/>
      </c>
      <c r="G256" s="35" t="str">
        <f t="shared" si="102"/>
        <v xml:space="preserve"> </v>
      </c>
      <c r="H256" s="25" t="str">
        <f t="shared" si="103"/>
        <v/>
      </c>
      <c r="I256" s="2"/>
    </row>
    <row r="257" spans="1:9" s="54" customFormat="1" ht="15" x14ac:dyDescent="0.25">
      <c r="A257" s="48"/>
      <c r="B257" s="28" t="s">
        <v>236</v>
      </c>
      <c r="C257" s="42">
        <v>0</v>
      </c>
      <c r="D257" s="42">
        <v>0</v>
      </c>
      <c r="E257" s="27" t="str">
        <f t="shared" si="95"/>
        <v/>
      </c>
      <c r="F257" s="27" t="str">
        <f t="shared" si="96"/>
        <v/>
      </c>
      <c r="G257" s="35" t="str">
        <f t="shared" si="102"/>
        <v xml:space="preserve"> </v>
      </c>
      <c r="H257" s="25" t="str">
        <f t="shared" si="103"/>
        <v/>
      </c>
      <c r="I257" s="2"/>
    </row>
    <row r="258" spans="1:9" s="54" customFormat="1" ht="15" x14ac:dyDescent="0.25">
      <c r="A258" s="48"/>
      <c r="B258" s="28" t="s">
        <v>450</v>
      </c>
      <c r="C258" s="42">
        <v>0</v>
      </c>
      <c r="D258" s="42">
        <v>0</v>
      </c>
      <c r="E258" s="27" t="str">
        <f t="shared" si="95"/>
        <v/>
      </c>
      <c r="F258" s="27" t="str">
        <f t="shared" si="96"/>
        <v/>
      </c>
      <c r="G258" s="35" t="str">
        <f t="shared" si="102"/>
        <v xml:space="preserve"> </v>
      </c>
      <c r="H258" s="25" t="str">
        <f t="shared" si="103"/>
        <v/>
      </c>
      <c r="I258" s="2"/>
    </row>
    <row r="259" spans="1:9" s="54" customFormat="1" ht="15" x14ac:dyDescent="0.25">
      <c r="A259" s="48"/>
      <c r="B259" s="28" t="s">
        <v>451</v>
      </c>
      <c r="C259" s="42">
        <v>0</v>
      </c>
      <c r="D259" s="42">
        <v>0</v>
      </c>
      <c r="E259" s="27" t="str">
        <f t="shared" si="95"/>
        <v/>
      </c>
      <c r="F259" s="27" t="str">
        <f t="shared" si="96"/>
        <v/>
      </c>
      <c r="G259" s="35" t="str">
        <f t="shared" si="102"/>
        <v xml:space="preserve"> </v>
      </c>
      <c r="H259" s="25" t="str">
        <f t="shared" si="103"/>
        <v/>
      </c>
      <c r="I259" s="2"/>
    </row>
    <row r="260" spans="1:9" s="55" customFormat="1" ht="15" x14ac:dyDescent="0.25">
      <c r="A260" s="50"/>
      <c r="B260" s="21" t="s">
        <v>529</v>
      </c>
      <c r="C260" s="42">
        <v>0</v>
      </c>
      <c r="D260" s="42">
        <v>0</v>
      </c>
      <c r="E260" s="26" t="str">
        <f t="shared" ref="E260:E261" si="104">+IF(C260=0,"",C260/C$169)</f>
        <v/>
      </c>
      <c r="F260" s="26" t="str">
        <f t="shared" ref="F260:F261" si="105">+IF(D260=0,"",D260/D$169)</f>
        <v/>
      </c>
      <c r="G260" s="35" t="str">
        <f t="shared" si="102"/>
        <v xml:space="preserve"> </v>
      </c>
      <c r="H260" s="24" t="str">
        <f t="shared" ref="H260:H261" si="106">+IF(OR(AND(E260=""),(G260="")),"",E260*G260)</f>
        <v/>
      </c>
      <c r="I260" s="2"/>
    </row>
    <row r="261" spans="1:9" s="55" customFormat="1" ht="15" x14ac:dyDescent="0.25">
      <c r="A261" s="50"/>
      <c r="B261" s="21" t="s">
        <v>530</v>
      </c>
      <c r="C261" s="42">
        <v>0</v>
      </c>
      <c r="D261" s="42">
        <v>0</v>
      </c>
      <c r="E261" s="26" t="str">
        <f t="shared" si="104"/>
        <v/>
      </c>
      <c r="F261" s="26" t="str">
        <f t="shared" si="105"/>
        <v/>
      </c>
      <c r="G261" s="35" t="str">
        <f t="shared" si="102"/>
        <v xml:space="preserve"> </v>
      </c>
      <c r="H261" s="24" t="str">
        <f t="shared" si="106"/>
        <v/>
      </c>
      <c r="I261" s="2"/>
    </row>
    <row r="262" spans="1:9" s="54" customFormat="1" ht="15" x14ac:dyDescent="0.25">
      <c r="A262" s="48"/>
      <c r="B262" s="28" t="s">
        <v>57</v>
      </c>
      <c r="C262" s="42">
        <v>0</v>
      </c>
      <c r="D262" s="42">
        <v>0</v>
      </c>
      <c r="E262" s="27" t="str">
        <f t="shared" ref="E262:F264" si="107">+IF(C262=0,"",C262/C$169)</f>
        <v/>
      </c>
      <c r="F262" s="27" t="str">
        <f t="shared" si="107"/>
        <v/>
      </c>
      <c r="G262" s="35" t="str">
        <f t="shared" si="102"/>
        <v xml:space="preserve"> </v>
      </c>
      <c r="H262" s="25" t="str">
        <f t="shared" si="103"/>
        <v/>
      </c>
      <c r="I262" s="2"/>
    </row>
    <row r="263" spans="1:9" s="54" customFormat="1" ht="15" x14ac:dyDescent="0.25">
      <c r="A263" s="48"/>
      <c r="B263" s="28" t="s">
        <v>237</v>
      </c>
      <c r="C263" s="42">
        <v>0</v>
      </c>
      <c r="D263" s="42">
        <v>1</v>
      </c>
      <c r="E263" s="27" t="str">
        <f t="shared" si="107"/>
        <v/>
      </c>
      <c r="F263" s="27">
        <f t="shared" si="107"/>
        <v>2.2471910112359553E-3</v>
      </c>
      <c r="G263" s="35">
        <f t="shared" si="102"/>
        <v>1</v>
      </c>
      <c r="H263" s="25" t="str">
        <f t="shared" si="103"/>
        <v/>
      </c>
      <c r="I263" s="2"/>
    </row>
    <row r="264" spans="1:9" s="54" customFormat="1" ht="15" x14ac:dyDescent="0.25">
      <c r="A264" s="48"/>
      <c r="B264" s="28" t="s">
        <v>610</v>
      </c>
      <c r="C264" s="42">
        <v>0</v>
      </c>
      <c r="D264" s="42">
        <v>0</v>
      </c>
      <c r="E264" s="27" t="str">
        <f t="shared" si="107"/>
        <v/>
      </c>
      <c r="F264" s="27" t="str">
        <f t="shared" si="107"/>
        <v/>
      </c>
      <c r="G264" s="35" t="str">
        <f t="shared" si="102"/>
        <v xml:space="preserve"> </v>
      </c>
      <c r="H264" s="25" t="str">
        <f t="shared" si="103"/>
        <v/>
      </c>
      <c r="I264" s="2"/>
    </row>
    <row r="265" spans="1:9" s="55" customFormat="1" ht="15" x14ac:dyDescent="0.25">
      <c r="A265" s="50"/>
      <c r="B265" s="21" t="s">
        <v>531</v>
      </c>
      <c r="C265" s="42">
        <v>0</v>
      </c>
      <c r="D265" s="42">
        <v>0</v>
      </c>
      <c r="E265" s="26" t="str">
        <f t="shared" ref="E265:E270" si="108">+IF(C265=0,"",C265/C$169)</f>
        <v/>
      </c>
      <c r="F265" s="26" t="str">
        <f t="shared" ref="F265:F270" si="109">+IF(D265=0,"",D265/D$169)</f>
        <v/>
      </c>
      <c r="G265" s="35" t="str">
        <f t="shared" si="102"/>
        <v xml:space="preserve"> </v>
      </c>
      <c r="H265" s="24" t="str">
        <f t="shared" ref="H265:H270" si="110">+IF(OR(AND(E265=""),(G265="")),"",E265*G265)</f>
        <v/>
      </c>
      <c r="I265" s="2"/>
    </row>
    <row r="266" spans="1:9" s="55" customFormat="1" ht="15" x14ac:dyDescent="0.25">
      <c r="A266" s="50"/>
      <c r="B266" s="21" t="s">
        <v>532</v>
      </c>
      <c r="C266" s="42">
        <v>0</v>
      </c>
      <c r="D266" s="42">
        <v>0</v>
      </c>
      <c r="E266" s="26" t="str">
        <f t="shared" si="108"/>
        <v/>
      </c>
      <c r="F266" s="26" t="str">
        <f t="shared" si="109"/>
        <v/>
      </c>
      <c r="G266" s="35" t="str">
        <f t="shared" si="102"/>
        <v xml:space="preserve"> </v>
      </c>
      <c r="H266" s="24" t="str">
        <f t="shared" si="110"/>
        <v/>
      </c>
      <c r="I266" s="2"/>
    </row>
    <row r="267" spans="1:9" s="55" customFormat="1" ht="15" x14ac:dyDescent="0.25">
      <c r="A267" s="50"/>
      <c r="B267" s="21" t="s">
        <v>611</v>
      </c>
      <c r="C267" s="42">
        <v>0</v>
      </c>
      <c r="D267" s="42">
        <v>0</v>
      </c>
      <c r="E267" s="26" t="str">
        <f t="shared" si="108"/>
        <v/>
      </c>
      <c r="F267" s="26" t="str">
        <f t="shared" si="109"/>
        <v/>
      </c>
      <c r="G267" s="35" t="str">
        <f t="shared" si="102"/>
        <v xml:space="preserve"> </v>
      </c>
      <c r="H267" s="24" t="str">
        <f t="shared" si="110"/>
        <v/>
      </c>
      <c r="I267" s="2"/>
    </row>
    <row r="268" spans="1:9" s="55" customFormat="1" ht="15" x14ac:dyDescent="0.25">
      <c r="A268" s="50"/>
      <c r="B268" s="21" t="s">
        <v>533</v>
      </c>
      <c r="C268" s="42">
        <v>0</v>
      </c>
      <c r="D268" s="42">
        <v>0</v>
      </c>
      <c r="E268" s="26" t="str">
        <f t="shared" si="108"/>
        <v/>
      </c>
      <c r="F268" s="26" t="str">
        <f t="shared" si="109"/>
        <v/>
      </c>
      <c r="G268" s="35" t="str">
        <f t="shared" si="102"/>
        <v xml:space="preserve"> </v>
      </c>
      <c r="H268" s="24" t="str">
        <f t="shared" si="110"/>
        <v/>
      </c>
      <c r="I268" s="2"/>
    </row>
    <row r="269" spans="1:9" s="55" customFormat="1" ht="15" x14ac:dyDescent="0.25">
      <c r="A269" s="50"/>
      <c r="B269" s="21" t="s">
        <v>534</v>
      </c>
      <c r="C269" s="42">
        <v>0</v>
      </c>
      <c r="D269" s="42">
        <v>0</v>
      </c>
      <c r="E269" s="26" t="str">
        <f t="shared" si="108"/>
        <v/>
      </c>
      <c r="F269" s="26" t="str">
        <f t="shared" si="109"/>
        <v/>
      </c>
      <c r="G269" s="35" t="str">
        <f t="shared" si="102"/>
        <v xml:space="preserve"> </v>
      </c>
      <c r="H269" s="24" t="str">
        <f t="shared" si="110"/>
        <v/>
      </c>
      <c r="I269" s="2"/>
    </row>
    <row r="270" spans="1:9" s="55" customFormat="1" ht="15" x14ac:dyDescent="0.25">
      <c r="A270" s="50"/>
      <c r="B270" s="21" t="s">
        <v>535</v>
      </c>
      <c r="C270" s="42">
        <v>0</v>
      </c>
      <c r="D270" s="42">
        <v>0</v>
      </c>
      <c r="E270" s="26" t="str">
        <f t="shared" si="108"/>
        <v/>
      </c>
      <c r="F270" s="26" t="str">
        <f t="shared" si="109"/>
        <v/>
      </c>
      <c r="G270" s="35" t="str">
        <f t="shared" si="102"/>
        <v xml:space="preserve"> </v>
      </c>
      <c r="H270" s="24" t="str">
        <f t="shared" si="110"/>
        <v/>
      </c>
      <c r="I270" s="2"/>
    </row>
    <row r="271" spans="1:9" s="55" customFormat="1" ht="15" x14ac:dyDescent="0.25">
      <c r="A271" s="78" t="s">
        <v>596</v>
      </c>
      <c r="B271" s="21" t="s">
        <v>621</v>
      </c>
      <c r="C271" s="79"/>
      <c r="D271" s="79">
        <v>0</v>
      </c>
      <c r="E271" s="26" t="str">
        <f t="shared" ref="E271:E285" si="111">+IF(C271=0,"",C271/C$169)</f>
        <v/>
      </c>
      <c r="F271" s="26" t="str">
        <f t="shared" ref="F271:F285" si="112">+IF(D271=0,"",D271/D$169)</f>
        <v/>
      </c>
      <c r="G271" s="80" t="str">
        <f t="shared" ref="G271:G285" si="113">+IF(AND(C271=0,D271=0)," ",IF(C271=0,1,IF(D271=0,-1,(D271-C271)/C271)))</f>
        <v xml:space="preserve"> </v>
      </c>
      <c r="H271" s="24" t="str">
        <f t="shared" ref="H271:H285" si="114">+IF(OR(AND(E271=""),(G271="")),"",E271*G271)</f>
        <v/>
      </c>
      <c r="I271" s="20"/>
    </row>
    <row r="272" spans="1:9" s="55" customFormat="1" ht="15" x14ac:dyDescent="0.25">
      <c r="A272" s="78" t="s">
        <v>596</v>
      </c>
      <c r="B272" s="21" t="s">
        <v>622</v>
      </c>
      <c r="C272" s="79"/>
      <c r="D272" s="79">
        <v>0</v>
      </c>
      <c r="E272" s="26" t="str">
        <f t="shared" si="111"/>
        <v/>
      </c>
      <c r="F272" s="26" t="str">
        <f t="shared" si="112"/>
        <v/>
      </c>
      <c r="G272" s="80" t="str">
        <f t="shared" si="113"/>
        <v xml:space="preserve"> </v>
      </c>
      <c r="H272" s="24" t="str">
        <f t="shared" si="114"/>
        <v/>
      </c>
      <c r="I272" s="20"/>
    </row>
    <row r="273" spans="1:9" s="55" customFormat="1" ht="15" x14ac:dyDescent="0.25">
      <c r="A273" s="78" t="s">
        <v>596</v>
      </c>
      <c r="B273" s="21" t="s">
        <v>623</v>
      </c>
      <c r="C273" s="79"/>
      <c r="D273" s="79">
        <v>0</v>
      </c>
      <c r="E273" s="26" t="str">
        <f t="shared" si="111"/>
        <v/>
      </c>
      <c r="F273" s="26" t="str">
        <f t="shared" si="112"/>
        <v/>
      </c>
      <c r="G273" s="80" t="str">
        <f t="shared" si="113"/>
        <v xml:space="preserve"> </v>
      </c>
      <c r="H273" s="24" t="str">
        <f t="shared" si="114"/>
        <v/>
      </c>
      <c r="I273" s="20"/>
    </row>
    <row r="274" spans="1:9" s="54" customFormat="1" ht="15" x14ac:dyDescent="0.25">
      <c r="A274" s="48"/>
      <c r="B274" s="28" t="s">
        <v>60</v>
      </c>
      <c r="C274" s="42">
        <v>1</v>
      </c>
      <c r="D274" s="42">
        <v>2</v>
      </c>
      <c r="E274" s="26">
        <f t="shared" si="111"/>
        <v>1.5360983102918587E-3</v>
      </c>
      <c r="F274" s="26">
        <f t="shared" si="112"/>
        <v>4.4943820224719105E-3</v>
      </c>
      <c r="G274" s="35">
        <f t="shared" si="113"/>
        <v>1</v>
      </c>
      <c r="H274" s="24">
        <f t="shared" si="114"/>
        <v>1.5360983102918587E-3</v>
      </c>
      <c r="I274" s="2"/>
    </row>
    <row r="275" spans="1:9" s="54" customFormat="1" ht="15" x14ac:dyDescent="0.25">
      <c r="A275" s="48"/>
      <c r="B275" s="28" t="s">
        <v>64</v>
      </c>
      <c r="C275" s="42">
        <v>34</v>
      </c>
      <c r="D275" s="42">
        <v>21</v>
      </c>
      <c r="E275" s="26">
        <f t="shared" si="111"/>
        <v>5.2227342549923193E-2</v>
      </c>
      <c r="F275" s="26">
        <f t="shared" si="112"/>
        <v>4.7191011235955059E-2</v>
      </c>
      <c r="G275" s="35">
        <f t="shared" si="113"/>
        <v>-0.38235294117647056</v>
      </c>
      <c r="H275" s="24">
        <f t="shared" si="114"/>
        <v>-1.9969278033794162E-2</v>
      </c>
      <c r="I275" s="2"/>
    </row>
    <row r="276" spans="1:9" s="54" customFormat="1" ht="15" x14ac:dyDescent="0.25">
      <c r="A276" s="48"/>
      <c r="B276" s="28" t="s">
        <v>61</v>
      </c>
      <c r="C276" s="42">
        <v>0</v>
      </c>
      <c r="D276" s="42">
        <v>0</v>
      </c>
      <c r="E276" s="26" t="str">
        <f t="shared" si="111"/>
        <v/>
      </c>
      <c r="F276" s="26" t="str">
        <f t="shared" si="112"/>
        <v/>
      </c>
      <c r="G276" s="35" t="str">
        <f t="shared" si="113"/>
        <v xml:space="preserve"> </v>
      </c>
      <c r="H276" s="24" t="str">
        <f t="shared" si="114"/>
        <v/>
      </c>
      <c r="I276" s="2"/>
    </row>
    <row r="277" spans="1:9" s="54" customFormat="1" ht="15" x14ac:dyDescent="0.25">
      <c r="A277" s="48"/>
      <c r="B277" s="28" t="s">
        <v>238</v>
      </c>
      <c r="C277" s="42">
        <v>0</v>
      </c>
      <c r="D277" s="42">
        <v>0</v>
      </c>
      <c r="E277" s="26" t="str">
        <f t="shared" si="111"/>
        <v/>
      </c>
      <c r="F277" s="26" t="str">
        <f t="shared" si="112"/>
        <v/>
      </c>
      <c r="G277" s="35" t="str">
        <f t="shared" si="113"/>
        <v xml:space="preserve"> </v>
      </c>
      <c r="H277" s="24" t="str">
        <f t="shared" si="114"/>
        <v/>
      </c>
      <c r="I277" s="2"/>
    </row>
    <row r="278" spans="1:9" s="54" customFormat="1" ht="15" x14ac:dyDescent="0.25">
      <c r="A278" s="48"/>
      <c r="B278" s="28" t="s">
        <v>58</v>
      </c>
      <c r="C278" s="42">
        <v>0</v>
      </c>
      <c r="D278" s="42">
        <v>0</v>
      </c>
      <c r="E278" s="26" t="str">
        <f t="shared" si="111"/>
        <v/>
      </c>
      <c r="F278" s="26" t="str">
        <f t="shared" si="112"/>
        <v/>
      </c>
      <c r="G278" s="35" t="str">
        <f t="shared" si="113"/>
        <v xml:space="preserve"> </v>
      </c>
      <c r="H278" s="24" t="str">
        <f t="shared" si="114"/>
        <v/>
      </c>
      <c r="I278" s="2"/>
    </row>
    <row r="279" spans="1:9" s="55" customFormat="1" ht="15" x14ac:dyDescent="0.25">
      <c r="A279" s="50"/>
      <c r="B279" s="21" t="s">
        <v>536</v>
      </c>
      <c r="C279" s="42">
        <v>0</v>
      </c>
      <c r="D279" s="42">
        <v>0</v>
      </c>
      <c r="E279" s="26" t="str">
        <f t="shared" si="111"/>
        <v/>
      </c>
      <c r="F279" s="26" t="str">
        <f t="shared" si="112"/>
        <v/>
      </c>
      <c r="G279" s="35" t="str">
        <f t="shared" si="113"/>
        <v xml:space="preserve"> </v>
      </c>
      <c r="H279" s="24" t="str">
        <f t="shared" si="114"/>
        <v/>
      </c>
      <c r="I279" s="2"/>
    </row>
    <row r="280" spans="1:9" s="54" customFormat="1" ht="15" x14ac:dyDescent="0.25">
      <c r="A280" s="48"/>
      <c r="B280" s="28" t="s">
        <v>62</v>
      </c>
      <c r="C280" s="42">
        <v>0</v>
      </c>
      <c r="D280" s="42">
        <v>0</v>
      </c>
      <c r="E280" s="26" t="str">
        <f t="shared" si="111"/>
        <v/>
      </c>
      <c r="F280" s="26" t="str">
        <f t="shared" si="112"/>
        <v/>
      </c>
      <c r="G280" s="35" t="str">
        <f t="shared" si="113"/>
        <v xml:space="preserve"> </v>
      </c>
      <c r="H280" s="24" t="str">
        <f t="shared" si="114"/>
        <v/>
      </c>
      <c r="I280" s="2"/>
    </row>
    <row r="281" spans="1:9" s="54" customFormat="1" ht="15" x14ac:dyDescent="0.25">
      <c r="A281" s="48"/>
      <c r="B281" s="28" t="s">
        <v>452</v>
      </c>
      <c r="C281" s="42">
        <v>0</v>
      </c>
      <c r="D281" s="42">
        <v>0</v>
      </c>
      <c r="E281" s="26" t="str">
        <f t="shared" si="111"/>
        <v/>
      </c>
      <c r="F281" s="26" t="str">
        <f t="shared" si="112"/>
        <v/>
      </c>
      <c r="G281" s="35" t="str">
        <f t="shared" si="113"/>
        <v xml:space="preserve"> </v>
      </c>
      <c r="H281" s="24" t="str">
        <f t="shared" si="114"/>
        <v/>
      </c>
      <c r="I281" s="2"/>
    </row>
    <row r="282" spans="1:9" s="54" customFormat="1" ht="15" x14ac:dyDescent="0.25">
      <c r="A282" s="48"/>
      <c r="B282" s="28" t="s">
        <v>59</v>
      </c>
      <c r="C282" s="42">
        <v>2</v>
      </c>
      <c r="D282" s="42">
        <v>0</v>
      </c>
      <c r="E282" s="26">
        <f t="shared" si="111"/>
        <v>3.0721966205837174E-3</v>
      </c>
      <c r="F282" s="26" t="str">
        <f t="shared" si="112"/>
        <v/>
      </c>
      <c r="G282" s="35">
        <f t="shared" si="113"/>
        <v>-1</v>
      </c>
      <c r="H282" s="24">
        <f t="shared" si="114"/>
        <v>-3.0721966205837174E-3</v>
      </c>
      <c r="I282" s="2"/>
    </row>
    <row r="283" spans="1:9" s="55" customFormat="1" ht="15" x14ac:dyDescent="0.25">
      <c r="A283" s="78" t="s">
        <v>596</v>
      </c>
      <c r="B283" s="21" t="s">
        <v>624</v>
      </c>
      <c r="C283" s="79"/>
      <c r="D283" s="79">
        <v>0</v>
      </c>
      <c r="E283" s="26" t="str">
        <f t="shared" si="111"/>
        <v/>
      </c>
      <c r="F283" s="26" t="str">
        <f t="shared" si="112"/>
        <v/>
      </c>
      <c r="G283" s="80" t="str">
        <f t="shared" si="113"/>
        <v xml:space="preserve"> </v>
      </c>
      <c r="H283" s="24" t="str">
        <f t="shared" si="114"/>
        <v/>
      </c>
      <c r="I283" s="20"/>
    </row>
    <row r="284" spans="1:9" s="55" customFormat="1" ht="15" x14ac:dyDescent="0.25">
      <c r="A284" s="78" t="s">
        <v>596</v>
      </c>
      <c r="B284" s="21" t="s">
        <v>625</v>
      </c>
      <c r="C284" s="79"/>
      <c r="D284" s="79">
        <v>0</v>
      </c>
      <c r="E284" s="26" t="str">
        <f t="shared" si="111"/>
        <v/>
      </c>
      <c r="F284" s="26" t="str">
        <f t="shared" si="112"/>
        <v/>
      </c>
      <c r="G284" s="80" t="str">
        <f t="shared" si="113"/>
        <v xml:space="preserve"> </v>
      </c>
      <c r="H284" s="24" t="str">
        <f t="shared" si="114"/>
        <v/>
      </c>
      <c r="I284" s="20"/>
    </row>
    <row r="285" spans="1:9" s="54" customFormat="1" ht="15" x14ac:dyDescent="0.25">
      <c r="A285" s="48"/>
      <c r="B285" s="28" t="s">
        <v>63</v>
      </c>
      <c r="C285" s="42">
        <v>0</v>
      </c>
      <c r="D285" s="42">
        <v>0</v>
      </c>
      <c r="E285" s="26" t="str">
        <f t="shared" si="111"/>
        <v/>
      </c>
      <c r="F285" s="26" t="str">
        <f t="shared" si="112"/>
        <v/>
      </c>
      <c r="G285" s="35" t="str">
        <f t="shared" si="113"/>
        <v xml:space="preserve"> </v>
      </c>
      <c r="H285" s="24" t="str">
        <f t="shared" si="114"/>
        <v/>
      </c>
      <c r="I285" s="2"/>
    </row>
    <row r="286" spans="1:9" s="54" customFormat="1" ht="15" x14ac:dyDescent="0.25">
      <c r="A286" s="48"/>
      <c r="B286" s="28" t="s">
        <v>239</v>
      </c>
      <c r="C286" s="42">
        <v>0</v>
      </c>
      <c r="D286" s="42">
        <v>0</v>
      </c>
      <c r="E286" s="27" t="str">
        <f t="shared" ref="E286:F288" si="115">+IF(C286=0,"",C286/C$169)</f>
        <v/>
      </c>
      <c r="F286" s="27" t="str">
        <f t="shared" si="115"/>
        <v/>
      </c>
      <c r="G286" s="35" t="str">
        <f t="shared" si="102"/>
        <v xml:space="preserve"> </v>
      </c>
      <c r="H286" s="25" t="str">
        <f t="shared" si="103"/>
        <v/>
      </c>
      <c r="I286" s="2"/>
    </row>
    <row r="287" spans="1:9" s="54" customFormat="1" ht="15" x14ac:dyDescent="0.25">
      <c r="A287" s="48"/>
      <c r="B287" s="28" t="s">
        <v>453</v>
      </c>
      <c r="C287" s="42">
        <v>127</v>
      </c>
      <c r="D287" s="42">
        <v>31</v>
      </c>
      <c r="E287" s="27">
        <f t="shared" si="115"/>
        <v>0.19508448540706605</v>
      </c>
      <c r="F287" s="27">
        <f t="shared" si="115"/>
        <v>6.9662921348314602E-2</v>
      </c>
      <c r="G287" s="35">
        <f t="shared" si="102"/>
        <v>-0.75590551181102361</v>
      </c>
      <c r="H287" s="25">
        <f t="shared" si="103"/>
        <v>-0.14746543778801843</v>
      </c>
      <c r="I287" s="2"/>
    </row>
    <row r="288" spans="1:9" s="54" customFormat="1" ht="15" x14ac:dyDescent="0.25">
      <c r="A288" s="48"/>
      <c r="B288" s="28" t="s">
        <v>65</v>
      </c>
      <c r="C288" s="42">
        <v>3</v>
      </c>
      <c r="D288" s="42">
        <v>1</v>
      </c>
      <c r="E288" s="27">
        <f t="shared" si="115"/>
        <v>4.608294930875576E-3</v>
      </c>
      <c r="F288" s="27">
        <f t="shared" si="115"/>
        <v>2.2471910112359553E-3</v>
      </c>
      <c r="G288" s="35">
        <f t="shared" si="102"/>
        <v>-0.66666666666666663</v>
      </c>
      <c r="H288" s="25">
        <f t="shared" si="103"/>
        <v>-3.0721966205837174E-3</v>
      </c>
      <c r="I288" s="2"/>
    </row>
    <row r="289" spans="1:9" s="55" customFormat="1" ht="15" x14ac:dyDescent="0.25">
      <c r="A289" s="50"/>
      <c r="B289" s="21" t="s">
        <v>537</v>
      </c>
      <c r="C289" s="42">
        <v>0</v>
      </c>
      <c r="D289" s="42">
        <v>0</v>
      </c>
      <c r="E289" s="26" t="str">
        <f t="shared" ref="E289:E290" si="116">+IF(C289=0,"",C289/C$169)</f>
        <v/>
      </c>
      <c r="F289" s="26" t="str">
        <f t="shared" ref="F289:F290" si="117">+IF(D289=0,"",D289/D$169)</f>
        <v/>
      </c>
      <c r="G289" s="35" t="str">
        <f t="shared" si="102"/>
        <v xml:space="preserve"> </v>
      </c>
      <c r="H289" s="24" t="str">
        <f t="shared" ref="H289:H290" si="118">+IF(OR(AND(E289=""),(G289="")),"",E289*G289)</f>
        <v/>
      </c>
      <c r="I289" s="2"/>
    </row>
    <row r="290" spans="1:9" s="55" customFormat="1" ht="15" x14ac:dyDescent="0.25">
      <c r="A290" s="50"/>
      <c r="B290" s="21" t="s">
        <v>538</v>
      </c>
      <c r="C290" s="42">
        <v>1</v>
      </c>
      <c r="D290" s="42">
        <v>0</v>
      </c>
      <c r="E290" s="26">
        <f t="shared" si="116"/>
        <v>1.5360983102918587E-3</v>
      </c>
      <c r="F290" s="26" t="str">
        <f t="shared" si="117"/>
        <v/>
      </c>
      <c r="G290" s="35">
        <f t="shared" si="102"/>
        <v>-1</v>
      </c>
      <c r="H290" s="24">
        <f t="shared" si="118"/>
        <v>-1.5360983102918587E-3</v>
      </c>
      <c r="I290" s="2"/>
    </row>
    <row r="291" spans="1:9" s="54" customFormat="1" ht="15" x14ac:dyDescent="0.25">
      <c r="A291" s="48"/>
      <c r="B291" s="28" t="s">
        <v>66</v>
      </c>
      <c r="C291" s="42">
        <v>7</v>
      </c>
      <c r="D291" s="42">
        <v>1</v>
      </c>
      <c r="E291" s="27">
        <f>+IF(C291=0,"",C291/C$169)</f>
        <v>1.0752688172043012E-2</v>
      </c>
      <c r="F291" s="27">
        <f>+IF(D291=0,"",D291/D$169)</f>
        <v>2.2471910112359553E-3</v>
      </c>
      <c r="G291" s="35">
        <f t="shared" si="102"/>
        <v>-0.8571428571428571</v>
      </c>
      <c r="H291" s="25">
        <f t="shared" si="103"/>
        <v>-9.2165898617511521E-3</v>
      </c>
      <c r="I291" s="2"/>
    </row>
    <row r="292" spans="1:9" s="54" customFormat="1" ht="15" x14ac:dyDescent="0.25">
      <c r="A292" s="48"/>
      <c r="B292" s="28" t="s">
        <v>612</v>
      </c>
      <c r="C292" s="42">
        <v>0</v>
      </c>
      <c r="D292" s="42">
        <v>0</v>
      </c>
      <c r="E292" s="27" t="str">
        <f>+IF(C292=0,"",C292/C$169)</f>
        <v/>
      </c>
      <c r="F292" s="27" t="str">
        <f>+IF(D292=0,"",D292/D$169)</f>
        <v/>
      </c>
      <c r="G292" s="35" t="str">
        <f t="shared" si="102"/>
        <v xml:space="preserve"> </v>
      </c>
      <c r="H292" s="25" t="str">
        <f t="shared" si="103"/>
        <v/>
      </c>
      <c r="I292" s="2"/>
    </row>
    <row r="293" spans="1:9" s="55" customFormat="1" ht="15" x14ac:dyDescent="0.25">
      <c r="A293" s="50"/>
      <c r="B293" s="21" t="s">
        <v>539</v>
      </c>
      <c r="C293" s="42">
        <v>0</v>
      </c>
      <c r="D293" s="42">
        <v>0</v>
      </c>
      <c r="E293" s="26" t="str">
        <f t="shared" ref="E293:E295" si="119">+IF(C293=0,"",C293/C$169)</f>
        <v/>
      </c>
      <c r="F293" s="26" t="str">
        <f t="shared" ref="F293:F295" si="120">+IF(D293=0,"",D293/D$169)</f>
        <v/>
      </c>
      <c r="G293" s="35" t="str">
        <f t="shared" si="102"/>
        <v xml:space="preserve"> </v>
      </c>
      <c r="H293" s="24" t="str">
        <f t="shared" ref="H293:H295" si="121">+IF(OR(AND(E293=""),(G293="")),"",E293*G293)</f>
        <v/>
      </c>
      <c r="I293" s="2"/>
    </row>
    <row r="294" spans="1:9" s="55" customFormat="1" ht="15" x14ac:dyDescent="0.25">
      <c r="A294" s="50"/>
      <c r="B294" s="21" t="s">
        <v>540</v>
      </c>
      <c r="C294" s="42">
        <v>0</v>
      </c>
      <c r="D294" s="42">
        <v>0</v>
      </c>
      <c r="E294" s="26" t="str">
        <f t="shared" si="119"/>
        <v/>
      </c>
      <c r="F294" s="26" t="str">
        <f t="shared" si="120"/>
        <v/>
      </c>
      <c r="G294" s="35" t="str">
        <f t="shared" si="102"/>
        <v xml:space="preserve"> </v>
      </c>
      <c r="H294" s="24" t="str">
        <f t="shared" si="121"/>
        <v/>
      </c>
      <c r="I294" s="2"/>
    </row>
    <row r="295" spans="1:9" s="55" customFormat="1" ht="15" x14ac:dyDescent="0.25">
      <c r="A295" s="50"/>
      <c r="B295" s="21" t="s">
        <v>541</v>
      </c>
      <c r="C295" s="42">
        <v>0</v>
      </c>
      <c r="D295" s="42">
        <v>0</v>
      </c>
      <c r="E295" s="26" t="str">
        <f t="shared" si="119"/>
        <v/>
      </c>
      <c r="F295" s="26" t="str">
        <f t="shared" si="120"/>
        <v/>
      </c>
      <c r="G295" s="35" t="str">
        <f t="shared" si="102"/>
        <v xml:space="preserve"> </v>
      </c>
      <c r="H295" s="24" t="str">
        <f t="shared" si="121"/>
        <v/>
      </c>
      <c r="I295" s="2"/>
    </row>
    <row r="296" spans="1:9" s="55" customFormat="1" ht="15" x14ac:dyDescent="0.25">
      <c r="A296" s="50"/>
      <c r="B296" s="21" t="s">
        <v>593</v>
      </c>
      <c r="C296" s="42">
        <v>0</v>
      </c>
      <c r="D296" s="42">
        <v>0</v>
      </c>
      <c r="E296" s="26" t="str">
        <f t="shared" ref="E296:E297" si="122">+IF(C296=0,"",C296/C$169)</f>
        <v/>
      </c>
      <c r="F296" s="26" t="str">
        <f t="shared" ref="F296:F297" si="123">+IF(D296=0,"",D296/D$169)</f>
        <v/>
      </c>
      <c r="G296" s="35" t="str">
        <f t="shared" si="102"/>
        <v xml:space="preserve"> </v>
      </c>
      <c r="H296" s="24" t="str">
        <f t="shared" ref="H296:H297" si="124">+IF(OR(AND(E296=""),(G296="")),"",E296*G296)</f>
        <v/>
      </c>
      <c r="I296" s="2"/>
    </row>
    <row r="297" spans="1:9" s="55" customFormat="1" ht="15" x14ac:dyDescent="0.25">
      <c r="A297" s="50"/>
      <c r="B297" s="21" t="s">
        <v>594</v>
      </c>
      <c r="C297" s="42">
        <v>0</v>
      </c>
      <c r="D297" s="42">
        <v>0</v>
      </c>
      <c r="E297" s="26" t="str">
        <f t="shared" si="122"/>
        <v/>
      </c>
      <c r="F297" s="26" t="str">
        <f t="shared" si="123"/>
        <v/>
      </c>
      <c r="G297" s="35" t="str">
        <f t="shared" si="102"/>
        <v xml:space="preserve"> </v>
      </c>
      <c r="H297" s="24" t="str">
        <f t="shared" si="124"/>
        <v/>
      </c>
      <c r="I297" s="2"/>
    </row>
    <row r="298" spans="1:9" s="54" customFormat="1" ht="15" x14ac:dyDescent="0.25">
      <c r="A298" s="48"/>
      <c r="B298" s="28" t="s">
        <v>454</v>
      </c>
      <c r="C298" s="42">
        <v>1</v>
      </c>
      <c r="D298" s="42">
        <v>3</v>
      </c>
      <c r="E298" s="27">
        <f>+IF(C298=0,"",C298/C$169)</f>
        <v>1.5360983102918587E-3</v>
      </c>
      <c r="F298" s="27">
        <f>+IF(D298=0,"",D298/D$169)</f>
        <v>6.7415730337078653E-3</v>
      </c>
      <c r="G298" s="35">
        <f t="shared" si="102"/>
        <v>2</v>
      </c>
      <c r="H298" s="25">
        <f t="shared" si="103"/>
        <v>3.0721966205837174E-3</v>
      </c>
      <c r="I298" s="2"/>
    </row>
    <row r="299" spans="1:9" s="54" customFormat="1" ht="15" x14ac:dyDescent="0.25">
      <c r="A299" s="48"/>
      <c r="B299" s="28" t="s">
        <v>455</v>
      </c>
      <c r="C299" s="42">
        <v>0</v>
      </c>
      <c r="D299" s="42">
        <v>1</v>
      </c>
      <c r="E299" s="27" t="str">
        <f>+IF(C299=0,"",C299/C$169)</f>
        <v/>
      </c>
      <c r="F299" s="27">
        <f>+IF(D299=0,"",D299/D$169)</f>
        <v>2.2471910112359553E-3</v>
      </c>
      <c r="G299" s="35">
        <f t="shared" si="102"/>
        <v>1</v>
      </c>
      <c r="H299" s="25" t="str">
        <f t="shared" si="103"/>
        <v/>
      </c>
      <c r="I299" s="2"/>
    </row>
    <row r="300" spans="1:9" s="55" customFormat="1" ht="15" x14ac:dyDescent="0.25">
      <c r="A300" s="50"/>
      <c r="B300" s="21" t="s">
        <v>613</v>
      </c>
      <c r="C300" s="42">
        <v>0</v>
      </c>
      <c r="D300" s="42">
        <v>0</v>
      </c>
      <c r="E300" s="26" t="str">
        <f t="shared" ref="E300" si="125">+IF(C300=0,"",C300/C$169)</f>
        <v/>
      </c>
      <c r="F300" s="26" t="str">
        <f t="shared" ref="F300" si="126">+IF(D300=0,"",D300/D$169)</f>
        <v/>
      </c>
      <c r="G300" s="35" t="str">
        <f t="shared" si="102"/>
        <v xml:space="preserve"> </v>
      </c>
      <c r="H300" s="24" t="str">
        <f t="shared" ref="H300" si="127">+IF(OR(AND(E300=""),(G300="")),"",E300*G300)</f>
        <v/>
      </c>
      <c r="I300" s="2"/>
    </row>
    <row r="301" spans="1:9" s="54" customFormat="1" ht="15" x14ac:dyDescent="0.25">
      <c r="A301" s="48"/>
      <c r="B301" s="28" t="s">
        <v>456</v>
      </c>
      <c r="C301" s="42">
        <v>0</v>
      </c>
      <c r="D301" s="42">
        <v>0</v>
      </c>
      <c r="E301" s="27" t="str">
        <f t="shared" ref="E301:E323" si="128">+IF(C301=0,"",C301/C$169)</f>
        <v/>
      </c>
      <c r="F301" s="27" t="str">
        <f t="shared" ref="F301:F323" si="129">+IF(D301=0,"",D301/D$169)</f>
        <v/>
      </c>
      <c r="G301" s="35" t="str">
        <f t="shared" ref="G301:G339" si="130">+IF(AND(C301=0,D301=0)," ",IF(C301=0,1,IF(D301=0,-1,(D301-C301)/C301)))</f>
        <v xml:space="preserve"> </v>
      </c>
      <c r="H301" s="25" t="str">
        <f t="shared" si="103"/>
        <v/>
      </c>
      <c r="I301" s="2"/>
    </row>
    <row r="302" spans="1:9" s="54" customFormat="1" ht="15" x14ac:dyDescent="0.25">
      <c r="A302" s="48"/>
      <c r="B302" s="28" t="s">
        <v>457</v>
      </c>
      <c r="C302" s="42">
        <v>0</v>
      </c>
      <c r="D302" s="42">
        <v>1</v>
      </c>
      <c r="E302" s="27" t="str">
        <f t="shared" si="128"/>
        <v/>
      </c>
      <c r="F302" s="27">
        <f t="shared" si="129"/>
        <v>2.2471910112359553E-3</v>
      </c>
      <c r="G302" s="35">
        <f t="shared" si="130"/>
        <v>1</v>
      </c>
      <c r="H302" s="25" t="str">
        <f t="shared" si="103"/>
        <v/>
      </c>
      <c r="I302" s="2"/>
    </row>
    <row r="303" spans="1:9" s="54" customFormat="1" ht="15" x14ac:dyDescent="0.25">
      <c r="A303" s="48"/>
      <c r="B303" s="28" t="s">
        <v>458</v>
      </c>
      <c r="C303" s="42">
        <v>0</v>
      </c>
      <c r="D303" s="42">
        <v>3</v>
      </c>
      <c r="E303" s="27" t="str">
        <f t="shared" si="128"/>
        <v/>
      </c>
      <c r="F303" s="27">
        <f t="shared" si="129"/>
        <v>6.7415730337078653E-3</v>
      </c>
      <c r="G303" s="35">
        <f t="shared" si="130"/>
        <v>1</v>
      </c>
      <c r="H303" s="25" t="str">
        <f t="shared" si="103"/>
        <v/>
      </c>
      <c r="I303" s="2"/>
    </row>
    <row r="304" spans="1:9" s="54" customFormat="1" ht="15" x14ac:dyDescent="0.25">
      <c r="A304" s="48"/>
      <c r="B304" s="28" t="s">
        <v>67</v>
      </c>
      <c r="C304" s="42">
        <v>4</v>
      </c>
      <c r="D304" s="42">
        <v>11</v>
      </c>
      <c r="E304" s="27">
        <f t="shared" si="128"/>
        <v>6.1443932411674347E-3</v>
      </c>
      <c r="F304" s="27">
        <f t="shared" si="129"/>
        <v>2.4719101123595506E-2</v>
      </c>
      <c r="G304" s="35">
        <f t="shared" si="130"/>
        <v>1.75</v>
      </c>
      <c r="H304" s="25">
        <f t="shared" si="103"/>
        <v>1.0752688172043012E-2</v>
      </c>
      <c r="I304" s="2"/>
    </row>
    <row r="305" spans="1:9" s="54" customFormat="1" ht="15" x14ac:dyDescent="0.25">
      <c r="A305" s="48"/>
      <c r="B305" s="28" t="s">
        <v>240</v>
      </c>
      <c r="C305" s="42">
        <v>0</v>
      </c>
      <c r="D305" s="42">
        <v>0</v>
      </c>
      <c r="E305" s="27" t="str">
        <f t="shared" si="128"/>
        <v/>
      </c>
      <c r="F305" s="27" t="str">
        <f t="shared" si="129"/>
        <v/>
      </c>
      <c r="G305" s="35" t="str">
        <f t="shared" si="130"/>
        <v xml:space="preserve"> </v>
      </c>
      <c r="H305" s="25" t="str">
        <f t="shared" si="103"/>
        <v/>
      </c>
      <c r="I305" s="2"/>
    </row>
    <row r="306" spans="1:9" s="54" customFormat="1" ht="15" x14ac:dyDescent="0.25">
      <c r="A306" s="48"/>
      <c r="B306" s="28" t="s">
        <v>241</v>
      </c>
      <c r="C306" s="42">
        <v>0</v>
      </c>
      <c r="D306" s="42">
        <v>0</v>
      </c>
      <c r="E306" s="27" t="str">
        <f t="shared" si="128"/>
        <v/>
      </c>
      <c r="F306" s="27" t="str">
        <f t="shared" si="129"/>
        <v/>
      </c>
      <c r="G306" s="35" t="str">
        <f t="shared" si="130"/>
        <v xml:space="preserve"> </v>
      </c>
      <c r="H306" s="25" t="str">
        <f t="shared" si="103"/>
        <v/>
      </c>
      <c r="I306" s="2"/>
    </row>
    <row r="307" spans="1:9" s="54" customFormat="1" ht="15" x14ac:dyDescent="0.25">
      <c r="A307" s="48"/>
      <c r="B307" s="28" t="s">
        <v>68</v>
      </c>
      <c r="C307" s="42">
        <v>0</v>
      </c>
      <c r="D307" s="42">
        <v>0</v>
      </c>
      <c r="E307" s="27" t="str">
        <f t="shared" si="128"/>
        <v/>
      </c>
      <c r="F307" s="27" t="str">
        <f t="shared" si="129"/>
        <v/>
      </c>
      <c r="G307" s="35" t="str">
        <f t="shared" si="130"/>
        <v xml:space="preserve"> </v>
      </c>
      <c r="H307" s="25" t="str">
        <f t="shared" si="103"/>
        <v/>
      </c>
      <c r="I307" s="2"/>
    </row>
    <row r="308" spans="1:9" s="54" customFormat="1" ht="30" x14ac:dyDescent="0.25">
      <c r="A308" s="48"/>
      <c r="B308" s="28" t="s">
        <v>459</v>
      </c>
      <c r="C308" s="42">
        <v>1</v>
      </c>
      <c r="D308" s="42">
        <v>0</v>
      </c>
      <c r="E308" s="27">
        <f t="shared" si="128"/>
        <v>1.5360983102918587E-3</v>
      </c>
      <c r="F308" s="27" t="str">
        <f t="shared" si="129"/>
        <v/>
      </c>
      <c r="G308" s="35">
        <f t="shared" si="130"/>
        <v>-1</v>
      </c>
      <c r="H308" s="25">
        <f t="shared" si="103"/>
        <v>-1.5360983102918587E-3</v>
      </c>
      <c r="I308" s="2"/>
    </row>
    <row r="309" spans="1:9" s="54" customFormat="1" ht="15" x14ac:dyDescent="0.25">
      <c r="A309" s="48"/>
      <c r="B309" s="28" t="s">
        <v>460</v>
      </c>
      <c r="C309" s="42">
        <v>0</v>
      </c>
      <c r="D309" s="42">
        <v>3</v>
      </c>
      <c r="E309" s="27" t="str">
        <f t="shared" si="128"/>
        <v/>
      </c>
      <c r="F309" s="27">
        <f t="shared" si="129"/>
        <v>6.7415730337078653E-3</v>
      </c>
      <c r="G309" s="35">
        <f t="shared" si="130"/>
        <v>1</v>
      </c>
      <c r="H309" s="25" t="str">
        <f t="shared" si="103"/>
        <v/>
      </c>
      <c r="I309" s="2"/>
    </row>
    <row r="310" spans="1:9" s="54" customFormat="1" ht="15" x14ac:dyDescent="0.25">
      <c r="A310" s="48"/>
      <c r="B310" s="28" t="s">
        <v>461</v>
      </c>
      <c r="C310" s="42">
        <v>0</v>
      </c>
      <c r="D310" s="42">
        <v>0</v>
      </c>
      <c r="E310" s="27" t="str">
        <f t="shared" si="128"/>
        <v/>
      </c>
      <c r="F310" s="27" t="str">
        <f t="shared" si="129"/>
        <v/>
      </c>
      <c r="G310" s="35" t="str">
        <f t="shared" si="130"/>
        <v xml:space="preserve"> </v>
      </c>
      <c r="H310" s="25" t="str">
        <f t="shared" si="103"/>
        <v/>
      </c>
      <c r="I310" s="2"/>
    </row>
    <row r="311" spans="1:9" s="54" customFormat="1" ht="15" x14ac:dyDescent="0.25">
      <c r="A311" s="48"/>
      <c r="B311" s="28" t="s">
        <v>462</v>
      </c>
      <c r="C311" s="42">
        <v>0</v>
      </c>
      <c r="D311" s="42">
        <v>0</v>
      </c>
      <c r="E311" s="27" t="str">
        <f t="shared" si="128"/>
        <v/>
      </c>
      <c r="F311" s="27" t="str">
        <f t="shared" si="129"/>
        <v/>
      </c>
      <c r="G311" s="35" t="str">
        <f t="shared" si="130"/>
        <v xml:space="preserve"> </v>
      </c>
      <c r="H311" s="25" t="str">
        <f t="shared" si="103"/>
        <v/>
      </c>
      <c r="I311" s="2"/>
    </row>
    <row r="312" spans="1:9" s="54" customFormat="1" ht="15" x14ac:dyDescent="0.25">
      <c r="A312" s="48"/>
      <c r="B312" s="28" t="s">
        <v>463</v>
      </c>
      <c r="C312" s="42">
        <v>0</v>
      </c>
      <c r="D312" s="42">
        <v>0</v>
      </c>
      <c r="E312" s="27" t="str">
        <f t="shared" si="128"/>
        <v/>
      </c>
      <c r="F312" s="27" t="str">
        <f t="shared" si="129"/>
        <v/>
      </c>
      <c r="G312" s="35" t="str">
        <f t="shared" si="130"/>
        <v xml:space="preserve"> </v>
      </c>
      <c r="H312" s="25" t="str">
        <f t="shared" si="103"/>
        <v/>
      </c>
      <c r="I312" s="2"/>
    </row>
    <row r="313" spans="1:9" s="54" customFormat="1" ht="15" x14ac:dyDescent="0.25">
      <c r="A313" s="48"/>
      <c r="B313" s="28" t="s">
        <v>464</v>
      </c>
      <c r="C313" s="42">
        <v>0</v>
      </c>
      <c r="D313" s="42">
        <v>2</v>
      </c>
      <c r="E313" s="27" t="str">
        <f t="shared" si="128"/>
        <v/>
      </c>
      <c r="F313" s="27">
        <f t="shared" si="129"/>
        <v>4.4943820224719105E-3</v>
      </c>
      <c r="G313" s="35">
        <f t="shared" si="130"/>
        <v>1</v>
      </c>
      <c r="H313" s="25" t="str">
        <f t="shared" si="103"/>
        <v/>
      </c>
      <c r="I313" s="2"/>
    </row>
    <row r="314" spans="1:9" s="54" customFormat="1" ht="15" x14ac:dyDescent="0.25">
      <c r="A314" s="48"/>
      <c r="B314" s="28" t="s">
        <v>465</v>
      </c>
      <c r="C314" s="42">
        <v>0</v>
      </c>
      <c r="D314" s="42">
        <v>0</v>
      </c>
      <c r="E314" s="27" t="str">
        <f t="shared" si="128"/>
        <v/>
      </c>
      <c r="F314" s="27" t="str">
        <f t="shared" si="129"/>
        <v/>
      </c>
      <c r="G314" s="35" t="str">
        <f t="shared" si="130"/>
        <v xml:space="preserve"> </v>
      </c>
      <c r="H314" s="25" t="str">
        <f t="shared" si="103"/>
        <v/>
      </c>
      <c r="I314" s="2"/>
    </row>
    <row r="315" spans="1:9" s="54" customFormat="1" ht="15" x14ac:dyDescent="0.25">
      <c r="A315" s="48"/>
      <c r="B315" s="28" t="s">
        <v>575</v>
      </c>
      <c r="C315" s="42">
        <v>6</v>
      </c>
      <c r="D315" s="42">
        <v>39</v>
      </c>
      <c r="E315" s="27">
        <f t="shared" si="128"/>
        <v>9.2165898617511521E-3</v>
      </c>
      <c r="F315" s="27">
        <f t="shared" si="129"/>
        <v>8.7640449438202248E-2</v>
      </c>
      <c r="G315" s="35">
        <f t="shared" si="130"/>
        <v>5.5</v>
      </c>
      <c r="H315" s="25">
        <f t="shared" si="103"/>
        <v>5.0691244239631339E-2</v>
      </c>
      <c r="I315" s="2"/>
    </row>
    <row r="316" spans="1:9" s="54" customFormat="1" ht="15" x14ac:dyDescent="0.25">
      <c r="A316" s="48"/>
      <c r="B316" s="28" t="s">
        <v>242</v>
      </c>
      <c r="C316" s="42">
        <v>0</v>
      </c>
      <c r="D316" s="42">
        <v>0</v>
      </c>
      <c r="E316" s="27" t="str">
        <f t="shared" si="128"/>
        <v/>
      </c>
      <c r="F316" s="27" t="str">
        <f t="shared" si="129"/>
        <v/>
      </c>
      <c r="G316" s="35" t="str">
        <f t="shared" si="130"/>
        <v xml:space="preserve"> </v>
      </c>
      <c r="H316" s="25" t="str">
        <f t="shared" si="103"/>
        <v/>
      </c>
      <c r="I316" s="2"/>
    </row>
    <row r="317" spans="1:9" s="54" customFormat="1" ht="15" x14ac:dyDescent="0.25">
      <c r="A317" s="48"/>
      <c r="B317" s="28" t="s">
        <v>243</v>
      </c>
      <c r="C317" s="42">
        <v>0</v>
      </c>
      <c r="D317" s="42">
        <v>0</v>
      </c>
      <c r="E317" s="27" t="str">
        <f t="shared" si="128"/>
        <v/>
      </c>
      <c r="F317" s="27" t="str">
        <f t="shared" si="129"/>
        <v/>
      </c>
      <c r="G317" s="35" t="str">
        <f t="shared" si="130"/>
        <v xml:space="preserve"> </v>
      </c>
      <c r="H317" s="25" t="str">
        <f t="shared" si="103"/>
        <v/>
      </c>
      <c r="I317" s="2"/>
    </row>
    <row r="318" spans="1:9" s="54" customFormat="1" ht="15" x14ac:dyDescent="0.25">
      <c r="A318" s="48"/>
      <c r="B318" s="28" t="s">
        <v>466</v>
      </c>
      <c r="C318" s="42">
        <v>0</v>
      </c>
      <c r="D318" s="42">
        <v>0</v>
      </c>
      <c r="E318" s="27" t="str">
        <f t="shared" si="128"/>
        <v/>
      </c>
      <c r="F318" s="27" t="str">
        <f t="shared" si="129"/>
        <v/>
      </c>
      <c r="G318" s="35" t="str">
        <f t="shared" si="130"/>
        <v xml:space="preserve"> </v>
      </c>
      <c r="H318" s="25" t="str">
        <f t="shared" si="103"/>
        <v/>
      </c>
      <c r="I318" s="2"/>
    </row>
    <row r="319" spans="1:9" s="54" customFormat="1" ht="30" x14ac:dyDescent="0.25">
      <c r="A319" s="48"/>
      <c r="B319" s="28" t="s">
        <v>467</v>
      </c>
      <c r="C319" s="42">
        <v>0</v>
      </c>
      <c r="D319" s="42">
        <v>0</v>
      </c>
      <c r="E319" s="27" t="str">
        <f t="shared" si="128"/>
        <v/>
      </c>
      <c r="F319" s="27" t="str">
        <f t="shared" si="129"/>
        <v/>
      </c>
      <c r="G319" s="35" t="str">
        <f t="shared" si="130"/>
        <v xml:space="preserve"> </v>
      </c>
      <c r="H319" s="25" t="str">
        <f t="shared" si="103"/>
        <v/>
      </c>
      <c r="I319" s="2"/>
    </row>
    <row r="320" spans="1:9" s="54" customFormat="1" ht="15" x14ac:dyDescent="0.25">
      <c r="A320" s="48"/>
      <c r="B320" s="28" t="s">
        <v>468</v>
      </c>
      <c r="C320" s="42">
        <v>2</v>
      </c>
      <c r="D320" s="42">
        <v>0</v>
      </c>
      <c r="E320" s="27">
        <f t="shared" si="128"/>
        <v>3.0721966205837174E-3</v>
      </c>
      <c r="F320" s="27" t="str">
        <f t="shared" si="129"/>
        <v/>
      </c>
      <c r="G320" s="35">
        <f t="shared" si="130"/>
        <v>-1</v>
      </c>
      <c r="H320" s="25">
        <f t="shared" si="103"/>
        <v>-3.0721966205837174E-3</v>
      </c>
      <c r="I320" s="2"/>
    </row>
    <row r="321" spans="1:9" s="54" customFormat="1" ht="15" x14ac:dyDescent="0.25">
      <c r="A321" s="48"/>
      <c r="B321" s="28" t="s">
        <v>469</v>
      </c>
      <c r="C321" s="42">
        <v>0</v>
      </c>
      <c r="D321" s="42">
        <v>0</v>
      </c>
      <c r="E321" s="27" t="str">
        <f t="shared" si="128"/>
        <v/>
      </c>
      <c r="F321" s="27" t="str">
        <f t="shared" si="129"/>
        <v/>
      </c>
      <c r="G321" s="35" t="str">
        <f t="shared" si="130"/>
        <v xml:space="preserve"> </v>
      </c>
      <c r="H321" s="25" t="str">
        <f t="shared" si="103"/>
        <v/>
      </c>
      <c r="I321" s="2"/>
    </row>
    <row r="322" spans="1:9" s="54" customFormat="1" ht="13.5" customHeight="1" x14ac:dyDescent="0.25">
      <c r="A322" s="48"/>
      <c r="B322" s="28" t="s">
        <v>470</v>
      </c>
      <c r="C322" s="42">
        <v>0</v>
      </c>
      <c r="D322" s="42">
        <v>0</v>
      </c>
      <c r="E322" s="27" t="str">
        <f t="shared" si="128"/>
        <v/>
      </c>
      <c r="F322" s="27" t="str">
        <f t="shared" si="129"/>
        <v/>
      </c>
      <c r="G322" s="35" t="str">
        <f t="shared" si="130"/>
        <v xml:space="preserve"> </v>
      </c>
      <c r="H322" s="25" t="str">
        <f t="shared" si="103"/>
        <v/>
      </c>
      <c r="I322" s="2"/>
    </row>
    <row r="323" spans="1:9" s="54" customFormat="1" ht="15" x14ac:dyDescent="0.25">
      <c r="A323" s="48"/>
      <c r="B323" s="28" t="s">
        <v>471</v>
      </c>
      <c r="C323" s="42">
        <v>0</v>
      </c>
      <c r="D323" s="42">
        <v>0</v>
      </c>
      <c r="E323" s="27" t="str">
        <f t="shared" si="128"/>
        <v/>
      </c>
      <c r="F323" s="27" t="str">
        <f t="shared" si="129"/>
        <v/>
      </c>
      <c r="G323" s="35" t="str">
        <f t="shared" si="130"/>
        <v xml:space="preserve"> </v>
      </c>
      <c r="H323" s="25" t="str">
        <f t="shared" si="103"/>
        <v/>
      </c>
      <c r="I323" s="2"/>
    </row>
    <row r="324" spans="1:9" s="55" customFormat="1" ht="15" x14ac:dyDescent="0.25">
      <c r="A324" s="50"/>
      <c r="B324" s="21" t="s">
        <v>568</v>
      </c>
      <c r="C324" s="42">
        <v>4</v>
      </c>
      <c r="D324" s="42">
        <v>8</v>
      </c>
      <c r="E324" s="26">
        <f t="shared" ref="E324" si="131">+IF(C324=0,"",C324/C$169)</f>
        <v>6.1443932411674347E-3</v>
      </c>
      <c r="F324" s="26">
        <f t="shared" ref="F324" si="132">+IF(D324=0,"",D324/D$169)</f>
        <v>1.7977528089887642E-2</v>
      </c>
      <c r="G324" s="35">
        <f t="shared" si="130"/>
        <v>1</v>
      </c>
      <c r="H324" s="24">
        <f t="shared" ref="H324" si="133">+IF(OR(AND(E324=""),(G324="")),"",E324*G324)</f>
        <v>6.1443932411674347E-3</v>
      </c>
      <c r="I324" s="2"/>
    </row>
    <row r="325" spans="1:9" s="54" customFormat="1" ht="15" x14ac:dyDescent="0.25">
      <c r="A325" s="48"/>
      <c r="B325" s="28" t="s">
        <v>472</v>
      </c>
      <c r="C325" s="42">
        <v>1</v>
      </c>
      <c r="D325" s="42">
        <v>0</v>
      </c>
      <c r="E325" s="27">
        <f t="shared" ref="E325:F328" si="134">+IF(C325=0,"",C325/C$169)</f>
        <v>1.5360983102918587E-3</v>
      </c>
      <c r="F325" s="27" t="str">
        <f t="shared" si="134"/>
        <v/>
      </c>
      <c r="G325" s="35">
        <f t="shared" si="130"/>
        <v>-1</v>
      </c>
      <c r="H325" s="25">
        <f t="shared" si="103"/>
        <v>-1.5360983102918587E-3</v>
      </c>
      <c r="I325" s="2"/>
    </row>
    <row r="326" spans="1:9" s="54" customFormat="1" ht="15" x14ac:dyDescent="0.25">
      <c r="A326" s="48"/>
      <c r="B326" s="28" t="s">
        <v>473</v>
      </c>
      <c r="C326" s="42">
        <v>0</v>
      </c>
      <c r="D326" s="42">
        <v>0</v>
      </c>
      <c r="E326" s="27" t="str">
        <f t="shared" si="134"/>
        <v/>
      </c>
      <c r="F326" s="27" t="str">
        <f t="shared" si="134"/>
        <v/>
      </c>
      <c r="G326" s="35" t="str">
        <f t="shared" si="130"/>
        <v xml:space="preserve"> </v>
      </c>
      <c r="H326" s="25" t="str">
        <f t="shared" si="103"/>
        <v/>
      </c>
      <c r="I326" s="2"/>
    </row>
    <row r="327" spans="1:9" s="54" customFormat="1" ht="15" x14ac:dyDescent="0.25">
      <c r="A327" s="48"/>
      <c r="B327" s="28" t="s">
        <v>474</v>
      </c>
      <c r="C327" s="42">
        <v>0</v>
      </c>
      <c r="D327" s="42">
        <v>0</v>
      </c>
      <c r="E327" s="27" t="str">
        <f t="shared" si="134"/>
        <v/>
      </c>
      <c r="F327" s="27" t="str">
        <f t="shared" si="134"/>
        <v/>
      </c>
      <c r="G327" s="35" t="str">
        <f t="shared" si="130"/>
        <v xml:space="preserve"> </v>
      </c>
      <c r="H327" s="25" t="str">
        <f t="shared" si="103"/>
        <v/>
      </c>
      <c r="I327" s="2"/>
    </row>
    <row r="328" spans="1:9" s="54" customFormat="1" ht="15" x14ac:dyDescent="0.25">
      <c r="A328" s="48"/>
      <c r="B328" s="28" t="s">
        <v>475</v>
      </c>
      <c r="C328" s="42">
        <v>0</v>
      </c>
      <c r="D328" s="42">
        <v>0</v>
      </c>
      <c r="E328" s="27" t="str">
        <f t="shared" si="134"/>
        <v/>
      </c>
      <c r="F328" s="27" t="str">
        <f t="shared" si="134"/>
        <v/>
      </c>
      <c r="G328" s="35" t="str">
        <f t="shared" si="130"/>
        <v xml:space="preserve"> </v>
      </c>
      <c r="H328" s="25" t="str">
        <f t="shared" si="103"/>
        <v/>
      </c>
      <c r="I328" s="2"/>
    </row>
    <row r="329" spans="1:9" s="54" customFormat="1" ht="15" x14ac:dyDescent="0.25">
      <c r="A329" s="48"/>
      <c r="B329" s="28" t="s">
        <v>476</v>
      </c>
      <c r="C329" s="42">
        <v>0</v>
      </c>
      <c r="D329" s="42">
        <v>0</v>
      </c>
      <c r="E329" s="27" t="str">
        <f t="shared" ref="E329:E336" si="135">+IF(C329=0,"",C329/C$169)</f>
        <v/>
      </c>
      <c r="F329" s="27" t="str">
        <f t="shared" ref="F329:F336" si="136">+IF(D329=0,"",D329/D$169)</f>
        <v/>
      </c>
      <c r="G329" s="35" t="str">
        <f t="shared" si="130"/>
        <v xml:space="preserve"> </v>
      </c>
      <c r="H329" s="25" t="str">
        <f t="shared" ref="H329:H336" si="137">+IF(OR(AND(E329=""),(G329="")),"",E329*G329)</f>
        <v/>
      </c>
      <c r="I329" s="2"/>
    </row>
    <row r="330" spans="1:9" s="54" customFormat="1" ht="15" x14ac:dyDescent="0.25">
      <c r="A330" s="48"/>
      <c r="B330" s="28" t="s">
        <v>477</v>
      </c>
      <c r="C330" s="42">
        <v>0</v>
      </c>
      <c r="D330" s="42">
        <v>0</v>
      </c>
      <c r="E330" s="27" t="str">
        <f t="shared" si="135"/>
        <v/>
      </c>
      <c r="F330" s="27" t="str">
        <f t="shared" si="136"/>
        <v/>
      </c>
      <c r="G330" s="35" t="str">
        <f t="shared" si="130"/>
        <v xml:space="preserve"> </v>
      </c>
      <c r="H330" s="25" t="str">
        <f t="shared" si="137"/>
        <v/>
      </c>
      <c r="I330" s="2"/>
    </row>
    <row r="331" spans="1:9" s="54" customFormat="1" ht="15" x14ac:dyDescent="0.25">
      <c r="A331" s="48"/>
      <c r="B331" s="28" t="s">
        <v>478</v>
      </c>
      <c r="C331" s="42">
        <v>0</v>
      </c>
      <c r="D331" s="42">
        <v>0</v>
      </c>
      <c r="E331" s="27" t="str">
        <f t="shared" si="135"/>
        <v/>
      </c>
      <c r="F331" s="27" t="str">
        <f t="shared" si="136"/>
        <v/>
      </c>
      <c r="G331" s="35" t="str">
        <f t="shared" si="130"/>
        <v xml:space="preserve"> </v>
      </c>
      <c r="H331" s="25" t="str">
        <f t="shared" si="137"/>
        <v/>
      </c>
      <c r="I331" s="2"/>
    </row>
    <row r="332" spans="1:9" s="54" customFormat="1" ht="15" x14ac:dyDescent="0.25">
      <c r="A332" s="48"/>
      <c r="B332" s="28" t="s">
        <v>479</v>
      </c>
      <c r="C332" s="42">
        <v>0</v>
      </c>
      <c r="D332" s="42">
        <v>0</v>
      </c>
      <c r="E332" s="27" t="str">
        <f t="shared" si="135"/>
        <v/>
      </c>
      <c r="F332" s="27" t="str">
        <f t="shared" si="136"/>
        <v/>
      </c>
      <c r="G332" s="35" t="str">
        <f t="shared" si="130"/>
        <v xml:space="preserve"> </v>
      </c>
      <c r="H332" s="25" t="str">
        <f t="shared" si="137"/>
        <v/>
      </c>
      <c r="I332" s="2"/>
    </row>
    <row r="333" spans="1:9" s="54" customFormat="1" ht="15" customHeight="1" x14ac:dyDescent="0.25">
      <c r="A333" s="48"/>
      <c r="B333" s="28" t="s">
        <v>69</v>
      </c>
      <c r="C333" s="42">
        <v>0</v>
      </c>
      <c r="D333" s="42">
        <v>0</v>
      </c>
      <c r="E333" s="27" t="str">
        <f t="shared" si="135"/>
        <v/>
      </c>
      <c r="F333" s="27" t="str">
        <f t="shared" si="136"/>
        <v/>
      </c>
      <c r="G333" s="35" t="str">
        <f t="shared" si="130"/>
        <v xml:space="preserve"> </v>
      </c>
      <c r="H333" s="25" t="str">
        <f t="shared" si="137"/>
        <v/>
      </c>
      <c r="I333" s="2"/>
    </row>
    <row r="334" spans="1:9" s="54" customFormat="1" ht="15" x14ac:dyDescent="0.25">
      <c r="A334" s="48"/>
      <c r="B334" s="28" t="s">
        <v>244</v>
      </c>
      <c r="C334" s="42">
        <v>0</v>
      </c>
      <c r="D334" s="42">
        <v>0</v>
      </c>
      <c r="E334" s="27" t="str">
        <f t="shared" si="135"/>
        <v/>
      </c>
      <c r="F334" s="27" t="str">
        <f t="shared" si="136"/>
        <v/>
      </c>
      <c r="G334" s="35" t="str">
        <f t="shared" si="130"/>
        <v xml:space="preserve"> </v>
      </c>
      <c r="H334" s="25" t="str">
        <f t="shared" si="137"/>
        <v/>
      </c>
      <c r="I334" s="2"/>
    </row>
    <row r="335" spans="1:9" s="54" customFormat="1" ht="15" x14ac:dyDescent="0.25">
      <c r="A335" s="48"/>
      <c r="B335" s="28" t="s">
        <v>245</v>
      </c>
      <c r="C335" s="42">
        <v>0</v>
      </c>
      <c r="D335" s="42">
        <v>0</v>
      </c>
      <c r="E335" s="27" t="str">
        <f t="shared" si="135"/>
        <v/>
      </c>
      <c r="F335" s="27" t="str">
        <f t="shared" si="136"/>
        <v/>
      </c>
      <c r="G335" s="35" t="str">
        <f t="shared" si="130"/>
        <v xml:space="preserve"> </v>
      </c>
      <c r="H335" s="25" t="str">
        <f t="shared" si="137"/>
        <v/>
      </c>
      <c r="I335" s="2"/>
    </row>
    <row r="336" spans="1:9" s="54" customFormat="1" ht="15" x14ac:dyDescent="0.25">
      <c r="A336" s="48"/>
      <c r="B336" s="28" t="s">
        <v>246</v>
      </c>
      <c r="C336" s="42">
        <v>0</v>
      </c>
      <c r="D336" s="42">
        <v>0</v>
      </c>
      <c r="E336" s="27" t="str">
        <f t="shared" si="135"/>
        <v/>
      </c>
      <c r="F336" s="27" t="str">
        <f t="shared" si="136"/>
        <v/>
      </c>
      <c r="G336" s="35" t="str">
        <f t="shared" si="130"/>
        <v xml:space="preserve"> </v>
      </c>
      <c r="H336" s="25" t="str">
        <f t="shared" si="137"/>
        <v/>
      </c>
      <c r="I336" s="2"/>
    </row>
    <row r="337" spans="1:9" s="55" customFormat="1" ht="15" x14ac:dyDescent="0.25">
      <c r="A337" s="50"/>
      <c r="B337" s="21" t="s">
        <v>542</v>
      </c>
      <c r="C337" s="42">
        <v>0</v>
      </c>
      <c r="D337" s="42">
        <v>0</v>
      </c>
      <c r="E337" s="26" t="str">
        <f t="shared" ref="E337:E339" si="138">+IF(C337=0,"",C337/C$169)</f>
        <v/>
      </c>
      <c r="F337" s="26" t="str">
        <f t="shared" ref="F337:F339" si="139">+IF(D337=0,"",D337/D$169)</f>
        <v/>
      </c>
      <c r="G337" s="35" t="str">
        <f t="shared" si="130"/>
        <v xml:space="preserve"> </v>
      </c>
      <c r="H337" s="24" t="str">
        <f t="shared" ref="H337:H339" si="140">+IF(OR(AND(E337=""),(G337="")),"",E337*G337)</f>
        <v/>
      </c>
      <c r="I337" s="2"/>
    </row>
    <row r="338" spans="1:9" s="55" customFormat="1" ht="15" x14ac:dyDescent="0.25">
      <c r="A338" s="50"/>
      <c r="B338" s="21" t="s">
        <v>543</v>
      </c>
      <c r="C338" s="42">
        <v>0</v>
      </c>
      <c r="D338" s="42">
        <v>0</v>
      </c>
      <c r="E338" s="26" t="str">
        <f t="shared" si="138"/>
        <v/>
      </c>
      <c r="F338" s="26" t="str">
        <f t="shared" si="139"/>
        <v/>
      </c>
      <c r="G338" s="35" t="str">
        <f t="shared" si="130"/>
        <v xml:space="preserve"> </v>
      </c>
      <c r="H338" s="24" t="str">
        <f t="shared" si="140"/>
        <v/>
      </c>
      <c r="I338" s="2"/>
    </row>
    <row r="339" spans="1:9" s="55" customFormat="1" ht="15" x14ac:dyDescent="0.25">
      <c r="A339" s="50"/>
      <c r="B339" s="21" t="s">
        <v>544</v>
      </c>
      <c r="C339" s="42">
        <v>0</v>
      </c>
      <c r="D339" s="42">
        <v>2</v>
      </c>
      <c r="E339" s="26" t="str">
        <f t="shared" si="138"/>
        <v/>
      </c>
      <c r="F339" s="26">
        <f t="shared" si="139"/>
        <v>4.4943820224719105E-3</v>
      </c>
      <c r="G339" s="35">
        <f t="shared" si="130"/>
        <v>1</v>
      </c>
      <c r="H339" s="24" t="str">
        <f t="shared" si="140"/>
        <v/>
      </c>
      <c r="I339" s="2"/>
    </row>
    <row r="340" spans="1:9" ht="15" customHeight="1" x14ac:dyDescent="0.2">
      <c r="B340" s="13"/>
      <c r="C340" s="16"/>
      <c r="D340" s="16"/>
      <c r="E340" s="17"/>
      <c r="F340" s="17"/>
      <c r="G340" s="14"/>
      <c r="H340" s="15"/>
    </row>
    <row r="341" spans="1:9" ht="15" customHeight="1" x14ac:dyDescent="0.2">
      <c r="B341" s="13"/>
      <c r="C341" s="16"/>
      <c r="D341" s="16"/>
      <c r="E341" s="17"/>
      <c r="F341" s="17"/>
      <c r="G341" s="14"/>
      <c r="H341" s="15"/>
    </row>
    <row r="342" spans="1:9" s="4" customFormat="1" ht="15" customHeight="1" thickBot="1" x14ac:dyDescent="0.25">
      <c r="A342" s="48"/>
      <c r="B342" s="12"/>
      <c r="C342" s="12"/>
      <c r="D342" s="12"/>
      <c r="E342" s="12"/>
      <c r="F342" s="12"/>
      <c r="H342" s="3"/>
      <c r="I342" s="2"/>
    </row>
    <row r="343" spans="1:9" ht="22.5" customHeight="1" x14ac:dyDescent="0.2">
      <c r="B343" s="64" t="s">
        <v>376</v>
      </c>
      <c r="C343" s="66" t="s">
        <v>377</v>
      </c>
      <c r="D343" s="67"/>
      <c r="E343" s="66" t="s">
        <v>558</v>
      </c>
      <c r="F343" s="67"/>
      <c r="G343" s="68" t="s">
        <v>600</v>
      </c>
      <c r="H343" s="70" t="s">
        <v>341</v>
      </c>
    </row>
    <row r="344" spans="1:9" ht="22.5" customHeight="1" x14ac:dyDescent="0.2">
      <c r="B344" s="65"/>
      <c r="C344" s="22">
        <v>2018</v>
      </c>
      <c r="D344" s="22">
        <v>2019</v>
      </c>
      <c r="E344" s="22">
        <v>2018</v>
      </c>
      <c r="F344" s="22">
        <v>2019</v>
      </c>
      <c r="G344" s="69"/>
      <c r="H344" s="71"/>
    </row>
    <row r="345" spans="1:9" ht="13.5" thickBot="1" x14ac:dyDescent="0.25">
      <c r="B345" s="36" t="s">
        <v>381</v>
      </c>
      <c r="C345" s="37">
        <f>SUM(C346:C564)</f>
        <v>1465</v>
      </c>
      <c r="D345" s="38">
        <f>SUM(D346:D564)</f>
        <v>2188</v>
      </c>
      <c r="E345" s="39">
        <f t="shared" ref="E345:E377" si="141">+IF(C345=0,"",C345/C$345)</f>
        <v>1</v>
      </c>
      <c r="F345" s="39">
        <f t="shared" ref="F345:F377" si="142">+IF(D345=0,"",D345/D$345)</f>
        <v>1</v>
      </c>
      <c r="G345" s="39">
        <f>+IF(OR(AND(D345=0),(C345=0)),"0",((D345-C345)/C345))</f>
        <v>0.49351535836177474</v>
      </c>
      <c r="H345" s="40">
        <f>+IF(OR(AND(E345=""),(G345="")),"",E345*G345)</f>
        <v>0.49351535836177474</v>
      </c>
    </row>
    <row r="346" spans="1:9" s="54" customFormat="1" ht="15" x14ac:dyDescent="0.25">
      <c r="A346" s="48"/>
      <c r="B346" s="41" t="s">
        <v>74</v>
      </c>
      <c r="C346" s="42">
        <v>8</v>
      </c>
      <c r="D346" s="42">
        <v>4</v>
      </c>
      <c r="E346" s="46">
        <f t="shared" si="141"/>
        <v>5.4607508532423209E-3</v>
      </c>
      <c r="F346" s="46">
        <f t="shared" si="142"/>
        <v>1.8281535648994515E-3</v>
      </c>
      <c r="G346" s="35">
        <f t="shared" ref="G346:G410" si="143">+IF(AND(C346=0,D346=0)," ",IF(C346=0,1,IF(D346=0,-1,(D346-C346)/C346)))</f>
        <v>-0.5</v>
      </c>
      <c r="H346" s="43">
        <f>+IF(OR(AND(E346=""),(G346="")),"",E346*G346)</f>
        <v>-2.7303754266211604E-3</v>
      </c>
      <c r="I346" s="2"/>
    </row>
    <row r="347" spans="1:9" s="54" customFormat="1" ht="15" x14ac:dyDescent="0.25">
      <c r="A347" s="48"/>
      <c r="B347" s="5" t="s">
        <v>77</v>
      </c>
      <c r="C347" s="42">
        <v>0</v>
      </c>
      <c r="D347" s="42">
        <v>2</v>
      </c>
      <c r="E347" s="27" t="str">
        <f t="shared" si="141"/>
        <v/>
      </c>
      <c r="F347" s="27">
        <f t="shared" si="142"/>
        <v>9.1407678244972577E-4</v>
      </c>
      <c r="G347" s="35">
        <f t="shared" si="143"/>
        <v>1</v>
      </c>
      <c r="H347" s="25" t="str">
        <f t="shared" ref="H347:H414" si="144">+IF(OR(AND(E347=""),(G347="")),"",E347*G347)</f>
        <v/>
      </c>
      <c r="I347" s="2"/>
    </row>
    <row r="348" spans="1:9" s="54" customFormat="1" ht="15" x14ac:dyDescent="0.25">
      <c r="A348" s="48"/>
      <c r="B348" s="5" t="s">
        <v>70</v>
      </c>
      <c r="C348" s="42">
        <v>2</v>
      </c>
      <c r="D348" s="42">
        <v>3</v>
      </c>
      <c r="E348" s="27">
        <f t="shared" si="141"/>
        <v>1.3651877133105802E-3</v>
      </c>
      <c r="F348" s="27">
        <f t="shared" si="142"/>
        <v>1.3711151736745886E-3</v>
      </c>
      <c r="G348" s="35">
        <f t="shared" si="143"/>
        <v>0.5</v>
      </c>
      <c r="H348" s="25">
        <f t="shared" si="144"/>
        <v>6.8259385665529011E-4</v>
      </c>
      <c r="I348" s="2"/>
    </row>
    <row r="349" spans="1:9" s="54" customFormat="1" ht="15" x14ac:dyDescent="0.25">
      <c r="A349" s="48"/>
      <c r="B349" s="5" t="s">
        <v>83</v>
      </c>
      <c r="C349" s="42">
        <v>0</v>
      </c>
      <c r="D349" s="42">
        <v>0</v>
      </c>
      <c r="E349" s="27" t="str">
        <f t="shared" si="141"/>
        <v/>
      </c>
      <c r="F349" s="27" t="str">
        <f t="shared" si="142"/>
        <v/>
      </c>
      <c r="G349" s="35" t="str">
        <f t="shared" si="143"/>
        <v xml:space="preserve"> </v>
      </c>
      <c r="H349" s="25" t="str">
        <f t="shared" si="144"/>
        <v/>
      </c>
      <c r="I349" s="2"/>
    </row>
    <row r="350" spans="1:9" s="54" customFormat="1" ht="15" x14ac:dyDescent="0.25">
      <c r="A350" s="48"/>
      <c r="B350" s="5" t="s">
        <v>82</v>
      </c>
      <c r="C350" s="42">
        <v>0</v>
      </c>
      <c r="D350" s="42">
        <v>0</v>
      </c>
      <c r="E350" s="27" t="str">
        <f t="shared" si="141"/>
        <v/>
      </c>
      <c r="F350" s="27" t="str">
        <f t="shared" si="142"/>
        <v/>
      </c>
      <c r="G350" s="35" t="str">
        <f t="shared" si="143"/>
        <v xml:space="preserve"> </v>
      </c>
      <c r="H350" s="25" t="str">
        <f t="shared" si="144"/>
        <v/>
      </c>
      <c r="I350" s="2"/>
    </row>
    <row r="351" spans="1:9" s="54" customFormat="1" ht="15" x14ac:dyDescent="0.25">
      <c r="A351" s="48"/>
      <c r="B351" s="5" t="s">
        <v>480</v>
      </c>
      <c r="C351" s="42">
        <v>30</v>
      </c>
      <c r="D351" s="42">
        <v>31</v>
      </c>
      <c r="E351" s="27">
        <f t="shared" si="141"/>
        <v>2.0477815699658702E-2</v>
      </c>
      <c r="F351" s="27">
        <f t="shared" si="142"/>
        <v>1.4168190127970749E-2</v>
      </c>
      <c r="G351" s="35">
        <f t="shared" si="143"/>
        <v>3.3333333333333333E-2</v>
      </c>
      <c r="H351" s="25">
        <f t="shared" si="144"/>
        <v>6.8259385665529011E-4</v>
      </c>
      <c r="I351" s="2"/>
    </row>
    <row r="352" spans="1:9" s="54" customFormat="1" ht="15" x14ac:dyDescent="0.25">
      <c r="A352" s="48"/>
      <c r="B352" s="5" t="s">
        <v>80</v>
      </c>
      <c r="C352" s="42">
        <v>41</v>
      </c>
      <c r="D352" s="42">
        <v>9</v>
      </c>
      <c r="E352" s="27">
        <f t="shared" si="141"/>
        <v>2.7986348122866895E-2</v>
      </c>
      <c r="F352" s="27">
        <f t="shared" si="142"/>
        <v>4.1133455210237658E-3</v>
      </c>
      <c r="G352" s="35">
        <f t="shared" si="143"/>
        <v>-0.78048780487804881</v>
      </c>
      <c r="H352" s="25">
        <f t="shared" si="144"/>
        <v>-2.1843003412969283E-2</v>
      </c>
      <c r="I352" s="2"/>
    </row>
    <row r="353" spans="1:9" s="54" customFormat="1" ht="15" x14ac:dyDescent="0.25">
      <c r="A353" s="48"/>
      <c r="B353" s="5" t="s">
        <v>576</v>
      </c>
      <c r="C353" s="42">
        <v>6</v>
      </c>
      <c r="D353" s="42">
        <v>8</v>
      </c>
      <c r="E353" s="27">
        <f t="shared" si="141"/>
        <v>4.0955631399317407E-3</v>
      </c>
      <c r="F353" s="27">
        <f t="shared" si="142"/>
        <v>3.6563071297989031E-3</v>
      </c>
      <c r="G353" s="35">
        <f t="shared" si="143"/>
        <v>0.33333333333333331</v>
      </c>
      <c r="H353" s="25">
        <f t="shared" si="144"/>
        <v>1.3651877133105802E-3</v>
      </c>
      <c r="I353" s="2"/>
    </row>
    <row r="354" spans="1:9" s="54" customFormat="1" ht="15" x14ac:dyDescent="0.25">
      <c r="A354" s="48"/>
      <c r="B354" s="5" t="s">
        <v>79</v>
      </c>
      <c r="C354" s="42">
        <v>3</v>
      </c>
      <c r="D354" s="42">
        <v>1</v>
      </c>
      <c r="E354" s="27">
        <f t="shared" si="141"/>
        <v>2.0477815699658703E-3</v>
      </c>
      <c r="F354" s="27">
        <f t="shared" si="142"/>
        <v>4.5703839122486289E-4</v>
      </c>
      <c r="G354" s="35">
        <f t="shared" si="143"/>
        <v>-0.66666666666666663</v>
      </c>
      <c r="H354" s="25">
        <f t="shared" si="144"/>
        <v>-1.3651877133105802E-3</v>
      </c>
      <c r="I354" s="2"/>
    </row>
    <row r="355" spans="1:9" s="54" customFormat="1" ht="15" x14ac:dyDescent="0.25">
      <c r="A355" s="48"/>
      <c r="B355" s="5" t="s">
        <v>247</v>
      </c>
      <c r="C355" s="42">
        <v>0</v>
      </c>
      <c r="D355" s="42">
        <v>10</v>
      </c>
      <c r="E355" s="27" t="str">
        <f t="shared" si="141"/>
        <v/>
      </c>
      <c r="F355" s="27">
        <f t="shared" si="142"/>
        <v>4.570383912248629E-3</v>
      </c>
      <c r="G355" s="35">
        <f t="shared" si="143"/>
        <v>1</v>
      </c>
      <c r="H355" s="25" t="str">
        <f t="shared" si="144"/>
        <v/>
      </c>
      <c r="I355" s="2"/>
    </row>
    <row r="356" spans="1:9" s="54" customFormat="1" ht="15" x14ac:dyDescent="0.25">
      <c r="A356" s="48"/>
      <c r="B356" s="5" t="s">
        <v>614</v>
      </c>
      <c r="C356" s="42">
        <v>0</v>
      </c>
      <c r="D356" s="42">
        <v>0</v>
      </c>
      <c r="E356" s="27" t="str">
        <f t="shared" si="141"/>
        <v/>
      </c>
      <c r="F356" s="27" t="str">
        <f t="shared" si="142"/>
        <v/>
      </c>
      <c r="G356" s="35" t="str">
        <f t="shared" si="143"/>
        <v xml:space="preserve"> </v>
      </c>
      <c r="H356" s="25" t="str">
        <f t="shared" si="144"/>
        <v/>
      </c>
      <c r="I356" s="2"/>
    </row>
    <row r="357" spans="1:9" s="54" customFormat="1" ht="15" x14ac:dyDescent="0.25">
      <c r="A357" s="48"/>
      <c r="B357" s="5" t="s">
        <v>81</v>
      </c>
      <c r="C357" s="42">
        <v>91</v>
      </c>
      <c r="D357" s="42">
        <v>35</v>
      </c>
      <c r="E357" s="27">
        <f t="shared" si="141"/>
        <v>6.2116040955631398E-2</v>
      </c>
      <c r="F357" s="27">
        <f t="shared" si="142"/>
        <v>1.5996343692870202E-2</v>
      </c>
      <c r="G357" s="35">
        <f t="shared" si="143"/>
        <v>-0.61538461538461542</v>
      </c>
      <c r="H357" s="25">
        <f t="shared" si="144"/>
        <v>-3.822525597269625E-2</v>
      </c>
      <c r="I357" s="2"/>
    </row>
    <row r="358" spans="1:9" s="54" customFormat="1" ht="15" x14ac:dyDescent="0.25">
      <c r="A358" s="48"/>
      <c r="B358" s="5" t="s">
        <v>577</v>
      </c>
      <c r="C358" s="42">
        <v>24</v>
      </c>
      <c r="D358" s="42">
        <v>10</v>
      </c>
      <c r="E358" s="27">
        <f t="shared" si="141"/>
        <v>1.6382252559726963E-2</v>
      </c>
      <c r="F358" s="27">
        <f t="shared" si="142"/>
        <v>4.570383912248629E-3</v>
      </c>
      <c r="G358" s="35">
        <f t="shared" si="143"/>
        <v>-0.58333333333333337</v>
      </c>
      <c r="H358" s="25">
        <f t="shared" si="144"/>
        <v>-9.5563139931740624E-3</v>
      </c>
      <c r="I358" s="2"/>
    </row>
    <row r="359" spans="1:9" s="54" customFormat="1" ht="15" x14ac:dyDescent="0.25">
      <c r="A359" s="48"/>
      <c r="B359" s="5" t="s">
        <v>71</v>
      </c>
      <c r="C359" s="42">
        <v>0</v>
      </c>
      <c r="D359" s="42">
        <v>0</v>
      </c>
      <c r="E359" s="27" t="str">
        <f t="shared" si="141"/>
        <v/>
      </c>
      <c r="F359" s="27" t="str">
        <f t="shared" si="142"/>
        <v/>
      </c>
      <c r="G359" s="35" t="str">
        <f t="shared" si="143"/>
        <v xml:space="preserve"> </v>
      </c>
      <c r="H359" s="25" t="str">
        <f t="shared" si="144"/>
        <v/>
      </c>
      <c r="I359" s="2"/>
    </row>
    <row r="360" spans="1:9" s="54" customFormat="1" ht="15" x14ac:dyDescent="0.25">
      <c r="A360" s="48"/>
      <c r="B360" s="5" t="s">
        <v>78</v>
      </c>
      <c r="C360" s="42">
        <v>23</v>
      </c>
      <c r="D360" s="42">
        <v>6</v>
      </c>
      <c r="E360" s="27">
        <f t="shared" si="141"/>
        <v>1.5699658703071672E-2</v>
      </c>
      <c r="F360" s="27">
        <f t="shared" si="142"/>
        <v>2.7422303473491772E-3</v>
      </c>
      <c r="G360" s="35">
        <f t="shared" si="143"/>
        <v>-0.73913043478260865</v>
      </c>
      <c r="H360" s="25">
        <f t="shared" si="144"/>
        <v>-1.1604095563139931E-2</v>
      </c>
      <c r="I360" s="2"/>
    </row>
    <row r="361" spans="1:9" s="54" customFormat="1" ht="15" x14ac:dyDescent="0.25">
      <c r="A361" s="48"/>
      <c r="B361" s="5" t="s">
        <v>615</v>
      </c>
      <c r="C361" s="42">
        <v>6</v>
      </c>
      <c r="D361" s="42">
        <v>4</v>
      </c>
      <c r="E361" s="27">
        <f t="shared" si="141"/>
        <v>4.0955631399317407E-3</v>
      </c>
      <c r="F361" s="27">
        <f t="shared" si="142"/>
        <v>1.8281535648994515E-3</v>
      </c>
      <c r="G361" s="35">
        <f t="shared" si="143"/>
        <v>-0.33333333333333331</v>
      </c>
      <c r="H361" s="25">
        <f t="shared" si="144"/>
        <v>-1.3651877133105802E-3</v>
      </c>
      <c r="I361" s="2"/>
    </row>
    <row r="362" spans="1:9" s="55" customFormat="1" ht="15" x14ac:dyDescent="0.25">
      <c r="A362" s="50"/>
      <c r="B362" s="19" t="s">
        <v>587</v>
      </c>
      <c r="C362" s="42">
        <v>1</v>
      </c>
      <c r="D362" s="42">
        <v>0</v>
      </c>
      <c r="E362" s="26">
        <f t="shared" si="141"/>
        <v>6.8259385665529011E-4</v>
      </c>
      <c r="F362" s="26" t="str">
        <f t="shared" si="142"/>
        <v/>
      </c>
      <c r="G362" s="35">
        <f t="shared" si="143"/>
        <v>-1</v>
      </c>
      <c r="H362" s="24">
        <f t="shared" ref="H362" si="145">+IF(OR(AND(E362=""),(G362="")),"",E362*G362)</f>
        <v>-6.8259385665529011E-4</v>
      </c>
      <c r="I362" s="2"/>
    </row>
    <row r="363" spans="1:9" s="54" customFormat="1" ht="15" x14ac:dyDescent="0.25">
      <c r="A363" s="48"/>
      <c r="B363" s="5" t="s">
        <v>72</v>
      </c>
      <c r="C363" s="42">
        <v>0</v>
      </c>
      <c r="D363" s="42">
        <v>0</v>
      </c>
      <c r="E363" s="27" t="str">
        <f t="shared" si="141"/>
        <v/>
      </c>
      <c r="F363" s="27" t="str">
        <f t="shared" si="142"/>
        <v/>
      </c>
      <c r="G363" s="35" t="str">
        <f t="shared" si="143"/>
        <v xml:space="preserve"> </v>
      </c>
      <c r="H363" s="25" t="str">
        <f t="shared" si="144"/>
        <v/>
      </c>
      <c r="I363" s="2"/>
    </row>
    <row r="364" spans="1:9" s="54" customFormat="1" ht="15" x14ac:dyDescent="0.25">
      <c r="A364" s="48"/>
      <c r="B364" s="5" t="s">
        <v>248</v>
      </c>
      <c r="C364" s="42">
        <v>1</v>
      </c>
      <c r="D364" s="42">
        <v>0</v>
      </c>
      <c r="E364" s="27">
        <f t="shared" si="141"/>
        <v>6.8259385665529011E-4</v>
      </c>
      <c r="F364" s="27" t="str">
        <f t="shared" si="142"/>
        <v/>
      </c>
      <c r="G364" s="35">
        <f t="shared" si="143"/>
        <v>-1</v>
      </c>
      <c r="H364" s="25">
        <f t="shared" si="144"/>
        <v>-6.8259385665529011E-4</v>
      </c>
      <c r="I364" s="2"/>
    </row>
    <row r="365" spans="1:9" s="54" customFormat="1" ht="15" x14ac:dyDescent="0.25">
      <c r="A365" s="48"/>
      <c r="B365" s="5" t="s">
        <v>249</v>
      </c>
      <c r="C365" s="42">
        <v>69</v>
      </c>
      <c r="D365" s="42">
        <v>327</v>
      </c>
      <c r="E365" s="27">
        <f t="shared" si="141"/>
        <v>4.709897610921502E-2</v>
      </c>
      <c r="F365" s="27">
        <f t="shared" si="142"/>
        <v>0.14945155393053017</v>
      </c>
      <c r="G365" s="35">
        <f t="shared" si="143"/>
        <v>3.7391304347826089</v>
      </c>
      <c r="H365" s="25">
        <f t="shared" si="144"/>
        <v>0.17610921501706486</v>
      </c>
      <c r="I365" s="2"/>
    </row>
    <row r="366" spans="1:9" s="54" customFormat="1" ht="15" x14ac:dyDescent="0.25">
      <c r="A366" s="48"/>
      <c r="B366" s="5" t="s">
        <v>250</v>
      </c>
      <c r="C366" s="42">
        <v>0</v>
      </c>
      <c r="D366" s="42">
        <v>151</v>
      </c>
      <c r="E366" s="27" t="str">
        <f t="shared" si="141"/>
        <v/>
      </c>
      <c r="F366" s="27">
        <f t="shared" si="142"/>
        <v>6.9012797074954293E-2</v>
      </c>
      <c r="G366" s="35">
        <f t="shared" si="143"/>
        <v>1</v>
      </c>
      <c r="H366" s="25" t="str">
        <f t="shared" si="144"/>
        <v/>
      </c>
      <c r="I366" s="2"/>
    </row>
    <row r="367" spans="1:9" s="54" customFormat="1" ht="15" x14ac:dyDescent="0.25">
      <c r="A367" s="48"/>
      <c r="B367" s="5" t="s">
        <v>75</v>
      </c>
      <c r="C367" s="42">
        <v>0</v>
      </c>
      <c r="D367" s="42">
        <v>0</v>
      </c>
      <c r="E367" s="27" t="str">
        <f t="shared" si="141"/>
        <v/>
      </c>
      <c r="F367" s="27" t="str">
        <f t="shared" si="142"/>
        <v/>
      </c>
      <c r="G367" s="35" t="str">
        <f t="shared" si="143"/>
        <v xml:space="preserve"> </v>
      </c>
      <c r="H367" s="25" t="str">
        <f t="shared" si="144"/>
        <v/>
      </c>
      <c r="I367" s="2"/>
    </row>
    <row r="368" spans="1:9" s="54" customFormat="1" ht="15" x14ac:dyDescent="0.25">
      <c r="A368" s="48"/>
      <c r="B368" s="5" t="s">
        <v>76</v>
      </c>
      <c r="C368" s="42">
        <v>1</v>
      </c>
      <c r="D368" s="42">
        <v>9</v>
      </c>
      <c r="E368" s="27">
        <f t="shared" si="141"/>
        <v>6.8259385665529011E-4</v>
      </c>
      <c r="F368" s="27">
        <f t="shared" si="142"/>
        <v>4.1133455210237658E-3</v>
      </c>
      <c r="G368" s="35">
        <f t="shared" si="143"/>
        <v>8</v>
      </c>
      <c r="H368" s="25">
        <f t="shared" si="144"/>
        <v>5.4607508532423209E-3</v>
      </c>
      <c r="I368" s="2"/>
    </row>
    <row r="369" spans="1:9" s="54" customFormat="1" ht="15" x14ac:dyDescent="0.25">
      <c r="A369" s="48"/>
      <c r="B369" s="5" t="s">
        <v>578</v>
      </c>
      <c r="C369" s="42">
        <v>28</v>
      </c>
      <c r="D369" s="42">
        <v>30</v>
      </c>
      <c r="E369" s="27">
        <f t="shared" si="141"/>
        <v>1.9112627986348121E-2</v>
      </c>
      <c r="F369" s="27">
        <f t="shared" si="142"/>
        <v>1.3711151736745886E-2</v>
      </c>
      <c r="G369" s="35">
        <f t="shared" si="143"/>
        <v>7.1428571428571425E-2</v>
      </c>
      <c r="H369" s="25">
        <f t="shared" si="144"/>
        <v>1.36518771331058E-3</v>
      </c>
      <c r="I369" s="2"/>
    </row>
    <row r="370" spans="1:9" s="54" customFormat="1" ht="15" x14ac:dyDescent="0.25">
      <c r="A370" s="48"/>
      <c r="B370" s="5" t="s">
        <v>85</v>
      </c>
      <c r="C370" s="42">
        <v>101</v>
      </c>
      <c r="D370" s="42">
        <v>0</v>
      </c>
      <c r="E370" s="27">
        <f t="shared" si="141"/>
        <v>6.8941979522184296E-2</v>
      </c>
      <c r="F370" s="27" t="str">
        <f t="shared" si="142"/>
        <v/>
      </c>
      <c r="G370" s="35">
        <f t="shared" si="143"/>
        <v>-1</v>
      </c>
      <c r="H370" s="25">
        <f t="shared" si="144"/>
        <v>-6.8941979522184296E-2</v>
      </c>
      <c r="I370" s="2"/>
    </row>
    <row r="371" spans="1:9" s="54" customFormat="1" ht="15" x14ac:dyDescent="0.25">
      <c r="A371" s="48"/>
      <c r="B371" s="5" t="s">
        <v>84</v>
      </c>
      <c r="C371" s="42">
        <v>0</v>
      </c>
      <c r="D371" s="42">
        <v>0</v>
      </c>
      <c r="E371" s="27" t="str">
        <f t="shared" si="141"/>
        <v/>
      </c>
      <c r="F371" s="27" t="str">
        <f t="shared" si="142"/>
        <v/>
      </c>
      <c r="G371" s="35" t="str">
        <f t="shared" si="143"/>
        <v xml:space="preserve"> </v>
      </c>
      <c r="H371" s="25" t="str">
        <f t="shared" si="144"/>
        <v/>
      </c>
      <c r="I371" s="2"/>
    </row>
    <row r="372" spans="1:9" s="54" customFormat="1" ht="15" x14ac:dyDescent="0.25">
      <c r="A372" s="48"/>
      <c r="B372" s="5" t="s">
        <v>73</v>
      </c>
      <c r="C372" s="42">
        <v>0</v>
      </c>
      <c r="D372" s="42">
        <v>0</v>
      </c>
      <c r="E372" s="27" t="str">
        <f t="shared" si="141"/>
        <v/>
      </c>
      <c r="F372" s="27" t="str">
        <f t="shared" si="142"/>
        <v/>
      </c>
      <c r="G372" s="35" t="str">
        <f t="shared" si="143"/>
        <v xml:space="preserve"> </v>
      </c>
      <c r="H372" s="25" t="str">
        <f t="shared" si="144"/>
        <v/>
      </c>
      <c r="I372" s="2"/>
    </row>
    <row r="373" spans="1:9" s="54" customFormat="1" ht="15" x14ac:dyDescent="0.25">
      <c r="A373" s="48"/>
      <c r="B373" s="5" t="s">
        <v>251</v>
      </c>
      <c r="C373" s="42">
        <v>0</v>
      </c>
      <c r="D373" s="42">
        <v>0</v>
      </c>
      <c r="E373" s="27" t="str">
        <f t="shared" si="141"/>
        <v/>
      </c>
      <c r="F373" s="27" t="str">
        <f t="shared" si="142"/>
        <v/>
      </c>
      <c r="G373" s="35" t="str">
        <f t="shared" si="143"/>
        <v xml:space="preserve"> </v>
      </c>
      <c r="H373" s="25" t="str">
        <f t="shared" si="144"/>
        <v/>
      </c>
      <c r="I373" s="2"/>
    </row>
    <row r="374" spans="1:9" s="54" customFormat="1" ht="15" x14ac:dyDescent="0.25">
      <c r="A374" s="48"/>
      <c r="B374" s="5" t="s">
        <v>335</v>
      </c>
      <c r="C374" s="42">
        <v>2</v>
      </c>
      <c r="D374" s="42">
        <v>3</v>
      </c>
      <c r="E374" s="27">
        <f t="shared" si="141"/>
        <v>1.3651877133105802E-3</v>
      </c>
      <c r="F374" s="27">
        <f t="shared" si="142"/>
        <v>1.3711151736745886E-3</v>
      </c>
      <c r="G374" s="35">
        <f t="shared" si="143"/>
        <v>0.5</v>
      </c>
      <c r="H374" s="25">
        <f t="shared" si="144"/>
        <v>6.8259385665529011E-4</v>
      </c>
      <c r="I374" s="2"/>
    </row>
    <row r="375" spans="1:9" s="54" customFormat="1" ht="15" x14ac:dyDescent="0.25">
      <c r="A375" s="48"/>
      <c r="B375" s="5" t="s">
        <v>336</v>
      </c>
      <c r="C375" s="42">
        <v>9</v>
      </c>
      <c r="D375" s="42">
        <v>4</v>
      </c>
      <c r="E375" s="27">
        <f t="shared" si="141"/>
        <v>6.1433447098976105E-3</v>
      </c>
      <c r="F375" s="27">
        <f t="shared" si="142"/>
        <v>1.8281535648994515E-3</v>
      </c>
      <c r="G375" s="35">
        <f t="shared" si="143"/>
        <v>-0.55555555555555558</v>
      </c>
      <c r="H375" s="25">
        <f t="shared" si="144"/>
        <v>-3.4129692832764505E-3</v>
      </c>
      <c r="I375" s="2"/>
    </row>
    <row r="376" spans="1:9" s="55" customFormat="1" ht="15" x14ac:dyDescent="0.25">
      <c r="A376" s="78" t="s">
        <v>596</v>
      </c>
      <c r="B376" s="19" t="s">
        <v>634</v>
      </c>
      <c r="C376" s="79"/>
      <c r="D376" s="79">
        <v>0</v>
      </c>
      <c r="E376" s="26" t="str">
        <f t="shared" ref="E376" si="146">+IF(C376=0,"",C376/C$345)</f>
        <v/>
      </c>
      <c r="F376" s="26" t="str">
        <f t="shared" ref="F376" si="147">+IF(D376=0,"",D376/D$345)</f>
        <v/>
      </c>
      <c r="G376" s="80" t="str">
        <f t="shared" ref="G376" si="148">+IF(AND(C376=0,D376=0)," ",IF(C376=0,1,IF(D376=0,-1,(D376-C376)/C376)))</f>
        <v xml:space="preserve"> </v>
      </c>
      <c r="H376" s="24" t="str">
        <f t="shared" ref="H376" si="149">+IF(OR(AND(E376=""),(G376="")),"",E376*G376)</f>
        <v/>
      </c>
      <c r="I376" s="20"/>
    </row>
    <row r="377" spans="1:9" s="54" customFormat="1" ht="15" x14ac:dyDescent="0.25">
      <c r="A377" s="48"/>
      <c r="B377" s="5" t="s">
        <v>481</v>
      </c>
      <c r="C377" s="42">
        <v>10</v>
      </c>
      <c r="D377" s="42">
        <v>2</v>
      </c>
      <c r="E377" s="27">
        <f t="shared" si="141"/>
        <v>6.8259385665529011E-3</v>
      </c>
      <c r="F377" s="27">
        <f t="shared" si="142"/>
        <v>9.1407678244972577E-4</v>
      </c>
      <c r="G377" s="35">
        <f t="shared" si="143"/>
        <v>-0.8</v>
      </c>
      <c r="H377" s="25">
        <f t="shared" si="144"/>
        <v>-5.4607508532423209E-3</v>
      </c>
      <c r="I377" s="2"/>
    </row>
    <row r="378" spans="1:9" s="55" customFormat="1" ht="15" x14ac:dyDescent="0.25">
      <c r="A378" s="78" t="s">
        <v>596</v>
      </c>
      <c r="B378" s="19" t="s">
        <v>620</v>
      </c>
      <c r="C378" s="79"/>
      <c r="D378" s="79">
        <v>11</v>
      </c>
      <c r="E378" s="26" t="str">
        <f t="shared" ref="E378:E381" si="150">+IF(C378=0,"",C378/C$345)</f>
        <v/>
      </c>
      <c r="F378" s="26">
        <f t="shared" ref="F378:F381" si="151">+IF(D378=0,"",D378/D$345)</f>
        <v>5.0274223034734921E-3</v>
      </c>
      <c r="G378" s="80">
        <f t="shared" ref="G378:G381" si="152">+IF(AND(C378=0,D378=0)," ",IF(C378=0,1,IF(D378=0,-1,(D378-C378)/C378)))</f>
        <v>1</v>
      </c>
      <c r="H378" s="24" t="str">
        <f t="shared" ref="H378:H381" si="153">+IF(OR(AND(E378=""),(G378="")),"",E378*G378)</f>
        <v/>
      </c>
      <c r="I378" s="20"/>
    </row>
    <row r="379" spans="1:9" s="54" customFormat="1" ht="15" x14ac:dyDescent="0.25">
      <c r="A379" s="48"/>
      <c r="B379" s="5" t="s">
        <v>482</v>
      </c>
      <c r="C379" s="42">
        <v>1</v>
      </c>
      <c r="D379" s="42">
        <v>21</v>
      </c>
      <c r="E379" s="27">
        <f t="shared" si="150"/>
        <v>6.8259385665529011E-4</v>
      </c>
      <c r="F379" s="27">
        <f t="shared" si="151"/>
        <v>9.5978062157221211E-3</v>
      </c>
      <c r="G379" s="35">
        <f t="shared" si="152"/>
        <v>20</v>
      </c>
      <c r="H379" s="25">
        <f t="shared" si="153"/>
        <v>1.3651877133105802E-2</v>
      </c>
      <c r="I379" s="2"/>
    </row>
    <row r="380" spans="1:9" s="54" customFormat="1" ht="15" x14ac:dyDescent="0.25">
      <c r="A380" s="48"/>
      <c r="B380" s="5" t="s">
        <v>483</v>
      </c>
      <c r="C380" s="42">
        <v>0</v>
      </c>
      <c r="D380" s="42">
        <v>0</v>
      </c>
      <c r="E380" s="27" t="str">
        <f t="shared" si="150"/>
        <v/>
      </c>
      <c r="F380" s="27" t="str">
        <f t="shared" si="151"/>
        <v/>
      </c>
      <c r="G380" s="35" t="str">
        <f t="shared" si="152"/>
        <v xml:space="preserve"> </v>
      </c>
      <c r="H380" s="25" t="str">
        <f t="shared" si="153"/>
        <v/>
      </c>
      <c r="I380" s="2"/>
    </row>
    <row r="381" spans="1:9" s="54" customFormat="1" ht="15" x14ac:dyDescent="0.25">
      <c r="A381" s="48"/>
      <c r="B381" s="5" t="s">
        <v>484</v>
      </c>
      <c r="C381" s="42">
        <v>0</v>
      </c>
      <c r="D381" s="42">
        <v>2</v>
      </c>
      <c r="E381" s="27" t="str">
        <f t="shared" si="150"/>
        <v/>
      </c>
      <c r="F381" s="27">
        <f t="shared" si="151"/>
        <v>9.1407678244972577E-4</v>
      </c>
      <c r="G381" s="35">
        <f t="shared" si="152"/>
        <v>1</v>
      </c>
      <c r="H381" s="25" t="str">
        <f t="shared" si="153"/>
        <v/>
      </c>
      <c r="I381" s="2"/>
    </row>
    <row r="382" spans="1:9" s="54" customFormat="1" ht="15" x14ac:dyDescent="0.25">
      <c r="A382" s="48"/>
      <c r="B382" s="5" t="s">
        <v>252</v>
      </c>
      <c r="C382" s="42">
        <v>0</v>
      </c>
      <c r="D382" s="42">
        <v>0</v>
      </c>
      <c r="E382" s="27" t="str">
        <f t="shared" ref="E382:E401" si="154">+IF(C382=0,"",C382/C$345)</f>
        <v/>
      </c>
      <c r="F382" s="27" t="str">
        <f t="shared" ref="F382:F401" si="155">+IF(D382=0,"",D382/D$345)</f>
        <v/>
      </c>
      <c r="G382" s="35" t="str">
        <f t="shared" si="143"/>
        <v xml:space="preserve"> </v>
      </c>
      <c r="H382" s="25" t="str">
        <f t="shared" si="144"/>
        <v/>
      </c>
      <c r="I382" s="2"/>
    </row>
    <row r="383" spans="1:9" s="54" customFormat="1" ht="15" x14ac:dyDescent="0.25">
      <c r="A383" s="48"/>
      <c r="B383" s="5" t="s">
        <v>253</v>
      </c>
      <c r="C383" s="42">
        <v>5</v>
      </c>
      <c r="D383" s="42">
        <v>9</v>
      </c>
      <c r="E383" s="27">
        <f t="shared" si="154"/>
        <v>3.4129692832764505E-3</v>
      </c>
      <c r="F383" s="27">
        <f t="shared" si="155"/>
        <v>4.1133455210237658E-3</v>
      </c>
      <c r="G383" s="35">
        <f t="shared" si="143"/>
        <v>0.8</v>
      </c>
      <c r="H383" s="25">
        <f t="shared" si="144"/>
        <v>2.7303754266211604E-3</v>
      </c>
      <c r="I383" s="2"/>
    </row>
    <row r="384" spans="1:9" s="54" customFormat="1" ht="15" x14ac:dyDescent="0.25">
      <c r="A384" s="48"/>
      <c r="B384" s="5" t="s">
        <v>485</v>
      </c>
      <c r="C384" s="42">
        <v>0</v>
      </c>
      <c r="D384" s="42">
        <v>0</v>
      </c>
      <c r="E384" s="27" t="str">
        <f t="shared" si="154"/>
        <v/>
      </c>
      <c r="F384" s="27" t="str">
        <f t="shared" si="155"/>
        <v/>
      </c>
      <c r="G384" s="35" t="str">
        <f t="shared" si="143"/>
        <v xml:space="preserve"> </v>
      </c>
      <c r="H384" s="25" t="str">
        <f t="shared" si="144"/>
        <v/>
      </c>
      <c r="I384" s="2"/>
    </row>
    <row r="385" spans="1:9" s="55" customFormat="1" ht="15" x14ac:dyDescent="0.25">
      <c r="A385" s="50"/>
      <c r="B385" s="19" t="s">
        <v>591</v>
      </c>
      <c r="C385" s="42">
        <v>1</v>
      </c>
      <c r="D385" s="42">
        <v>1</v>
      </c>
      <c r="E385" s="26">
        <f t="shared" si="154"/>
        <v>6.8259385665529011E-4</v>
      </c>
      <c r="F385" s="26">
        <f t="shared" si="155"/>
        <v>4.5703839122486289E-4</v>
      </c>
      <c r="G385" s="35">
        <f t="shared" si="143"/>
        <v>0</v>
      </c>
      <c r="H385" s="24">
        <f t="shared" ref="H385" si="156">+IF(OR(AND(E385=""),(G385="")),"",E385*G385)</f>
        <v>0</v>
      </c>
      <c r="I385" s="2"/>
    </row>
    <row r="386" spans="1:9" s="54" customFormat="1" ht="15" x14ac:dyDescent="0.25">
      <c r="A386" s="48"/>
      <c r="B386" s="5" t="s">
        <v>486</v>
      </c>
      <c r="C386" s="42">
        <v>183</v>
      </c>
      <c r="D386" s="42">
        <v>226</v>
      </c>
      <c r="E386" s="27">
        <f t="shared" si="154"/>
        <v>0.12491467576791809</v>
      </c>
      <c r="F386" s="27">
        <f t="shared" si="155"/>
        <v>0.10329067641681901</v>
      </c>
      <c r="G386" s="35">
        <f t="shared" si="143"/>
        <v>0.23497267759562843</v>
      </c>
      <c r="H386" s="25">
        <f t="shared" si="144"/>
        <v>2.9351535836177476E-2</v>
      </c>
      <c r="I386" s="2"/>
    </row>
    <row r="387" spans="1:9" s="54" customFormat="1" ht="15" x14ac:dyDescent="0.25">
      <c r="A387" s="48"/>
      <c r="B387" s="5" t="s">
        <v>93</v>
      </c>
      <c r="C387" s="42">
        <v>26</v>
      </c>
      <c r="D387" s="42">
        <v>13</v>
      </c>
      <c r="E387" s="27">
        <f t="shared" si="154"/>
        <v>1.7747440273037544E-2</v>
      </c>
      <c r="F387" s="27">
        <f t="shared" si="155"/>
        <v>5.9414990859232176E-3</v>
      </c>
      <c r="G387" s="35">
        <f t="shared" si="143"/>
        <v>-0.5</v>
      </c>
      <c r="H387" s="25">
        <f t="shared" si="144"/>
        <v>-8.8737201365187719E-3</v>
      </c>
      <c r="I387" s="2"/>
    </row>
    <row r="388" spans="1:9" s="54" customFormat="1" ht="15" x14ac:dyDescent="0.25">
      <c r="A388" s="48"/>
      <c r="B388" s="5" t="s">
        <v>86</v>
      </c>
      <c r="C388" s="42">
        <v>99</v>
      </c>
      <c r="D388" s="42">
        <v>272</v>
      </c>
      <c r="E388" s="27">
        <f t="shared" si="154"/>
        <v>6.7576791808873715E-2</v>
      </c>
      <c r="F388" s="27">
        <f t="shared" si="155"/>
        <v>0.12431444241316271</v>
      </c>
      <c r="G388" s="35">
        <f t="shared" si="143"/>
        <v>1.7474747474747474</v>
      </c>
      <c r="H388" s="25">
        <f t="shared" si="144"/>
        <v>0.11808873720136517</v>
      </c>
      <c r="I388" s="2"/>
    </row>
    <row r="389" spans="1:9" s="54" customFormat="1" ht="15" x14ac:dyDescent="0.25">
      <c r="A389" s="48"/>
      <c r="B389" s="5" t="s">
        <v>92</v>
      </c>
      <c r="C389" s="42">
        <v>21</v>
      </c>
      <c r="D389" s="42">
        <v>34</v>
      </c>
      <c r="E389" s="27">
        <f t="shared" si="154"/>
        <v>1.4334470989761093E-2</v>
      </c>
      <c r="F389" s="27">
        <f t="shared" si="155"/>
        <v>1.5539305301645339E-2</v>
      </c>
      <c r="G389" s="35">
        <f t="shared" si="143"/>
        <v>0.61904761904761907</v>
      </c>
      <c r="H389" s="25">
        <f t="shared" si="144"/>
        <v>8.8737201365187719E-3</v>
      </c>
      <c r="I389" s="2"/>
    </row>
    <row r="390" spans="1:9" s="54" customFormat="1" ht="15" x14ac:dyDescent="0.25">
      <c r="A390" s="48"/>
      <c r="B390" s="5" t="s">
        <v>95</v>
      </c>
      <c r="C390" s="42">
        <v>0</v>
      </c>
      <c r="D390" s="42">
        <v>0</v>
      </c>
      <c r="E390" s="27" t="str">
        <f t="shared" si="154"/>
        <v/>
      </c>
      <c r="F390" s="27" t="str">
        <f t="shared" si="155"/>
        <v/>
      </c>
      <c r="G390" s="35" t="str">
        <f t="shared" si="143"/>
        <v xml:space="preserve"> </v>
      </c>
      <c r="H390" s="25" t="str">
        <f t="shared" si="144"/>
        <v/>
      </c>
      <c r="I390" s="2"/>
    </row>
    <row r="391" spans="1:9" s="54" customFormat="1" ht="15" x14ac:dyDescent="0.25">
      <c r="A391" s="48"/>
      <c r="B391" s="5" t="s">
        <v>96</v>
      </c>
      <c r="C391" s="42">
        <v>0</v>
      </c>
      <c r="D391" s="42">
        <v>0</v>
      </c>
      <c r="E391" s="27" t="str">
        <f t="shared" si="154"/>
        <v/>
      </c>
      <c r="F391" s="27" t="str">
        <f t="shared" si="155"/>
        <v/>
      </c>
      <c r="G391" s="35" t="str">
        <f t="shared" si="143"/>
        <v xml:space="preserve"> </v>
      </c>
      <c r="H391" s="25" t="str">
        <f t="shared" si="144"/>
        <v/>
      </c>
      <c r="I391" s="2"/>
    </row>
    <row r="392" spans="1:9" s="54" customFormat="1" ht="15" x14ac:dyDescent="0.25">
      <c r="A392" s="48"/>
      <c r="B392" s="5" t="s">
        <v>254</v>
      </c>
      <c r="C392" s="42">
        <v>0</v>
      </c>
      <c r="D392" s="42">
        <v>0</v>
      </c>
      <c r="E392" s="27" t="str">
        <f t="shared" si="154"/>
        <v/>
      </c>
      <c r="F392" s="27" t="str">
        <f t="shared" si="155"/>
        <v/>
      </c>
      <c r="G392" s="35" t="str">
        <f t="shared" si="143"/>
        <v xml:space="preserve"> </v>
      </c>
      <c r="H392" s="25" t="str">
        <f t="shared" si="144"/>
        <v/>
      </c>
      <c r="I392" s="2"/>
    </row>
    <row r="393" spans="1:9" s="54" customFormat="1" ht="15" x14ac:dyDescent="0.25">
      <c r="A393" s="48"/>
      <c r="B393" s="5" t="s">
        <v>255</v>
      </c>
      <c r="C393" s="42">
        <v>1</v>
      </c>
      <c r="D393" s="42">
        <v>1</v>
      </c>
      <c r="E393" s="27">
        <f t="shared" si="154"/>
        <v>6.8259385665529011E-4</v>
      </c>
      <c r="F393" s="27">
        <f t="shared" si="155"/>
        <v>4.5703839122486289E-4</v>
      </c>
      <c r="G393" s="35">
        <f t="shared" si="143"/>
        <v>0</v>
      </c>
      <c r="H393" s="25">
        <f t="shared" si="144"/>
        <v>0</v>
      </c>
      <c r="I393" s="2"/>
    </row>
    <row r="394" spans="1:9" s="54" customFormat="1" ht="15" x14ac:dyDescent="0.25">
      <c r="A394" s="48"/>
      <c r="B394" s="5" t="s">
        <v>579</v>
      </c>
      <c r="C394" s="42">
        <v>0</v>
      </c>
      <c r="D394" s="42">
        <v>0</v>
      </c>
      <c r="E394" s="27" t="str">
        <f t="shared" si="154"/>
        <v/>
      </c>
      <c r="F394" s="27" t="str">
        <f t="shared" si="155"/>
        <v/>
      </c>
      <c r="G394" s="35" t="str">
        <f t="shared" si="143"/>
        <v xml:space="preserve"> </v>
      </c>
      <c r="H394" s="25" t="str">
        <f t="shared" si="144"/>
        <v/>
      </c>
      <c r="I394" s="2"/>
    </row>
    <row r="395" spans="1:9" s="54" customFormat="1" ht="15" x14ac:dyDescent="0.25">
      <c r="A395" s="48"/>
      <c r="B395" s="5" t="s">
        <v>580</v>
      </c>
      <c r="C395" s="42">
        <v>0</v>
      </c>
      <c r="D395" s="42">
        <v>0</v>
      </c>
      <c r="E395" s="27" t="str">
        <f t="shared" si="154"/>
        <v/>
      </c>
      <c r="F395" s="27" t="str">
        <f t="shared" si="155"/>
        <v/>
      </c>
      <c r="G395" s="35" t="str">
        <f t="shared" si="143"/>
        <v xml:space="preserve"> </v>
      </c>
      <c r="H395" s="25" t="str">
        <f t="shared" si="144"/>
        <v/>
      </c>
      <c r="I395" s="2"/>
    </row>
    <row r="396" spans="1:9" s="54" customFormat="1" ht="15" x14ac:dyDescent="0.25">
      <c r="A396" s="48"/>
      <c r="B396" s="5" t="s">
        <v>256</v>
      </c>
      <c r="C396" s="42">
        <v>0</v>
      </c>
      <c r="D396" s="42">
        <v>0</v>
      </c>
      <c r="E396" s="27" t="str">
        <f t="shared" si="154"/>
        <v/>
      </c>
      <c r="F396" s="27" t="str">
        <f t="shared" si="155"/>
        <v/>
      </c>
      <c r="G396" s="35" t="str">
        <f t="shared" si="143"/>
        <v xml:space="preserve"> </v>
      </c>
      <c r="H396" s="25" t="str">
        <f t="shared" si="144"/>
        <v/>
      </c>
      <c r="I396" s="2"/>
    </row>
    <row r="397" spans="1:9" s="54" customFormat="1" ht="15" x14ac:dyDescent="0.25">
      <c r="A397" s="48"/>
      <c r="B397" s="5" t="s">
        <v>487</v>
      </c>
      <c r="C397" s="42">
        <v>4</v>
      </c>
      <c r="D397" s="42">
        <v>0</v>
      </c>
      <c r="E397" s="27">
        <f t="shared" si="154"/>
        <v>2.7303754266211604E-3</v>
      </c>
      <c r="F397" s="27" t="str">
        <f t="shared" si="155"/>
        <v/>
      </c>
      <c r="G397" s="35">
        <f t="shared" si="143"/>
        <v>-1</v>
      </c>
      <c r="H397" s="25">
        <f t="shared" si="144"/>
        <v>-2.7303754266211604E-3</v>
      </c>
      <c r="I397" s="2"/>
    </row>
    <row r="398" spans="1:9" s="54" customFormat="1" ht="15" x14ac:dyDescent="0.25">
      <c r="A398" s="48"/>
      <c r="B398" s="5" t="s">
        <v>94</v>
      </c>
      <c r="C398" s="42">
        <v>1</v>
      </c>
      <c r="D398" s="42">
        <v>1</v>
      </c>
      <c r="E398" s="27">
        <f t="shared" si="154"/>
        <v>6.8259385665529011E-4</v>
      </c>
      <c r="F398" s="27">
        <f t="shared" si="155"/>
        <v>4.5703839122486289E-4</v>
      </c>
      <c r="G398" s="35">
        <f t="shared" si="143"/>
        <v>0</v>
      </c>
      <c r="H398" s="25">
        <f t="shared" si="144"/>
        <v>0</v>
      </c>
      <c r="I398" s="2"/>
    </row>
    <row r="399" spans="1:9" s="54" customFormat="1" ht="15" x14ac:dyDescent="0.25">
      <c r="A399" s="48"/>
      <c r="B399" s="5" t="s">
        <v>257</v>
      </c>
      <c r="C399" s="42">
        <v>14</v>
      </c>
      <c r="D399" s="42">
        <v>10</v>
      </c>
      <c r="E399" s="27">
        <f t="shared" si="154"/>
        <v>9.5563139931740607E-3</v>
      </c>
      <c r="F399" s="27">
        <f t="shared" si="155"/>
        <v>4.570383912248629E-3</v>
      </c>
      <c r="G399" s="35">
        <f t="shared" si="143"/>
        <v>-0.2857142857142857</v>
      </c>
      <c r="H399" s="25">
        <f t="shared" si="144"/>
        <v>-2.73037542662116E-3</v>
      </c>
      <c r="I399" s="2"/>
    </row>
    <row r="400" spans="1:9" s="54" customFormat="1" ht="15" x14ac:dyDescent="0.25">
      <c r="A400" s="48"/>
      <c r="B400" s="5" t="s">
        <v>581</v>
      </c>
      <c r="C400" s="42">
        <v>2</v>
      </c>
      <c r="D400" s="42">
        <v>1</v>
      </c>
      <c r="E400" s="27">
        <f t="shared" si="154"/>
        <v>1.3651877133105802E-3</v>
      </c>
      <c r="F400" s="27">
        <f t="shared" si="155"/>
        <v>4.5703839122486289E-4</v>
      </c>
      <c r="G400" s="35">
        <f t="shared" si="143"/>
        <v>-0.5</v>
      </c>
      <c r="H400" s="25">
        <f t="shared" si="144"/>
        <v>-6.8259385665529011E-4</v>
      </c>
      <c r="I400" s="2"/>
    </row>
    <row r="401" spans="1:9" s="54" customFormat="1" ht="15" x14ac:dyDescent="0.25">
      <c r="A401" s="48"/>
      <c r="B401" s="5" t="s">
        <v>88</v>
      </c>
      <c r="C401" s="42">
        <v>14</v>
      </c>
      <c r="D401" s="42">
        <v>7</v>
      </c>
      <c r="E401" s="27">
        <f t="shared" si="154"/>
        <v>9.5563139931740607E-3</v>
      </c>
      <c r="F401" s="27">
        <f t="shared" si="155"/>
        <v>3.1992687385740404E-3</v>
      </c>
      <c r="G401" s="35">
        <f t="shared" si="143"/>
        <v>-0.5</v>
      </c>
      <c r="H401" s="25">
        <f t="shared" si="144"/>
        <v>-4.7781569965870303E-3</v>
      </c>
      <c r="I401" s="2"/>
    </row>
    <row r="402" spans="1:9" s="55" customFormat="1" ht="15" x14ac:dyDescent="0.25">
      <c r="A402" s="50"/>
      <c r="B402" s="19" t="s">
        <v>545</v>
      </c>
      <c r="C402" s="42">
        <v>2</v>
      </c>
      <c r="D402" s="42">
        <v>0</v>
      </c>
      <c r="E402" s="26">
        <f t="shared" ref="E402" si="157">+IF(C402=0,"",C402/C$345)</f>
        <v>1.3651877133105802E-3</v>
      </c>
      <c r="F402" s="26" t="str">
        <f t="shared" ref="F402" si="158">+IF(D402=0,"",D402/D$345)</f>
        <v/>
      </c>
      <c r="G402" s="35">
        <f t="shared" si="143"/>
        <v>-1</v>
      </c>
      <c r="H402" s="24">
        <f t="shared" ref="H402" si="159">+IF(OR(AND(E402=""),(G402="")),"",E402*G402)</f>
        <v>-1.3651877133105802E-3</v>
      </c>
      <c r="I402" s="2"/>
    </row>
    <row r="403" spans="1:9" s="54" customFormat="1" ht="15" x14ac:dyDescent="0.25">
      <c r="A403" s="48"/>
      <c r="B403" s="5" t="s">
        <v>258</v>
      </c>
      <c r="C403" s="42">
        <v>0</v>
      </c>
      <c r="D403" s="42">
        <v>0</v>
      </c>
      <c r="E403" s="27" t="str">
        <f t="shared" ref="E403:E414" si="160">+IF(C403=0,"",C403/C$345)</f>
        <v/>
      </c>
      <c r="F403" s="27" t="str">
        <f t="shared" ref="F403:F414" si="161">+IF(D403=0,"",D403/D$345)</f>
        <v/>
      </c>
      <c r="G403" s="35" t="str">
        <f t="shared" si="143"/>
        <v xml:space="preserve"> </v>
      </c>
      <c r="H403" s="25" t="str">
        <f t="shared" si="144"/>
        <v/>
      </c>
      <c r="I403" s="2"/>
    </row>
    <row r="404" spans="1:9" s="54" customFormat="1" ht="15" x14ac:dyDescent="0.25">
      <c r="A404" s="48"/>
      <c r="B404" s="5" t="s">
        <v>259</v>
      </c>
      <c r="C404" s="42">
        <v>0</v>
      </c>
      <c r="D404" s="42">
        <v>0</v>
      </c>
      <c r="E404" s="27" t="str">
        <f t="shared" si="160"/>
        <v/>
      </c>
      <c r="F404" s="27" t="str">
        <f t="shared" si="161"/>
        <v/>
      </c>
      <c r="G404" s="35" t="str">
        <f t="shared" si="143"/>
        <v xml:space="preserve"> </v>
      </c>
      <c r="H404" s="25" t="str">
        <f t="shared" si="144"/>
        <v/>
      </c>
      <c r="I404" s="2"/>
    </row>
    <row r="405" spans="1:9" s="54" customFormat="1" ht="15" x14ac:dyDescent="0.25">
      <c r="A405" s="48"/>
      <c r="B405" s="5" t="s">
        <v>582</v>
      </c>
      <c r="C405" s="42">
        <v>0</v>
      </c>
      <c r="D405" s="42">
        <v>8</v>
      </c>
      <c r="E405" s="27" t="str">
        <f t="shared" si="160"/>
        <v/>
      </c>
      <c r="F405" s="27">
        <f t="shared" si="161"/>
        <v>3.6563071297989031E-3</v>
      </c>
      <c r="G405" s="35">
        <f t="shared" si="143"/>
        <v>1</v>
      </c>
      <c r="H405" s="25" t="str">
        <f t="shared" si="144"/>
        <v/>
      </c>
      <c r="I405" s="2"/>
    </row>
    <row r="406" spans="1:9" s="54" customFormat="1" ht="15" x14ac:dyDescent="0.25">
      <c r="A406" s="48"/>
      <c r="B406" s="5" t="s">
        <v>87</v>
      </c>
      <c r="C406" s="42">
        <v>0</v>
      </c>
      <c r="D406" s="42">
        <v>0</v>
      </c>
      <c r="E406" s="27" t="str">
        <f t="shared" si="160"/>
        <v/>
      </c>
      <c r="F406" s="27" t="str">
        <f t="shared" si="161"/>
        <v/>
      </c>
      <c r="G406" s="35" t="str">
        <f t="shared" si="143"/>
        <v xml:space="preserve"> </v>
      </c>
      <c r="H406" s="25" t="str">
        <f t="shared" si="144"/>
        <v/>
      </c>
      <c r="I406" s="2"/>
    </row>
    <row r="407" spans="1:9" s="54" customFormat="1" ht="15" x14ac:dyDescent="0.25">
      <c r="A407" s="48"/>
      <c r="B407" s="5" t="s">
        <v>260</v>
      </c>
      <c r="C407" s="42">
        <v>0</v>
      </c>
      <c r="D407" s="42">
        <v>0</v>
      </c>
      <c r="E407" s="27" t="str">
        <f t="shared" si="160"/>
        <v/>
      </c>
      <c r="F407" s="27" t="str">
        <f t="shared" si="161"/>
        <v/>
      </c>
      <c r="G407" s="35" t="str">
        <f t="shared" si="143"/>
        <v xml:space="preserve"> </v>
      </c>
      <c r="H407" s="25" t="str">
        <f t="shared" si="144"/>
        <v/>
      </c>
      <c r="I407" s="2"/>
    </row>
    <row r="408" spans="1:9" s="54" customFormat="1" ht="15" x14ac:dyDescent="0.25">
      <c r="A408" s="48"/>
      <c r="B408" s="5" t="s">
        <v>91</v>
      </c>
      <c r="C408" s="42">
        <v>0</v>
      </c>
      <c r="D408" s="42">
        <v>0</v>
      </c>
      <c r="E408" s="27" t="str">
        <f t="shared" si="160"/>
        <v/>
      </c>
      <c r="F408" s="27" t="str">
        <f t="shared" si="161"/>
        <v/>
      </c>
      <c r="G408" s="35" t="str">
        <f t="shared" si="143"/>
        <v xml:space="preserve"> </v>
      </c>
      <c r="H408" s="25" t="str">
        <f t="shared" si="144"/>
        <v/>
      </c>
      <c r="I408" s="2"/>
    </row>
    <row r="409" spans="1:9" s="54" customFormat="1" ht="15" x14ac:dyDescent="0.25">
      <c r="A409" s="48"/>
      <c r="B409" s="5" t="s">
        <v>90</v>
      </c>
      <c r="C409" s="42">
        <v>47</v>
      </c>
      <c r="D409" s="42">
        <v>17</v>
      </c>
      <c r="E409" s="27">
        <f t="shared" si="160"/>
        <v>3.2081911262798635E-2</v>
      </c>
      <c r="F409" s="27">
        <f t="shared" si="161"/>
        <v>7.7696526508226693E-3</v>
      </c>
      <c r="G409" s="35">
        <f t="shared" si="143"/>
        <v>-0.63829787234042556</v>
      </c>
      <c r="H409" s="25">
        <f t="shared" si="144"/>
        <v>-2.0477815699658702E-2</v>
      </c>
      <c r="I409" s="2"/>
    </row>
    <row r="410" spans="1:9" s="54" customFormat="1" ht="15" x14ac:dyDescent="0.25">
      <c r="A410" s="48"/>
      <c r="B410" s="5" t="s">
        <v>488</v>
      </c>
      <c r="C410" s="42">
        <v>0</v>
      </c>
      <c r="D410" s="42">
        <v>0</v>
      </c>
      <c r="E410" s="27" t="str">
        <f t="shared" si="160"/>
        <v/>
      </c>
      <c r="F410" s="27" t="str">
        <f t="shared" si="161"/>
        <v/>
      </c>
      <c r="G410" s="35" t="str">
        <f t="shared" si="143"/>
        <v xml:space="preserve"> </v>
      </c>
      <c r="H410" s="25" t="str">
        <f t="shared" si="144"/>
        <v/>
      </c>
      <c r="I410" s="2"/>
    </row>
    <row r="411" spans="1:9" s="54" customFormat="1" ht="15" x14ac:dyDescent="0.25">
      <c r="A411" s="48"/>
      <c r="B411" s="5" t="s">
        <v>261</v>
      </c>
      <c r="C411" s="42">
        <v>0</v>
      </c>
      <c r="D411" s="42">
        <v>0</v>
      </c>
      <c r="E411" s="27" t="str">
        <f t="shared" si="160"/>
        <v/>
      </c>
      <c r="F411" s="27" t="str">
        <f t="shared" si="161"/>
        <v/>
      </c>
      <c r="G411" s="35" t="str">
        <f t="shared" ref="G411:G477" si="162">+IF(AND(C411=0,D411=0)," ",IF(C411=0,1,IF(D411=0,-1,(D411-C411)/C411)))</f>
        <v xml:space="preserve"> </v>
      </c>
      <c r="H411" s="25" t="str">
        <f t="shared" si="144"/>
        <v/>
      </c>
      <c r="I411" s="2"/>
    </row>
    <row r="412" spans="1:9" s="54" customFormat="1" ht="15" x14ac:dyDescent="0.25">
      <c r="A412" s="48"/>
      <c r="B412" s="5" t="s">
        <v>262</v>
      </c>
      <c r="C412" s="42">
        <v>0</v>
      </c>
      <c r="D412" s="42">
        <v>0</v>
      </c>
      <c r="E412" s="27" t="str">
        <f t="shared" si="160"/>
        <v/>
      </c>
      <c r="F412" s="27" t="str">
        <f t="shared" si="161"/>
        <v/>
      </c>
      <c r="G412" s="35" t="str">
        <f t="shared" si="162"/>
        <v xml:space="preserve"> </v>
      </c>
      <c r="H412" s="25" t="str">
        <f t="shared" si="144"/>
        <v/>
      </c>
      <c r="I412" s="2"/>
    </row>
    <row r="413" spans="1:9" s="54" customFormat="1" ht="15" x14ac:dyDescent="0.25">
      <c r="A413" s="48"/>
      <c r="B413" s="5" t="s">
        <v>489</v>
      </c>
      <c r="C413" s="42">
        <v>2</v>
      </c>
      <c r="D413" s="42">
        <v>3</v>
      </c>
      <c r="E413" s="27">
        <f t="shared" si="160"/>
        <v>1.3651877133105802E-3</v>
      </c>
      <c r="F413" s="27">
        <f t="shared" si="161"/>
        <v>1.3711151736745886E-3</v>
      </c>
      <c r="G413" s="35">
        <f t="shared" si="162"/>
        <v>0.5</v>
      </c>
      <c r="H413" s="25">
        <f t="shared" si="144"/>
        <v>6.8259385665529011E-4</v>
      </c>
      <c r="I413" s="2"/>
    </row>
    <row r="414" spans="1:9" s="54" customFormat="1" ht="15" x14ac:dyDescent="0.25">
      <c r="A414" s="48"/>
      <c r="B414" s="5" t="s">
        <v>89</v>
      </c>
      <c r="C414" s="42">
        <v>0</v>
      </c>
      <c r="D414" s="42">
        <v>0</v>
      </c>
      <c r="E414" s="27" t="str">
        <f t="shared" si="160"/>
        <v/>
      </c>
      <c r="F414" s="27" t="str">
        <f t="shared" si="161"/>
        <v/>
      </c>
      <c r="G414" s="35" t="str">
        <f t="shared" si="162"/>
        <v xml:space="preserve"> </v>
      </c>
      <c r="H414" s="25" t="str">
        <f t="shared" si="144"/>
        <v/>
      </c>
      <c r="I414" s="2"/>
    </row>
    <row r="415" spans="1:9" s="54" customFormat="1" ht="15" x14ac:dyDescent="0.25">
      <c r="A415" s="48"/>
      <c r="B415" s="5" t="s">
        <v>583</v>
      </c>
      <c r="C415" s="42">
        <v>0</v>
      </c>
      <c r="D415" s="42">
        <v>0</v>
      </c>
      <c r="E415" s="27" t="str">
        <f t="shared" ref="E415:E490" si="163">+IF(C415=0,"",C415/C$345)</f>
        <v/>
      </c>
      <c r="F415" s="27" t="str">
        <f t="shared" ref="F415:F490" si="164">+IF(D415=0,"",D415/D$345)</f>
        <v/>
      </c>
      <c r="G415" s="35" t="str">
        <f t="shared" si="162"/>
        <v xml:space="preserve"> </v>
      </c>
      <c r="H415" s="25" t="str">
        <f t="shared" ref="H415:H490" si="165">+IF(OR(AND(E415=""),(G415="")),"",E415*G415)</f>
        <v/>
      </c>
      <c r="I415" s="2"/>
    </row>
    <row r="416" spans="1:9" s="54" customFormat="1" ht="15" x14ac:dyDescent="0.25">
      <c r="A416" s="48"/>
      <c r="B416" s="5" t="s">
        <v>263</v>
      </c>
      <c r="C416" s="42">
        <v>0</v>
      </c>
      <c r="D416" s="42">
        <v>0</v>
      </c>
      <c r="E416" s="27" t="str">
        <f t="shared" si="163"/>
        <v/>
      </c>
      <c r="F416" s="27" t="str">
        <f t="shared" si="164"/>
        <v/>
      </c>
      <c r="G416" s="35" t="str">
        <f t="shared" si="162"/>
        <v xml:space="preserve"> </v>
      </c>
      <c r="H416" s="25" t="str">
        <f t="shared" si="165"/>
        <v/>
      </c>
      <c r="I416" s="2"/>
    </row>
    <row r="417" spans="1:9" s="55" customFormat="1" ht="15" x14ac:dyDescent="0.25">
      <c r="A417" s="50"/>
      <c r="B417" s="19" t="s">
        <v>546</v>
      </c>
      <c r="C417" s="42">
        <v>1</v>
      </c>
      <c r="D417" s="42">
        <v>1</v>
      </c>
      <c r="E417" s="26">
        <f t="shared" ref="E417:E419" si="166">+IF(C417=0,"",C417/C$345)</f>
        <v>6.8259385665529011E-4</v>
      </c>
      <c r="F417" s="26">
        <f t="shared" ref="F417:F419" si="167">+IF(D417=0,"",D417/D$345)</f>
        <v>4.5703839122486289E-4</v>
      </c>
      <c r="G417" s="35">
        <f t="shared" si="162"/>
        <v>0</v>
      </c>
      <c r="H417" s="24">
        <f t="shared" ref="H417:H419" si="168">+IF(OR(AND(E417=""),(G417="")),"",E417*G417)</f>
        <v>0</v>
      </c>
      <c r="I417" s="2"/>
    </row>
    <row r="418" spans="1:9" s="55" customFormat="1" ht="15" x14ac:dyDescent="0.25">
      <c r="A418" s="50"/>
      <c r="B418" s="19" t="s">
        <v>547</v>
      </c>
      <c r="C418" s="42">
        <v>2</v>
      </c>
      <c r="D418" s="42">
        <v>1</v>
      </c>
      <c r="E418" s="26">
        <f t="shared" si="166"/>
        <v>1.3651877133105802E-3</v>
      </c>
      <c r="F418" s="26">
        <f t="shared" si="167"/>
        <v>4.5703839122486289E-4</v>
      </c>
      <c r="G418" s="35">
        <f t="shared" si="162"/>
        <v>-0.5</v>
      </c>
      <c r="H418" s="24">
        <f t="shared" si="168"/>
        <v>-6.8259385665529011E-4</v>
      </c>
      <c r="I418" s="2"/>
    </row>
    <row r="419" spans="1:9" s="55" customFormat="1" ht="15" x14ac:dyDescent="0.25">
      <c r="A419" s="50"/>
      <c r="B419" s="19" t="s">
        <v>548</v>
      </c>
      <c r="C419" s="42">
        <v>0</v>
      </c>
      <c r="D419" s="42">
        <v>0</v>
      </c>
      <c r="E419" s="26" t="str">
        <f t="shared" si="166"/>
        <v/>
      </c>
      <c r="F419" s="26" t="str">
        <f t="shared" si="167"/>
        <v/>
      </c>
      <c r="G419" s="35" t="str">
        <f t="shared" si="162"/>
        <v xml:space="preserve"> </v>
      </c>
      <c r="H419" s="24" t="str">
        <f t="shared" si="168"/>
        <v/>
      </c>
      <c r="I419" s="2"/>
    </row>
    <row r="420" spans="1:9" s="54" customFormat="1" ht="15" x14ac:dyDescent="0.25">
      <c r="A420" s="48"/>
      <c r="B420" s="5" t="s">
        <v>264</v>
      </c>
      <c r="C420" s="42">
        <v>0</v>
      </c>
      <c r="D420" s="42">
        <v>0</v>
      </c>
      <c r="E420" s="27" t="str">
        <f t="shared" si="163"/>
        <v/>
      </c>
      <c r="F420" s="27" t="str">
        <f t="shared" si="164"/>
        <v/>
      </c>
      <c r="G420" s="35" t="str">
        <f t="shared" si="162"/>
        <v xml:space="preserve"> </v>
      </c>
      <c r="H420" s="25" t="str">
        <f t="shared" si="165"/>
        <v/>
      </c>
      <c r="I420" s="2"/>
    </row>
    <row r="421" spans="1:9" s="54" customFormat="1" ht="15" x14ac:dyDescent="0.25">
      <c r="A421" s="48"/>
      <c r="B421" s="5" t="s">
        <v>265</v>
      </c>
      <c r="C421" s="42">
        <v>0</v>
      </c>
      <c r="D421" s="42">
        <v>6</v>
      </c>
      <c r="E421" s="27" t="str">
        <f t="shared" si="163"/>
        <v/>
      </c>
      <c r="F421" s="27">
        <f t="shared" si="164"/>
        <v>2.7422303473491772E-3</v>
      </c>
      <c r="G421" s="35">
        <f t="shared" si="162"/>
        <v>1</v>
      </c>
      <c r="H421" s="25" t="str">
        <f t="shared" si="165"/>
        <v/>
      </c>
      <c r="I421" s="2"/>
    </row>
    <row r="422" spans="1:9" s="54" customFormat="1" ht="15" x14ac:dyDescent="0.25">
      <c r="A422" s="48"/>
      <c r="B422" s="5" t="s">
        <v>490</v>
      </c>
      <c r="C422" s="42">
        <v>0</v>
      </c>
      <c r="D422" s="42">
        <v>0</v>
      </c>
      <c r="E422" s="27" t="str">
        <f t="shared" si="163"/>
        <v/>
      </c>
      <c r="F422" s="27" t="str">
        <f t="shared" si="164"/>
        <v/>
      </c>
      <c r="G422" s="35" t="str">
        <f t="shared" si="162"/>
        <v xml:space="preserve"> </v>
      </c>
      <c r="H422" s="25" t="str">
        <f t="shared" si="165"/>
        <v/>
      </c>
      <c r="I422" s="2"/>
    </row>
    <row r="423" spans="1:9" s="54" customFormat="1" ht="15" x14ac:dyDescent="0.25">
      <c r="A423" s="48"/>
      <c r="B423" s="5" t="s">
        <v>266</v>
      </c>
      <c r="C423" s="42">
        <v>1</v>
      </c>
      <c r="D423" s="42">
        <v>9</v>
      </c>
      <c r="E423" s="27">
        <f t="shared" si="163"/>
        <v>6.8259385665529011E-4</v>
      </c>
      <c r="F423" s="27">
        <f t="shared" si="164"/>
        <v>4.1133455210237658E-3</v>
      </c>
      <c r="G423" s="35">
        <f t="shared" si="162"/>
        <v>8</v>
      </c>
      <c r="H423" s="25">
        <f t="shared" si="165"/>
        <v>5.4607508532423209E-3</v>
      </c>
      <c r="I423" s="2"/>
    </row>
    <row r="424" spans="1:9" s="54" customFormat="1" ht="15" x14ac:dyDescent="0.25">
      <c r="A424" s="48"/>
      <c r="B424" s="5" t="s">
        <v>491</v>
      </c>
      <c r="C424" s="42">
        <v>1</v>
      </c>
      <c r="D424" s="42">
        <v>0</v>
      </c>
      <c r="E424" s="27">
        <f t="shared" si="163"/>
        <v>6.8259385665529011E-4</v>
      </c>
      <c r="F424" s="27" t="str">
        <f t="shared" si="164"/>
        <v/>
      </c>
      <c r="G424" s="35">
        <f t="shared" si="162"/>
        <v>-1</v>
      </c>
      <c r="H424" s="25">
        <f t="shared" si="165"/>
        <v>-6.8259385665529011E-4</v>
      </c>
      <c r="I424" s="2"/>
    </row>
    <row r="425" spans="1:9" s="55" customFormat="1" ht="15" x14ac:dyDescent="0.25">
      <c r="A425" s="50"/>
      <c r="B425" s="19" t="s">
        <v>549</v>
      </c>
      <c r="C425" s="42">
        <v>0</v>
      </c>
      <c r="D425" s="42">
        <v>0</v>
      </c>
      <c r="E425" s="26" t="str">
        <f t="shared" ref="E425:E429" si="169">+IF(C425=0,"",C425/C$345)</f>
        <v/>
      </c>
      <c r="F425" s="26" t="str">
        <f t="shared" ref="F425:F429" si="170">+IF(D425=0,"",D425/D$345)</f>
        <v/>
      </c>
      <c r="G425" s="35" t="str">
        <f t="shared" si="162"/>
        <v xml:space="preserve"> </v>
      </c>
      <c r="H425" s="24" t="str">
        <f t="shared" ref="H425:H429" si="171">+IF(OR(AND(E425=""),(G425="")),"",E425*G425)</f>
        <v/>
      </c>
      <c r="I425" s="2"/>
    </row>
    <row r="426" spans="1:9" s="55" customFormat="1" ht="15" x14ac:dyDescent="0.25">
      <c r="A426" s="78" t="s">
        <v>596</v>
      </c>
      <c r="B426" s="19" t="s">
        <v>631</v>
      </c>
      <c r="C426" s="79"/>
      <c r="D426" s="79">
        <v>0</v>
      </c>
      <c r="E426" s="26" t="str">
        <f t="shared" ref="E426:E428" si="172">+IF(C426=0,"",C426/C$345)</f>
        <v/>
      </c>
      <c r="F426" s="26" t="str">
        <f t="shared" ref="F426:F428" si="173">+IF(D426=0,"",D426/D$345)</f>
        <v/>
      </c>
      <c r="G426" s="80" t="str">
        <f t="shared" ref="G426:G428" si="174">+IF(AND(C426=0,D426=0)," ",IF(C426=0,1,IF(D426=0,-1,(D426-C426)/C426)))</f>
        <v xml:space="preserve"> </v>
      </c>
      <c r="H426" s="24" t="str">
        <f t="shared" ref="H426:H428" si="175">+IF(OR(AND(E426=""),(G426="")),"",E426*G426)</f>
        <v/>
      </c>
      <c r="I426" s="20"/>
    </row>
    <row r="427" spans="1:9" s="55" customFormat="1" ht="15" x14ac:dyDescent="0.25">
      <c r="A427" s="78" t="s">
        <v>596</v>
      </c>
      <c r="B427" s="19" t="s">
        <v>632</v>
      </c>
      <c r="C427" s="79"/>
      <c r="D427" s="79">
        <v>0</v>
      </c>
      <c r="E427" s="26" t="str">
        <f t="shared" si="172"/>
        <v/>
      </c>
      <c r="F427" s="26" t="str">
        <f t="shared" si="173"/>
        <v/>
      </c>
      <c r="G427" s="80" t="str">
        <f t="shared" si="174"/>
        <v xml:space="preserve"> </v>
      </c>
      <c r="H427" s="24" t="str">
        <f t="shared" si="175"/>
        <v/>
      </c>
      <c r="I427" s="20"/>
    </row>
    <row r="428" spans="1:9" s="55" customFormat="1" ht="15" x14ac:dyDescent="0.25">
      <c r="A428" s="78" t="s">
        <v>596</v>
      </c>
      <c r="B428" s="19" t="s">
        <v>633</v>
      </c>
      <c r="C428" s="79"/>
      <c r="D428" s="79">
        <v>0</v>
      </c>
      <c r="E428" s="26" t="str">
        <f t="shared" si="172"/>
        <v/>
      </c>
      <c r="F428" s="26" t="str">
        <f t="shared" si="173"/>
        <v/>
      </c>
      <c r="G428" s="80" t="str">
        <f t="shared" si="174"/>
        <v xml:space="preserve"> </v>
      </c>
      <c r="H428" s="24" t="str">
        <f t="shared" si="175"/>
        <v/>
      </c>
      <c r="I428" s="20"/>
    </row>
    <row r="429" spans="1:9" s="54" customFormat="1" ht="15" x14ac:dyDescent="0.25">
      <c r="A429" s="48"/>
      <c r="B429" s="5" t="s">
        <v>267</v>
      </c>
      <c r="C429" s="42">
        <v>0</v>
      </c>
      <c r="D429" s="42">
        <v>0</v>
      </c>
      <c r="E429" s="27" t="str">
        <f t="shared" si="169"/>
        <v/>
      </c>
      <c r="F429" s="27" t="str">
        <f t="shared" si="170"/>
        <v/>
      </c>
      <c r="G429" s="35" t="str">
        <f t="shared" si="162"/>
        <v xml:space="preserve"> </v>
      </c>
      <c r="H429" s="25" t="str">
        <f t="shared" si="171"/>
        <v/>
      </c>
      <c r="I429" s="2"/>
    </row>
    <row r="430" spans="1:9" s="54" customFormat="1" ht="15" x14ac:dyDescent="0.25">
      <c r="A430" s="48"/>
      <c r="B430" s="5" t="s">
        <v>268</v>
      </c>
      <c r="C430" s="42">
        <v>0</v>
      </c>
      <c r="D430" s="42">
        <v>0</v>
      </c>
      <c r="E430" s="27" t="str">
        <f t="shared" si="163"/>
        <v/>
      </c>
      <c r="F430" s="27" t="str">
        <f t="shared" si="164"/>
        <v/>
      </c>
      <c r="G430" s="35" t="str">
        <f t="shared" si="162"/>
        <v xml:space="preserve"> </v>
      </c>
      <c r="H430" s="25" t="str">
        <f t="shared" si="165"/>
        <v/>
      </c>
      <c r="I430" s="2"/>
    </row>
    <row r="431" spans="1:9" s="54" customFormat="1" ht="15" x14ac:dyDescent="0.25">
      <c r="A431" s="48"/>
      <c r="B431" s="5" t="s">
        <v>269</v>
      </c>
      <c r="C431" s="42">
        <v>0</v>
      </c>
      <c r="D431" s="42">
        <v>151</v>
      </c>
      <c r="E431" s="27" t="str">
        <f t="shared" si="163"/>
        <v/>
      </c>
      <c r="F431" s="27">
        <f t="shared" si="164"/>
        <v>6.9012797074954293E-2</v>
      </c>
      <c r="G431" s="35">
        <f t="shared" si="162"/>
        <v>1</v>
      </c>
      <c r="H431" s="25" t="str">
        <f t="shared" si="165"/>
        <v/>
      </c>
      <c r="I431" s="2"/>
    </row>
    <row r="432" spans="1:9" s="54" customFormat="1" ht="15" x14ac:dyDescent="0.25">
      <c r="A432" s="48"/>
      <c r="B432" s="5" t="s">
        <v>98</v>
      </c>
      <c r="C432" s="42">
        <v>0</v>
      </c>
      <c r="D432" s="42">
        <v>14</v>
      </c>
      <c r="E432" s="27" t="str">
        <f t="shared" si="163"/>
        <v/>
      </c>
      <c r="F432" s="27">
        <f t="shared" si="164"/>
        <v>6.3985374771480807E-3</v>
      </c>
      <c r="G432" s="35">
        <f t="shared" si="162"/>
        <v>1</v>
      </c>
      <c r="H432" s="25" t="str">
        <f t="shared" si="165"/>
        <v/>
      </c>
      <c r="I432" s="2"/>
    </row>
    <row r="433" spans="1:9" s="54" customFormat="1" ht="15" x14ac:dyDescent="0.25">
      <c r="A433" s="48"/>
      <c r="B433" s="5" t="s">
        <v>99</v>
      </c>
      <c r="C433" s="42">
        <v>0</v>
      </c>
      <c r="D433" s="42">
        <v>0</v>
      </c>
      <c r="E433" s="27" t="str">
        <f t="shared" si="163"/>
        <v/>
      </c>
      <c r="F433" s="27" t="str">
        <f t="shared" si="164"/>
        <v/>
      </c>
      <c r="G433" s="35" t="str">
        <f t="shared" si="162"/>
        <v xml:space="preserve"> </v>
      </c>
      <c r="H433" s="25" t="str">
        <f t="shared" si="165"/>
        <v/>
      </c>
      <c r="I433" s="2"/>
    </row>
    <row r="434" spans="1:9" s="54" customFormat="1" ht="15" x14ac:dyDescent="0.25">
      <c r="A434" s="48"/>
      <c r="B434" s="5" t="s">
        <v>100</v>
      </c>
      <c r="C434" s="42">
        <v>1</v>
      </c>
      <c r="D434" s="42">
        <v>4</v>
      </c>
      <c r="E434" s="27">
        <f t="shared" si="163"/>
        <v>6.8259385665529011E-4</v>
      </c>
      <c r="F434" s="27">
        <f t="shared" si="164"/>
        <v>1.8281535648994515E-3</v>
      </c>
      <c r="G434" s="35">
        <f t="shared" si="162"/>
        <v>3</v>
      </c>
      <c r="H434" s="25">
        <f t="shared" si="165"/>
        <v>2.0477815699658703E-3</v>
      </c>
      <c r="I434" s="2"/>
    </row>
    <row r="435" spans="1:9" s="54" customFormat="1" ht="15" x14ac:dyDescent="0.25">
      <c r="A435" s="48"/>
      <c r="B435" s="5" t="s">
        <v>270</v>
      </c>
      <c r="C435" s="42">
        <v>0</v>
      </c>
      <c r="D435" s="42">
        <v>0</v>
      </c>
      <c r="E435" s="27" t="str">
        <f t="shared" si="163"/>
        <v/>
      </c>
      <c r="F435" s="27" t="str">
        <f t="shared" si="164"/>
        <v/>
      </c>
      <c r="G435" s="35" t="str">
        <f t="shared" si="162"/>
        <v xml:space="preserve"> </v>
      </c>
      <c r="H435" s="25" t="str">
        <f t="shared" si="165"/>
        <v/>
      </c>
      <c r="I435" s="2"/>
    </row>
    <row r="436" spans="1:9" s="55" customFormat="1" ht="15" x14ac:dyDescent="0.25">
      <c r="A436" s="50"/>
      <c r="B436" s="19" t="s">
        <v>550</v>
      </c>
      <c r="C436" s="42">
        <v>0</v>
      </c>
      <c r="D436" s="42">
        <v>0</v>
      </c>
      <c r="E436" s="26" t="str">
        <f t="shared" ref="E436:E437" si="176">+IF(C436=0,"",C436/C$345)</f>
        <v/>
      </c>
      <c r="F436" s="26" t="str">
        <f t="shared" ref="F436:F437" si="177">+IF(D436=0,"",D436/D$345)</f>
        <v/>
      </c>
      <c r="G436" s="35" t="str">
        <f t="shared" si="162"/>
        <v xml:space="preserve"> </v>
      </c>
      <c r="H436" s="24" t="str">
        <f t="shared" ref="H436:H437" si="178">+IF(OR(AND(E436=""),(G436="")),"",E436*G436)</f>
        <v/>
      </c>
      <c r="I436" s="2"/>
    </row>
    <row r="437" spans="1:9" s="55" customFormat="1" ht="15" x14ac:dyDescent="0.25">
      <c r="A437" s="50"/>
      <c r="B437" s="19" t="s">
        <v>551</v>
      </c>
      <c r="C437" s="42">
        <v>0</v>
      </c>
      <c r="D437" s="42">
        <v>0</v>
      </c>
      <c r="E437" s="26" t="str">
        <f t="shared" si="176"/>
        <v/>
      </c>
      <c r="F437" s="26" t="str">
        <f t="shared" si="177"/>
        <v/>
      </c>
      <c r="G437" s="35" t="str">
        <f t="shared" si="162"/>
        <v xml:space="preserve"> </v>
      </c>
      <c r="H437" s="24" t="str">
        <f t="shared" si="178"/>
        <v/>
      </c>
      <c r="I437" s="2"/>
    </row>
    <row r="438" spans="1:9" s="54" customFormat="1" ht="15" x14ac:dyDescent="0.25">
      <c r="A438" s="48"/>
      <c r="B438" s="5" t="s">
        <v>97</v>
      </c>
      <c r="C438" s="42">
        <v>0</v>
      </c>
      <c r="D438" s="42">
        <v>0</v>
      </c>
      <c r="E438" s="27" t="str">
        <f t="shared" si="163"/>
        <v/>
      </c>
      <c r="F438" s="27" t="str">
        <f t="shared" si="164"/>
        <v/>
      </c>
      <c r="G438" s="35" t="str">
        <f t="shared" si="162"/>
        <v xml:space="preserve"> </v>
      </c>
      <c r="H438" s="25" t="str">
        <f t="shared" si="165"/>
        <v/>
      </c>
      <c r="I438" s="2"/>
    </row>
    <row r="439" spans="1:9" s="55" customFormat="1" ht="15" x14ac:dyDescent="0.25">
      <c r="A439" s="50"/>
      <c r="B439" s="19" t="s">
        <v>552</v>
      </c>
      <c r="C439" s="42">
        <v>0</v>
      </c>
      <c r="D439" s="42">
        <v>0</v>
      </c>
      <c r="E439" s="26" t="str">
        <f t="shared" ref="E439:E441" si="179">+IF(C439=0,"",C439/C$345)</f>
        <v/>
      </c>
      <c r="F439" s="26" t="str">
        <f t="shared" ref="F439:F441" si="180">+IF(D439=0,"",D439/D$345)</f>
        <v/>
      </c>
      <c r="G439" s="35" t="str">
        <f t="shared" si="162"/>
        <v xml:space="preserve"> </v>
      </c>
      <c r="H439" s="24" t="str">
        <f t="shared" ref="H439:H441" si="181">+IF(OR(AND(E439=""),(G439="")),"",E439*G439)</f>
        <v/>
      </c>
      <c r="I439" s="2"/>
    </row>
    <row r="440" spans="1:9" s="55" customFormat="1" ht="15" x14ac:dyDescent="0.25">
      <c r="A440" s="50"/>
      <c r="B440" s="19" t="s">
        <v>553</v>
      </c>
      <c r="C440" s="42">
        <v>0</v>
      </c>
      <c r="D440" s="42">
        <v>0</v>
      </c>
      <c r="E440" s="26" t="str">
        <f t="shared" si="179"/>
        <v/>
      </c>
      <c r="F440" s="26" t="str">
        <f t="shared" si="180"/>
        <v/>
      </c>
      <c r="G440" s="35" t="str">
        <f t="shared" si="162"/>
        <v xml:space="preserve"> </v>
      </c>
      <c r="H440" s="24" t="str">
        <f t="shared" si="181"/>
        <v/>
      </c>
      <c r="I440" s="2"/>
    </row>
    <row r="441" spans="1:9" s="55" customFormat="1" ht="15" x14ac:dyDescent="0.25">
      <c r="A441" s="50"/>
      <c r="B441" s="19" t="s">
        <v>554</v>
      </c>
      <c r="C441" s="42">
        <v>0</v>
      </c>
      <c r="D441" s="42">
        <v>0</v>
      </c>
      <c r="E441" s="26" t="str">
        <f t="shared" si="179"/>
        <v/>
      </c>
      <c r="F441" s="26" t="str">
        <f t="shared" si="180"/>
        <v/>
      </c>
      <c r="G441" s="35" t="str">
        <f t="shared" si="162"/>
        <v xml:space="preserve"> </v>
      </c>
      <c r="H441" s="24" t="str">
        <f t="shared" si="181"/>
        <v/>
      </c>
      <c r="I441" s="2"/>
    </row>
    <row r="442" spans="1:9" s="54" customFormat="1" ht="15" x14ac:dyDescent="0.25">
      <c r="A442" s="48"/>
      <c r="B442" s="5" t="s">
        <v>492</v>
      </c>
      <c r="C442" s="42">
        <v>0</v>
      </c>
      <c r="D442" s="42">
        <v>2</v>
      </c>
      <c r="E442" s="27" t="str">
        <f t="shared" si="163"/>
        <v/>
      </c>
      <c r="F442" s="27">
        <f t="shared" si="164"/>
        <v>9.1407678244972577E-4</v>
      </c>
      <c r="G442" s="35">
        <f t="shared" si="162"/>
        <v>1</v>
      </c>
      <c r="H442" s="25" t="str">
        <f t="shared" si="165"/>
        <v/>
      </c>
      <c r="I442" s="2"/>
    </row>
    <row r="443" spans="1:9" s="54" customFormat="1" ht="15" x14ac:dyDescent="0.25">
      <c r="A443" s="48"/>
      <c r="B443" s="5" t="s">
        <v>104</v>
      </c>
      <c r="C443" s="42">
        <v>0</v>
      </c>
      <c r="D443" s="42">
        <v>1</v>
      </c>
      <c r="E443" s="27" t="str">
        <f t="shared" si="163"/>
        <v/>
      </c>
      <c r="F443" s="27">
        <f t="shared" si="164"/>
        <v>4.5703839122486289E-4</v>
      </c>
      <c r="G443" s="35">
        <f t="shared" si="162"/>
        <v>1</v>
      </c>
      <c r="H443" s="25" t="str">
        <f t="shared" si="165"/>
        <v/>
      </c>
      <c r="I443" s="2"/>
    </row>
    <row r="444" spans="1:9" s="54" customFormat="1" ht="15" x14ac:dyDescent="0.25">
      <c r="A444" s="48"/>
      <c r="B444" s="5" t="s">
        <v>113</v>
      </c>
      <c r="C444" s="42">
        <v>7</v>
      </c>
      <c r="D444" s="42">
        <v>2</v>
      </c>
      <c r="E444" s="27">
        <f t="shared" si="163"/>
        <v>4.7781569965870303E-3</v>
      </c>
      <c r="F444" s="27">
        <f t="shared" si="164"/>
        <v>9.1407678244972577E-4</v>
      </c>
      <c r="G444" s="35">
        <f t="shared" si="162"/>
        <v>-0.7142857142857143</v>
      </c>
      <c r="H444" s="25">
        <f t="shared" si="165"/>
        <v>-3.4129692832764501E-3</v>
      </c>
      <c r="I444" s="2"/>
    </row>
    <row r="445" spans="1:9" s="54" customFormat="1" ht="15" x14ac:dyDescent="0.25">
      <c r="A445" s="48"/>
      <c r="B445" s="5" t="s">
        <v>112</v>
      </c>
      <c r="C445" s="42">
        <v>20</v>
      </c>
      <c r="D445" s="42">
        <v>25</v>
      </c>
      <c r="E445" s="27">
        <f t="shared" si="163"/>
        <v>1.3651877133105802E-2</v>
      </c>
      <c r="F445" s="27">
        <f t="shared" si="164"/>
        <v>1.1425959780621572E-2</v>
      </c>
      <c r="G445" s="35">
        <f t="shared" si="162"/>
        <v>0.25</v>
      </c>
      <c r="H445" s="25">
        <f t="shared" si="165"/>
        <v>3.4129692832764505E-3</v>
      </c>
      <c r="I445" s="2"/>
    </row>
    <row r="446" spans="1:9" s="54" customFormat="1" ht="15" x14ac:dyDescent="0.25">
      <c r="A446" s="48"/>
      <c r="B446" s="5" t="s">
        <v>271</v>
      </c>
      <c r="C446" s="42">
        <v>0</v>
      </c>
      <c r="D446" s="42">
        <v>0</v>
      </c>
      <c r="E446" s="27" t="str">
        <f t="shared" si="163"/>
        <v/>
      </c>
      <c r="F446" s="27" t="str">
        <f t="shared" si="164"/>
        <v/>
      </c>
      <c r="G446" s="35" t="str">
        <f t="shared" si="162"/>
        <v xml:space="preserve"> </v>
      </c>
      <c r="H446" s="25" t="str">
        <f t="shared" si="165"/>
        <v/>
      </c>
      <c r="I446" s="2"/>
    </row>
    <row r="447" spans="1:9" s="54" customFormat="1" ht="15" x14ac:dyDescent="0.25">
      <c r="A447" s="48"/>
      <c r="B447" s="5" t="s">
        <v>493</v>
      </c>
      <c r="C447" s="42">
        <v>0</v>
      </c>
      <c r="D447" s="42">
        <v>0</v>
      </c>
      <c r="E447" s="27" t="str">
        <f t="shared" si="163"/>
        <v/>
      </c>
      <c r="F447" s="27" t="str">
        <f t="shared" si="164"/>
        <v/>
      </c>
      <c r="G447" s="35" t="str">
        <f t="shared" si="162"/>
        <v xml:space="preserve"> </v>
      </c>
      <c r="H447" s="25" t="str">
        <f t="shared" si="165"/>
        <v/>
      </c>
      <c r="I447" s="2"/>
    </row>
    <row r="448" spans="1:9" s="54" customFormat="1" ht="30" x14ac:dyDescent="0.25">
      <c r="A448" s="48"/>
      <c r="B448" s="5" t="s">
        <v>494</v>
      </c>
      <c r="C448" s="42">
        <v>4</v>
      </c>
      <c r="D448" s="42">
        <v>6</v>
      </c>
      <c r="E448" s="27">
        <f t="shared" si="163"/>
        <v>2.7303754266211604E-3</v>
      </c>
      <c r="F448" s="27">
        <f t="shared" si="164"/>
        <v>2.7422303473491772E-3</v>
      </c>
      <c r="G448" s="35">
        <f t="shared" si="162"/>
        <v>0.5</v>
      </c>
      <c r="H448" s="25">
        <f t="shared" si="165"/>
        <v>1.3651877133105802E-3</v>
      </c>
      <c r="I448" s="2"/>
    </row>
    <row r="449" spans="1:9" s="54" customFormat="1" ht="15" x14ac:dyDescent="0.25">
      <c r="A449" s="48"/>
      <c r="B449" s="5" t="s">
        <v>495</v>
      </c>
      <c r="C449" s="42">
        <v>0</v>
      </c>
      <c r="D449" s="42">
        <v>0</v>
      </c>
      <c r="E449" s="27" t="str">
        <f t="shared" si="163"/>
        <v/>
      </c>
      <c r="F449" s="27" t="str">
        <f t="shared" si="164"/>
        <v/>
      </c>
      <c r="G449" s="35" t="str">
        <f t="shared" si="162"/>
        <v xml:space="preserve"> </v>
      </c>
      <c r="H449" s="25" t="str">
        <f t="shared" si="165"/>
        <v/>
      </c>
      <c r="I449" s="2"/>
    </row>
    <row r="450" spans="1:9" s="54" customFormat="1" ht="15" x14ac:dyDescent="0.25">
      <c r="A450" s="48"/>
      <c r="B450" s="5" t="s">
        <v>108</v>
      </c>
      <c r="C450" s="42">
        <v>4</v>
      </c>
      <c r="D450" s="42">
        <v>0</v>
      </c>
      <c r="E450" s="27">
        <f t="shared" si="163"/>
        <v>2.7303754266211604E-3</v>
      </c>
      <c r="F450" s="27" t="str">
        <f t="shared" si="164"/>
        <v/>
      </c>
      <c r="G450" s="35">
        <f t="shared" si="162"/>
        <v>-1</v>
      </c>
      <c r="H450" s="25">
        <f t="shared" si="165"/>
        <v>-2.7303754266211604E-3</v>
      </c>
      <c r="I450" s="2"/>
    </row>
    <row r="451" spans="1:9" s="54" customFormat="1" ht="15" x14ac:dyDescent="0.25">
      <c r="A451" s="48"/>
      <c r="B451" s="5" t="s">
        <v>616</v>
      </c>
      <c r="C451" s="42">
        <v>0</v>
      </c>
      <c r="D451" s="42">
        <v>0</v>
      </c>
      <c r="E451" s="27" t="str">
        <f t="shared" si="163"/>
        <v/>
      </c>
      <c r="F451" s="27" t="str">
        <f t="shared" si="164"/>
        <v/>
      </c>
      <c r="G451" s="35" t="str">
        <f t="shared" si="162"/>
        <v xml:space="preserve"> </v>
      </c>
      <c r="H451" s="25" t="str">
        <f t="shared" si="165"/>
        <v/>
      </c>
      <c r="I451" s="2"/>
    </row>
    <row r="452" spans="1:9" s="54" customFormat="1" ht="15" x14ac:dyDescent="0.25">
      <c r="A452" s="48"/>
      <c r="B452" s="5" t="s">
        <v>109</v>
      </c>
      <c r="C452" s="42">
        <v>5</v>
      </c>
      <c r="D452" s="42">
        <v>0</v>
      </c>
      <c r="E452" s="27">
        <f t="shared" si="163"/>
        <v>3.4129692832764505E-3</v>
      </c>
      <c r="F452" s="27" t="str">
        <f t="shared" si="164"/>
        <v/>
      </c>
      <c r="G452" s="35">
        <f t="shared" si="162"/>
        <v>-1</v>
      </c>
      <c r="H452" s="25">
        <f t="shared" si="165"/>
        <v>-3.4129692832764505E-3</v>
      </c>
      <c r="I452" s="2"/>
    </row>
    <row r="453" spans="1:9" s="54" customFormat="1" ht="15" x14ac:dyDescent="0.25">
      <c r="A453" s="48"/>
      <c r="B453" s="5" t="s">
        <v>384</v>
      </c>
      <c r="C453" s="42">
        <v>1</v>
      </c>
      <c r="D453" s="42">
        <v>2</v>
      </c>
      <c r="E453" s="27">
        <f t="shared" si="163"/>
        <v>6.8259385665529011E-4</v>
      </c>
      <c r="F453" s="27">
        <f t="shared" si="164"/>
        <v>9.1407678244972577E-4</v>
      </c>
      <c r="G453" s="35">
        <f t="shared" si="162"/>
        <v>1</v>
      </c>
      <c r="H453" s="25">
        <f t="shared" si="165"/>
        <v>6.8259385665529011E-4</v>
      </c>
      <c r="I453" s="2"/>
    </row>
    <row r="454" spans="1:9" s="54" customFormat="1" ht="15" x14ac:dyDescent="0.25">
      <c r="A454" s="48"/>
      <c r="B454" s="5" t="s">
        <v>107</v>
      </c>
      <c r="C454" s="42">
        <v>39</v>
      </c>
      <c r="D454" s="42">
        <v>26</v>
      </c>
      <c r="E454" s="27">
        <f t="shared" si="163"/>
        <v>2.6621160409556314E-2</v>
      </c>
      <c r="F454" s="27">
        <f t="shared" si="164"/>
        <v>1.1882998171846435E-2</v>
      </c>
      <c r="G454" s="35">
        <f t="shared" si="162"/>
        <v>-0.33333333333333331</v>
      </c>
      <c r="H454" s="25">
        <f t="shared" si="165"/>
        <v>-8.8737201365187701E-3</v>
      </c>
      <c r="I454" s="2"/>
    </row>
    <row r="455" spans="1:9" s="54" customFormat="1" ht="15" x14ac:dyDescent="0.25">
      <c r="A455" s="48"/>
      <c r="B455" s="5" t="s">
        <v>272</v>
      </c>
      <c r="C455" s="42">
        <v>0</v>
      </c>
      <c r="D455" s="42">
        <v>3</v>
      </c>
      <c r="E455" s="27" t="str">
        <f t="shared" si="163"/>
        <v/>
      </c>
      <c r="F455" s="27">
        <f t="shared" si="164"/>
        <v>1.3711151736745886E-3</v>
      </c>
      <c r="G455" s="35">
        <f t="shared" si="162"/>
        <v>1</v>
      </c>
      <c r="H455" s="25" t="str">
        <f t="shared" si="165"/>
        <v/>
      </c>
      <c r="I455" s="2"/>
    </row>
    <row r="456" spans="1:9" s="54" customFormat="1" ht="15" x14ac:dyDescent="0.25">
      <c r="A456" s="48"/>
      <c r="B456" s="5" t="s">
        <v>106</v>
      </c>
      <c r="C456" s="42">
        <v>0</v>
      </c>
      <c r="D456" s="42">
        <v>0</v>
      </c>
      <c r="E456" s="27" t="str">
        <f t="shared" si="163"/>
        <v/>
      </c>
      <c r="F456" s="27" t="str">
        <f t="shared" si="164"/>
        <v/>
      </c>
      <c r="G456" s="35" t="str">
        <f t="shared" si="162"/>
        <v xml:space="preserve"> </v>
      </c>
      <c r="H456" s="25" t="str">
        <f t="shared" si="165"/>
        <v/>
      </c>
      <c r="I456" s="2"/>
    </row>
    <row r="457" spans="1:9" s="54" customFormat="1" ht="15" x14ac:dyDescent="0.25">
      <c r="A457" s="48"/>
      <c r="B457" s="5" t="s">
        <v>337</v>
      </c>
      <c r="C457" s="42">
        <v>1</v>
      </c>
      <c r="D457" s="42">
        <v>0</v>
      </c>
      <c r="E457" s="27">
        <f t="shared" si="163"/>
        <v>6.8259385665529011E-4</v>
      </c>
      <c r="F457" s="27" t="str">
        <f t="shared" si="164"/>
        <v/>
      </c>
      <c r="G457" s="35">
        <f t="shared" si="162"/>
        <v>-1</v>
      </c>
      <c r="H457" s="25">
        <f t="shared" si="165"/>
        <v>-6.8259385665529011E-4</v>
      </c>
      <c r="I457" s="2"/>
    </row>
    <row r="458" spans="1:9" s="54" customFormat="1" ht="15" x14ac:dyDescent="0.25">
      <c r="A458" s="48"/>
      <c r="B458" s="5" t="s">
        <v>116</v>
      </c>
      <c r="C458" s="42">
        <v>7</v>
      </c>
      <c r="D458" s="42">
        <v>1</v>
      </c>
      <c r="E458" s="27">
        <f t="shared" si="163"/>
        <v>4.7781569965870303E-3</v>
      </c>
      <c r="F458" s="27">
        <f t="shared" si="164"/>
        <v>4.5703839122486289E-4</v>
      </c>
      <c r="G458" s="35">
        <f t="shared" si="162"/>
        <v>-0.8571428571428571</v>
      </c>
      <c r="H458" s="25">
        <f t="shared" si="165"/>
        <v>-4.0955631399317398E-3</v>
      </c>
      <c r="I458" s="2"/>
    </row>
    <row r="459" spans="1:9" s="54" customFormat="1" ht="15" x14ac:dyDescent="0.25">
      <c r="A459" s="48"/>
      <c r="B459" s="5" t="s">
        <v>103</v>
      </c>
      <c r="C459" s="42">
        <v>1</v>
      </c>
      <c r="D459" s="42">
        <v>2</v>
      </c>
      <c r="E459" s="27">
        <f t="shared" si="163"/>
        <v>6.8259385665529011E-4</v>
      </c>
      <c r="F459" s="27">
        <f t="shared" si="164"/>
        <v>9.1407678244972577E-4</v>
      </c>
      <c r="G459" s="35">
        <f t="shared" si="162"/>
        <v>1</v>
      </c>
      <c r="H459" s="25">
        <f t="shared" si="165"/>
        <v>6.8259385665529011E-4</v>
      </c>
      <c r="I459" s="2"/>
    </row>
    <row r="460" spans="1:9" s="54" customFormat="1" ht="15" x14ac:dyDescent="0.25">
      <c r="A460" s="48"/>
      <c r="B460" s="5" t="s">
        <v>273</v>
      </c>
      <c r="C460" s="42">
        <v>57</v>
      </c>
      <c r="D460" s="42">
        <v>77</v>
      </c>
      <c r="E460" s="27">
        <f t="shared" si="163"/>
        <v>3.8907849829351533E-2</v>
      </c>
      <c r="F460" s="27">
        <f t="shared" si="164"/>
        <v>3.5191956124314444E-2</v>
      </c>
      <c r="G460" s="35">
        <f t="shared" si="162"/>
        <v>0.35087719298245612</v>
      </c>
      <c r="H460" s="25">
        <f t="shared" si="165"/>
        <v>1.36518771331058E-2</v>
      </c>
      <c r="I460" s="2"/>
    </row>
    <row r="461" spans="1:9" s="54" customFormat="1" ht="15" x14ac:dyDescent="0.25">
      <c r="A461" s="48"/>
      <c r="B461" s="5" t="s">
        <v>496</v>
      </c>
      <c r="C461" s="42">
        <v>0</v>
      </c>
      <c r="D461" s="42">
        <v>0</v>
      </c>
      <c r="E461" s="27" t="str">
        <f t="shared" si="163"/>
        <v/>
      </c>
      <c r="F461" s="27" t="str">
        <f t="shared" si="164"/>
        <v/>
      </c>
      <c r="G461" s="35" t="str">
        <f t="shared" si="162"/>
        <v xml:space="preserve"> </v>
      </c>
      <c r="H461" s="25" t="str">
        <f t="shared" si="165"/>
        <v/>
      </c>
      <c r="I461" s="2"/>
    </row>
    <row r="462" spans="1:9" s="54" customFormat="1" ht="15" x14ac:dyDescent="0.25">
      <c r="A462" s="48"/>
      <c r="B462" s="5" t="s">
        <v>110</v>
      </c>
      <c r="C462" s="42">
        <v>0</v>
      </c>
      <c r="D462" s="42">
        <v>0</v>
      </c>
      <c r="E462" s="27" t="str">
        <f t="shared" si="163"/>
        <v/>
      </c>
      <c r="F462" s="27" t="str">
        <f t="shared" si="164"/>
        <v/>
      </c>
      <c r="G462" s="35" t="str">
        <f t="shared" si="162"/>
        <v xml:space="preserve"> </v>
      </c>
      <c r="H462" s="25" t="str">
        <f t="shared" si="165"/>
        <v/>
      </c>
      <c r="I462" s="2"/>
    </row>
    <row r="463" spans="1:9" s="54" customFormat="1" ht="15" x14ac:dyDescent="0.25">
      <c r="A463" s="48"/>
      <c r="B463" s="5" t="s">
        <v>114</v>
      </c>
      <c r="C463" s="42">
        <v>0</v>
      </c>
      <c r="D463" s="42">
        <v>0</v>
      </c>
      <c r="E463" s="27" t="str">
        <f t="shared" si="163"/>
        <v/>
      </c>
      <c r="F463" s="27" t="str">
        <f t="shared" si="164"/>
        <v/>
      </c>
      <c r="G463" s="35" t="str">
        <f t="shared" si="162"/>
        <v xml:space="preserve"> </v>
      </c>
      <c r="H463" s="25" t="str">
        <f t="shared" si="165"/>
        <v/>
      </c>
      <c r="I463" s="2"/>
    </row>
    <row r="464" spans="1:9" s="54" customFormat="1" ht="15" x14ac:dyDescent="0.25">
      <c r="A464" s="48"/>
      <c r="B464" s="5" t="s">
        <v>101</v>
      </c>
      <c r="C464" s="42">
        <v>0</v>
      </c>
      <c r="D464" s="42">
        <v>0</v>
      </c>
      <c r="E464" s="27" t="str">
        <f t="shared" si="163"/>
        <v/>
      </c>
      <c r="F464" s="27" t="str">
        <f t="shared" si="164"/>
        <v/>
      </c>
      <c r="G464" s="35" t="str">
        <f t="shared" si="162"/>
        <v xml:space="preserve"> </v>
      </c>
      <c r="H464" s="25" t="str">
        <f t="shared" si="165"/>
        <v/>
      </c>
      <c r="I464" s="2"/>
    </row>
    <row r="465" spans="1:9" s="54" customFormat="1" ht="15" x14ac:dyDescent="0.25">
      <c r="A465" s="48"/>
      <c r="B465" s="5" t="s">
        <v>105</v>
      </c>
      <c r="C465" s="42">
        <v>0</v>
      </c>
      <c r="D465" s="42">
        <v>2</v>
      </c>
      <c r="E465" s="27" t="str">
        <f t="shared" si="163"/>
        <v/>
      </c>
      <c r="F465" s="27">
        <f t="shared" si="164"/>
        <v>9.1407678244972577E-4</v>
      </c>
      <c r="G465" s="35">
        <f t="shared" si="162"/>
        <v>1</v>
      </c>
      <c r="H465" s="25" t="str">
        <f t="shared" si="165"/>
        <v/>
      </c>
      <c r="I465" s="2"/>
    </row>
    <row r="466" spans="1:9" s="54" customFormat="1" ht="15" x14ac:dyDescent="0.25">
      <c r="A466" s="48"/>
      <c r="B466" s="5" t="s">
        <v>111</v>
      </c>
      <c r="C466" s="42">
        <v>0</v>
      </c>
      <c r="D466" s="42">
        <v>0</v>
      </c>
      <c r="E466" s="27" t="str">
        <f t="shared" si="163"/>
        <v/>
      </c>
      <c r="F466" s="27" t="str">
        <f t="shared" si="164"/>
        <v/>
      </c>
      <c r="G466" s="35" t="str">
        <f t="shared" si="162"/>
        <v xml:space="preserve"> </v>
      </c>
      <c r="H466" s="25" t="str">
        <f t="shared" si="165"/>
        <v/>
      </c>
      <c r="I466" s="2"/>
    </row>
    <row r="467" spans="1:9" s="54" customFormat="1" ht="15" x14ac:dyDescent="0.25">
      <c r="A467" s="48"/>
      <c r="B467" s="5" t="s">
        <v>115</v>
      </c>
      <c r="C467" s="42">
        <v>0</v>
      </c>
      <c r="D467" s="42">
        <v>0</v>
      </c>
      <c r="E467" s="27" t="str">
        <f t="shared" si="163"/>
        <v/>
      </c>
      <c r="F467" s="27" t="str">
        <f t="shared" si="164"/>
        <v/>
      </c>
      <c r="G467" s="35" t="str">
        <f t="shared" si="162"/>
        <v xml:space="preserve"> </v>
      </c>
      <c r="H467" s="25" t="str">
        <f t="shared" si="165"/>
        <v/>
      </c>
      <c r="I467" s="2"/>
    </row>
    <row r="468" spans="1:9" s="54" customFormat="1" ht="15" x14ac:dyDescent="0.25">
      <c r="A468" s="48"/>
      <c r="B468" s="5" t="s">
        <v>274</v>
      </c>
      <c r="C468" s="42">
        <v>22</v>
      </c>
      <c r="D468" s="42">
        <v>70</v>
      </c>
      <c r="E468" s="27">
        <f t="shared" si="163"/>
        <v>1.5017064846416382E-2</v>
      </c>
      <c r="F468" s="27">
        <f t="shared" si="164"/>
        <v>3.1992687385740404E-2</v>
      </c>
      <c r="G468" s="35">
        <f t="shared" si="162"/>
        <v>2.1818181818181817</v>
      </c>
      <c r="H468" s="25">
        <f t="shared" si="165"/>
        <v>3.2764505119453918E-2</v>
      </c>
      <c r="I468" s="2"/>
    </row>
    <row r="469" spans="1:9" s="54" customFormat="1" ht="15" x14ac:dyDescent="0.25">
      <c r="A469" s="48"/>
      <c r="B469" s="5" t="s">
        <v>497</v>
      </c>
      <c r="C469" s="42">
        <v>1</v>
      </c>
      <c r="D469" s="42">
        <v>0</v>
      </c>
      <c r="E469" s="27">
        <f t="shared" si="163"/>
        <v>6.8259385665529011E-4</v>
      </c>
      <c r="F469" s="27" t="str">
        <f t="shared" si="164"/>
        <v/>
      </c>
      <c r="G469" s="35">
        <f t="shared" si="162"/>
        <v>-1</v>
      </c>
      <c r="H469" s="25">
        <f t="shared" si="165"/>
        <v>-6.8259385665529011E-4</v>
      </c>
      <c r="I469" s="2"/>
    </row>
    <row r="470" spans="1:9" s="54" customFormat="1" ht="15" x14ac:dyDescent="0.25">
      <c r="A470" s="48"/>
      <c r="B470" s="5" t="s">
        <v>275</v>
      </c>
      <c r="C470" s="42">
        <v>1</v>
      </c>
      <c r="D470" s="42">
        <v>1</v>
      </c>
      <c r="E470" s="27">
        <f t="shared" si="163"/>
        <v>6.8259385665529011E-4</v>
      </c>
      <c r="F470" s="27">
        <f t="shared" si="164"/>
        <v>4.5703839122486289E-4</v>
      </c>
      <c r="G470" s="35">
        <f t="shared" si="162"/>
        <v>0</v>
      </c>
      <c r="H470" s="25">
        <f t="shared" si="165"/>
        <v>0</v>
      </c>
      <c r="I470" s="2"/>
    </row>
    <row r="471" spans="1:9" s="54" customFormat="1" ht="15" x14ac:dyDescent="0.25">
      <c r="A471" s="48"/>
      <c r="B471" s="5" t="s">
        <v>276</v>
      </c>
      <c r="C471" s="42">
        <v>0</v>
      </c>
      <c r="D471" s="42">
        <v>0</v>
      </c>
      <c r="E471" s="27" t="str">
        <f t="shared" si="163"/>
        <v/>
      </c>
      <c r="F471" s="27" t="str">
        <f t="shared" si="164"/>
        <v/>
      </c>
      <c r="G471" s="35" t="str">
        <f t="shared" si="162"/>
        <v xml:space="preserve"> </v>
      </c>
      <c r="H471" s="25" t="str">
        <f t="shared" si="165"/>
        <v/>
      </c>
      <c r="I471" s="2"/>
    </row>
    <row r="472" spans="1:9" s="54" customFormat="1" ht="15" x14ac:dyDescent="0.25">
      <c r="A472" s="48"/>
      <c r="B472" s="5" t="s">
        <v>498</v>
      </c>
      <c r="C472" s="42">
        <v>0</v>
      </c>
      <c r="D472" s="42">
        <v>0</v>
      </c>
      <c r="E472" s="27" t="str">
        <f t="shared" si="163"/>
        <v/>
      </c>
      <c r="F472" s="27" t="str">
        <f t="shared" si="164"/>
        <v/>
      </c>
      <c r="G472" s="35" t="str">
        <f t="shared" si="162"/>
        <v xml:space="preserve"> </v>
      </c>
      <c r="H472" s="25" t="str">
        <f t="shared" si="165"/>
        <v/>
      </c>
      <c r="I472" s="2"/>
    </row>
    <row r="473" spans="1:9" s="54" customFormat="1" ht="15" x14ac:dyDescent="0.25">
      <c r="A473" s="48"/>
      <c r="B473" s="5" t="s">
        <v>277</v>
      </c>
      <c r="C473" s="42">
        <v>17</v>
      </c>
      <c r="D473" s="42">
        <v>16</v>
      </c>
      <c r="E473" s="27">
        <f t="shared" si="163"/>
        <v>1.1604095563139932E-2</v>
      </c>
      <c r="F473" s="27">
        <f t="shared" si="164"/>
        <v>7.3126142595978062E-3</v>
      </c>
      <c r="G473" s="35">
        <f t="shared" si="162"/>
        <v>-5.8823529411764705E-2</v>
      </c>
      <c r="H473" s="25">
        <f t="shared" si="165"/>
        <v>-6.8259385665529011E-4</v>
      </c>
      <c r="I473" s="2"/>
    </row>
    <row r="474" spans="1:9" s="54" customFormat="1" ht="15" x14ac:dyDescent="0.25">
      <c r="A474" s="48"/>
      <c r="B474" s="5" t="s">
        <v>278</v>
      </c>
      <c r="C474" s="42">
        <v>6</v>
      </c>
      <c r="D474" s="42">
        <v>4</v>
      </c>
      <c r="E474" s="27">
        <f t="shared" si="163"/>
        <v>4.0955631399317407E-3</v>
      </c>
      <c r="F474" s="27">
        <f t="shared" si="164"/>
        <v>1.8281535648994515E-3</v>
      </c>
      <c r="G474" s="35">
        <f t="shared" si="162"/>
        <v>-0.33333333333333331</v>
      </c>
      <c r="H474" s="25">
        <f t="shared" si="165"/>
        <v>-1.3651877133105802E-3</v>
      </c>
      <c r="I474" s="2"/>
    </row>
    <row r="475" spans="1:9" s="54" customFormat="1" ht="15" x14ac:dyDescent="0.25">
      <c r="A475" s="48"/>
      <c r="B475" s="5" t="s">
        <v>279</v>
      </c>
      <c r="C475" s="42">
        <v>4</v>
      </c>
      <c r="D475" s="42">
        <v>0</v>
      </c>
      <c r="E475" s="27">
        <f t="shared" si="163"/>
        <v>2.7303754266211604E-3</v>
      </c>
      <c r="F475" s="27" t="str">
        <f t="shared" si="164"/>
        <v/>
      </c>
      <c r="G475" s="35">
        <f t="shared" si="162"/>
        <v>-1</v>
      </c>
      <c r="H475" s="25">
        <f t="shared" si="165"/>
        <v>-2.7303754266211604E-3</v>
      </c>
      <c r="I475" s="2"/>
    </row>
    <row r="476" spans="1:9" s="54" customFormat="1" ht="15" x14ac:dyDescent="0.25">
      <c r="A476" s="48"/>
      <c r="B476" s="5" t="s">
        <v>102</v>
      </c>
      <c r="C476" s="42">
        <v>2</v>
      </c>
      <c r="D476" s="42">
        <v>0</v>
      </c>
      <c r="E476" s="27">
        <f t="shared" si="163"/>
        <v>1.3651877133105802E-3</v>
      </c>
      <c r="F476" s="27" t="str">
        <f t="shared" si="164"/>
        <v/>
      </c>
      <c r="G476" s="35">
        <f t="shared" si="162"/>
        <v>-1</v>
      </c>
      <c r="H476" s="25">
        <f t="shared" si="165"/>
        <v>-1.3651877133105802E-3</v>
      </c>
      <c r="I476" s="2"/>
    </row>
    <row r="477" spans="1:9" s="54" customFormat="1" ht="15" x14ac:dyDescent="0.25">
      <c r="A477" s="48"/>
      <c r="B477" s="5" t="s">
        <v>280</v>
      </c>
      <c r="C477" s="42">
        <v>0</v>
      </c>
      <c r="D477" s="42">
        <v>0</v>
      </c>
      <c r="E477" s="27" t="str">
        <f t="shared" si="163"/>
        <v/>
      </c>
      <c r="F477" s="27" t="str">
        <f t="shared" si="164"/>
        <v/>
      </c>
      <c r="G477" s="35" t="str">
        <f t="shared" si="162"/>
        <v xml:space="preserve"> </v>
      </c>
      <c r="H477" s="25" t="str">
        <f t="shared" si="165"/>
        <v/>
      </c>
      <c r="I477" s="2"/>
    </row>
    <row r="478" spans="1:9" s="54" customFormat="1" ht="15" x14ac:dyDescent="0.25">
      <c r="A478" s="48"/>
      <c r="B478" s="5" t="s">
        <v>281</v>
      </c>
      <c r="C478" s="42">
        <v>8</v>
      </c>
      <c r="D478" s="42">
        <v>9</v>
      </c>
      <c r="E478" s="27">
        <f t="shared" si="163"/>
        <v>5.4607508532423209E-3</v>
      </c>
      <c r="F478" s="27">
        <f t="shared" si="164"/>
        <v>4.1133455210237658E-3</v>
      </c>
      <c r="G478" s="35">
        <f t="shared" ref="G478:G541" si="182">+IF(AND(C478=0,D478=0)," ",IF(C478=0,1,IF(D478=0,-1,(D478-C478)/C478)))</f>
        <v>0.125</v>
      </c>
      <c r="H478" s="25">
        <f t="shared" si="165"/>
        <v>6.8259385665529011E-4</v>
      </c>
      <c r="I478" s="2"/>
    </row>
    <row r="479" spans="1:9" s="54" customFormat="1" ht="15" x14ac:dyDescent="0.25">
      <c r="A479" s="48"/>
      <c r="B479" s="5" t="s">
        <v>499</v>
      </c>
      <c r="C479" s="42">
        <v>19</v>
      </c>
      <c r="D479" s="42">
        <v>10</v>
      </c>
      <c r="E479" s="27">
        <f t="shared" si="163"/>
        <v>1.2969283276450512E-2</v>
      </c>
      <c r="F479" s="27">
        <f t="shared" si="164"/>
        <v>4.570383912248629E-3</v>
      </c>
      <c r="G479" s="35">
        <f t="shared" si="182"/>
        <v>-0.47368421052631576</v>
      </c>
      <c r="H479" s="25">
        <f t="shared" si="165"/>
        <v>-6.1433447098976105E-3</v>
      </c>
      <c r="I479" s="2"/>
    </row>
    <row r="480" spans="1:9" s="54" customFormat="1" ht="15" x14ac:dyDescent="0.25">
      <c r="A480" s="48"/>
      <c r="B480" s="5" t="s">
        <v>282</v>
      </c>
      <c r="C480" s="42">
        <v>1</v>
      </c>
      <c r="D480" s="42">
        <v>0</v>
      </c>
      <c r="E480" s="27">
        <f t="shared" si="163"/>
        <v>6.8259385665529011E-4</v>
      </c>
      <c r="F480" s="27" t="str">
        <f t="shared" si="164"/>
        <v/>
      </c>
      <c r="G480" s="35">
        <f t="shared" si="182"/>
        <v>-1</v>
      </c>
      <c r="H480" s="25">
        <f t="shared" si="165"/>
        <v>-6.8259385665529011E-4</v>
      </c>
      <c r="I480" s="2"/>
    </row>
    <row r="481" spans="1:9" s="54" customFormat="1" ht="15" x14ac:dyDescent="0.25">
      <c r="A481" s="48"/>
      <c r="B481" s="5" t="s">
        <v>283</v>
      </c>
      <c r="C481" s="42">
        <v>0</v>
      </c>
      <c r="D481" s="42">
        <v>0</v>
      </c>
      <c r="E481" s="27" t="str">
        <f t="shared" si="163"/>
        <v/>
      </c>
      <c r="F481" s="27" t="str">
        <f t="shared" si="164"/>
        <v/>
      </c>
      <c r="G481" s="35" t="str">
        <f t="shared" si="182"/>
        <v xml:space="preserve"> </v>
      </c>
      <c r="H481" s="25" t="str">
        <f t="shared" si="165"/>
        <v/>
      </c>
      <c r="I481" s="2"/>
    </row>
    <row r="482" spans="1:9" s="54" customFormat="1" ht="15" x14ac:dyDescent="0.25">
      <c r="A482" s="48"/>
      <c r="B482" s="5" t="s">
        <v>284</v>
      </c>
      <c r="C482" s="42">
        <v>0</v>
      </c>
      <c r="D482" s="42">
        <v>0</v>
      </c>
      <c r="E482" s="27" t="str">
        <f t="shared" si="163"/>
        <v/>
      </c>
      <c r="F482" s="27" t="str">
        <f t="shared" si="164"/>
        <v/>
      </c>
      <c r="G482" s="35" t="str">
        <f t="shared" si="182"/>
        <v xml:space="preserve"> </v>
      </c>
      <c r="H482" s="25" t="str">
        <f t="shared" si="165"/>
        <v/>
      </c>
      <c r="I482" s="2"/>
    </row>
    <row r="483" spans="1:9" s="54" customFormat="1" ht="15" x14ac:dyDescent="0.25">
      <c r="A483" s="48"/>
      <c r="B483" s="5" t="s">
        <v>285</v>
      </c>
      <c r="C483" s="42">
        <v>0</v>
      </c>
      <c r="D483" s="42">
        <v>0</v>
      </c>
      <c r="E483" s="27" t="str">
        <f t="shared" si="163"/>
        <v/>
      </c>
      <c r="F483" s="27" t="str">
        <f t="shared" si="164"/>
        <v/>
      </c>
      <c r="G483" s="35" t="str">
        <f t="shared" si="182"/>
        <v xml:space="preserve"> </v>
      </c>
      <c r="H483" s="25" t="str">
        <f t="shared" si="165"/>
        <v/>
      </c>
      <c r="I483" s="2"/>
    </row>
    <row r="484" spans="1:9" s="54" customFormat="1" ht="15" x14ac:dyDescent="0.25">
      <c r="A484" s="48"/>
      <c r="B484" s="5" t="s">
        <v>125</v>
      </c>
      <c r="C484" s="42">
        <v>0</v>
      </c>
      <c r="D484" s="42">
        <v>0</v>
      </c>
      <c r="E484" s="27" t="str">
        <f t="shared" si="163"/>
        <v/>
      </c>
      <c r="F484" s="27" t="str">
        <f t="shared" si="164"/>
        <v/>
      </c>
      <c r="G484" s="35" t="str">
        <f t="shared" si="182"/>
        <v xml:space="preserve"> </v>
      </c>
      <c r="H484" s="25" t="str">
        <f t="shared" si="165"/>
        <v/>
      </c>
      <c r="I484" s="2"/>
    </row>
    <row r="485" spans="1:9" s="54" customFormat="1" ht="15" x14ac:dyDescent="0.25">
      <c r="A485" s="48"/>
      <c r="B485" s="5" t="s">
        <v>126</v>
      </c>
      <c r="C485" s="42">
        <v>0</v>
      </c>
      <c r="D485" s="42">
        <v>0</v>
      </c>
      <c r="E485" s="27" t="str">
        <f t="shared" si="163"/>
        <v/>
      </c>
      <c r="F485" s="27" t="str">
        <f t="shared" si="164"/>
        <v/>
      </c>
      <c r="G485" s="35" t="str">
        <f t="shared" si="182"/>
        <v xml:space="preserve"> </v>
      </c>
      <c r="H485" s="25" t="str">
        <f t="shared" si="165"/>
        <v/>
      </c>
      <c r="I485" s="2"/>
    </row>
    <row r="486" spans="1:9" s="54" customFormat="1" ht="15" x14ac:dyDescent="0.25">
      <c r="A486" s="48"/>
      <c r="B486" s="5" t="s">
        <v>286</v>
      </c>
      <c r="C486" s="42">
        <v>0</v>
      </c>
      <c r="D486" s="42">
        <v>0</v>
      </c>
      <c r="E486" s="27" t="str">
        <f t="shared" si="163"/>
        <v/>
      </c>
      <c r="F486" s="27" t="str">
        <f t="shared" si="164"/>
        <v/>
      </c>
      <c r="G486" s="35" t="str">
        <f t="shared" si="182"/>
        <v xml:space="preserve"> </v>
      </c>
      <c r="H486" s="25" t="str">
        <f t="shared" si="165"/>
        <v/>
      </c>
      <c r="I486" s="2"/>
    </row>
    <row r="487" spans="1:9" s="54" customFormat="1" ht="15" x14ac:dyDescent="0.25">
      <c r="A487" s="48"/>
      <c r="B487" s="5" t="s">
        <v>287</v>
      </c>
      <c r="C487" s="42">
        <v>0</v>
      </c>
      <c r="D487" s="42">
        <v>1</v>
      </c>
      <c r="E487" s="27" t="str">
        <f t="shared" si="163"/>
        <v/>
      </c>
      <c r="F487" s="27">
        <f t="shared" si="164"/>
        <v>4.5703839122486289E-4</v>
      </c>
      <c r="G487" s="35">
        <f t="shared" si="182"/>
        <v>1</v>
      </c>
      <c r="H487" s="25" t="str">
        <f t="shared" si="165"/>
        <v/>
      </c>
      <c r="I487" s="2"/>
    </row>
    <row r="488" spans="1:9" s="54" customFormat="1" ht="15" x14ac:dyDescent="0.25">
      <c r="A488" s="48"/>
      <c r="B488" s="5" t="s">
        <v>288</v>
      </c>
      <c r="C488" s="42">
        <v>0</v>
      </c>
      <c r="D488" s="42">
        <v>0</v>
      </c>
      <c r="E488" s="27" t="str">
        <f t="shared" si="163"/>
        <v/>
      </c>
      <c r="F488" s="27" t="str">
        <f t="shared" si="164"/>
        <v/>
      </c>
      <c r="G488" s="35" t="str">
        <f t="shared" si="182"/>
        <v xml:space="preserve"> </v>
      </c>
      <c r="H488" s="25" t="str">
        <f t="shared" si="165"/>
        <v/>
      </c>
      <c r="I488" s="2"/>
    </row>
    <row r="489" spans="1:9" s="54" customFormat="1" ht="15" x14ac:dyDescent="0.25">
      <c r="A489" s="48"/>
      <c r="B489" s="5" t="s">
        <v>123</v>
      </c>
      <c r="C489" s="42">
        <v>15</v>
      </c>
      <c r="D489" s="42">
        <v>7</v>
      </c>
      <c r="E489" s="27">
        <f t="shared" si="163"/>
        <v>1.0238907849829351E-2</v>
      </c>
      <c r="F489" s="27">
        <f t="shared" si="164"/>
        <v>3.1992687385740404E-3</v>
      </c>
      <c r="G489" s="35">
        <f t="shared" si="182"/>
        <v>-0.53333333333333333</v>
      </c>
      <c r="H489" s="25">
        <f t="shared" si="165"/>
        <v>-5.4607508532423209E-3</v>
      </c>
      <c r="I489" s="2"/>
    </row>
    <row r="490" spans="1:9" s="54" customFormat="1" ht="15" x14ac:dyDescent="0.25">
      <c r="A490" s="48"/>
      <c r="B490" s="5" t="s">
        <v>289</v>
      </c>
      <c r="C490" s="42">
        <v>0</v>
      </c>
      <c r="D490" s="42">
        <v>5</v>
      </c>
      <c r="E490" s="27" t="str">
        <f t="shared" si="163"/>
        <v/>
      </c>
      <c r="F490" s="27">
        <f t="shared" si="164"/>
        <v>2.2851919561243145E-3</v>
      </c>
      <c r="G490" s="35">
        <f t="shared" si="182"/>
        <v>1</v>
      </c>
      <c r="H490" s="25" t="str">
        <f t="shared" si="165"/>
        <v/>
      </c>
      <c r="I490" s="2"/>
    </row>
    <row r="491" spans="1:9" s="54" customFormat="1" ht="15" x14ac:dyDescent="0.25">
      <c r="A491" s="48"/>
      <c r="B491" s="5" t="s">
        <v>290</v>
      </c>
      <c r="C491" s="42">
        <v>0</v>
      </c>
      <c r="D491" s="42">
        <v>0</v>
      </c>
      <c r="E491" s="27" t="str">
        <f t="shared" ref="E491:E522" si="183">+IF(C491=0,"",C491/C$345)</f>
        <v/>
      </c>
      <c r="F491" s="27" t="str">
        <f t="shared" ref="F491:F522" si="184">+IF(D491=0,"",D491/D$345)</f>
        <v/>
      </c>
      <c r="G491" s="35" t="str">
        <f t="shared" si="182"/>
        <v xml:space="preserve"> </v>
      </c>
      <c r="H491" s="25" t="str">
        <f t="shared" ref="H491:H552" si="185">+IF(OR(AND(E491=""),(G491="")),"",E491*G491)</f>
        <v/>
      </c>
      <c r="I491" s="2"/>
    </row>
    <row r="492" spans="1:9" s="54" customFormat="1" ht="15" x14ac:dyDescent="0.25">
      <c r="A492" s="48"/>
      <c r="B492" s="5" t="s">
        <v>291</v>
      </c>
      <c r="C492" s="42">
        <v>0</v>
      </c>
      <c r="D492" s="42">
        <v>0</v>
      </c>
      <c r="E492" s="27" t="str">
        <f t="shared" si="183"/>
        <v/>
      </c>
      <c r="F492" s="27" t="str">
        <f t="shared" si="184"/>
        <v/>
      </c>
      <c r="G492" s="35" t="str">
        <f t="shared" si="182"/>
        <v xml:space="preserve"> </v>
      </c>
      <c r="H492" s="25" t="str">
        <f t="shared" si="185"/>
        <v/>
      </c>
      <c r="I492" s="2"/>
    </row>
    <row r="493" spans="1:9" s="54" customFormat="1" ht="15" x14ac:dyDescent="0.25">
      <c r="A493" s="48"/>
      <c r="B493" s="5" t="s">
        <v>292</v>
      </c>
      <c r="C493" s="42">
        <v>0</v>
      </c>
      <c r="D493" s="42">
        <v>0</v>
      </c>
      <c r="E493" s="27" t="str">
        <f t="shared" si="183"/>
        <v/>
      </c>
      <c r="F493" s="27" t="str">
        <f t="shared" si="184"/>
        <v/>
      </c>
      <c r="G493" s="35" t="str">
        <f t="shared" si="182"/>
        <v xml:space="preserve"> </v>
      </c>
      <c r="H493" s="25" t="str">
        <f t="shared" si="185"/>
        <v/>
      </c>
      <c r="I493" s="2"/>
    </row>
    <row r="494" spans="1:9" s="54" customFormat="1" ht="15" x14ac:dyDescent="0.25">
      <c r="A494" s="48"/>
      <c r="B494" s="5" t="s">
        <v>121</v>
      </c>
      <c r="C494" s="42">
        <v>0</v>
      </c>
      <c r="D494" s="42">
        <v>0</v>
      </c>
      <c r="E494" s="27" t="str">
        <f t="shared" si="183"/>
        <v/>
      </c>
      <c r="F494" s="27" t="str">
        <f t="shared" si="184"/>
        <v/>
      </c>
      <c r="G494" s="35" t="str">
        <f t="shared" si="182"/>
        <v xml:space="preserve"> </v>
      </c>
      <c r="H494" s="25" t="str">
        <f t="shared" si="185"/>
        <v/>
      </c>
      <c r="I494" s="2"/>
    </row>
    <row r="495" spans="1:9" s="54" customFormat="1" ht="15" x14ac:dyDescent="0.25">
      <c r="A495" s="48"/>
      <c r="B495" s="5" t="s">
        <v>293</v>
      </c>
      <c r="C495" s="42">
        <v>0</v>
      </c>
      <c r="D495" s="42">
        <v>0</v>
      </c>
      <c r="E495" s="27" t="str">
        <f t="shared" si="183"/>
        <v/>
      </c>
      <c r="F495" s="27" t="str">
        <f t="shared" si="184"/>
        <v/>
      </c>
      <c r="G495" s="35" t="str">
        <f t="shared" si="182"/>
        <v xml:space="preserve"> </v>
      </c>
      <c r="H495" s="25" t="str">
        <f t="shared" si="185"/>
        <v/>
      </c>
      <c r="I495" s="2"/>
    </row>
    <row r="496" spans="1:9" s="54" customFormat="1" ht="15" x14ac:dyDescent="0.25">
      <c r="A496" s="48"/>
      <c r="B496" s="5" t="s">
        <v>294</v>
      </c>
      <c r="C496" s="42">
        <v>0</v>
      </c>
      <c r="D496" s="42">
        <v>0</v>
      </c>
      <c r="E496" s="27" t="str">
        <f t="shared" si="183"/>
        <v/>
      </c>
      <c r="F496" s="27" t="str">
        <f t="shared" si="184"/>
        <v/>
      </c>
      <c r="G496" s="35" t="str">
        <f t="shared" si="182"/>
        <v xml:space="preserve"> </v>
      </c>
      <c r="H496" s="25" t="str">
        <f t="shared" si="185"/>
        <v/>
      </c>
      <c r="I496" s="2"/>
    </row>
    <row r="497" spans="1:9" s="54" customFormat="1" ht="15" x14ac:dyDescent="0.25">
      <c r="A497" s="48"/>
      <c r="B497" s="5" t="s">
        <v>500</v>
      </c>
      <c r="C497" s="42">
        <v>0</v>
      </c>
      <c r="D497" s="42">
        <v>0</v>
      </c>
      <c r="E497" s="27" t="str">
        <f t="shared" si="183"/>
        <v/>
      </c>
      <c r="F497" s="27" t="str">
        <f t="shared" si="184"/>
        <v/>
      </c>
      <c r="G497" s="35" t="str">
        <f t="shared" si="182"/>
        <v xml:space="preserve"> </v>
      </c>
      <c r="H497" s="25" t="str">
        <f t="shared" si="185"/>
        <v/>
      </c>
      <c r="I497" s="2"/>
    </row>
    <row r="498" spans="1:9" s="54" customFormat="1" ht="15" x14ac:dyDescent="0.25">
      <c r="A498" s="48"/>
      <c r="B498" s="5" t="s">
        <v>129</v>
      </c>
      <c r="C498" s="42">
        <v>0</v>
      </c>
      <c r="D498" s="42">
        <v>0</v>
      </c>
      <c r="E498" s="27" t="str">
        <f t="shared" si="183"/>
        <v/>
      </c>
      <c r="F498" s="27" t="str">
        <f t="shared" si="184"/>
        <v/>
      </c>
      <c r="G498" s="35" t="str">
        <f t="shared" si="182"/>
        <v xml:space="preserve"> </v>
      </c>
      <c r="H498" s="25" t="str">
        <f t="shared" si="185"/>
        <v/>
      </c>
      <c r="I498" s="2"/>
    </row>
    <row r="499" spans="1:9" s="54" customFormat="1" ht="15" x14ac:dyDescent="0.25">
      <c r="A499" s="48"/>
      <c r="B499" s="5" t="s">
        <v>501</v>
      </c>
      <c r="C499" s="42">
        <v>78</v>
      </c>
      <c r="D499" s="42">
        <v>3</v>
      </c>
      <c r="E499" s="27">
        <f t="shared" si="183"/>
        <v>5.3242320819112628E-2</v>
      </c>
      <c r="F499" s="27">
        <f t="shared" si="184"/>
        <v>1.3711151736745886E-3</v>
      </c>
      <c r="G499" s="35">
        <f t="shared" si="182"/>
        <v>-0.96153846153846156</v>
      </c>
      <c r="H499" s="25">
        <f t="shared" si="185"/>
        <v>-5.1194539249146756E-2</v>
      </c>
      <c r="I499" s="2"/>
    </row>
    <row r="500" spans="1:9" s="54" customFormat="1" ht="15" x14ac:dyDescent="0.25">
      <c r="A500" s="48"/>
      <c r="B500" s="5" t="s">
        <v>122</v>
      </c>
      <c r="C500" s="42">
        <v>0</v>
      </c>
      <c r="D500" s="42">
        <v>1</v>
      </c>
      <c r="E500" s="27" t="str">
        <f t="shared" si="183"/>
        <v/>
      </c>
      <c r="F500" s="27">
        <f t="shared" si="184"/>
        <v>4.5703839122486289E-4</v>
      </c>
      <c r="G500" s="35">
        <f t="shared" si="182"/>
        <v>1</v>
      </c>
      <c r="H500" s="25" t="str">
        <f t="shared" si="185"/>
        <v/>
      </c>
      <c r="I500" s="2"/>
    </row>
    <row r="501" spans="1:9" s="54" customFormat="1" ht="30" x14ac:dyDescent="0.25">
      <c r="A501" s="48"/>
      <c r="B501" s="5" t="s">
        <v>295</v>
      </c>
      <c r="C501" s="42">
        <v>0</v>
      </c>
      <c r="D501" s="42">
        <v>0</v>
      </c>
      <c r="E501" s="27" t="str">
        <f t="shared" si="183"/>
        <v/>
      </c>
      <c r="F501" s="27" t="str">
        <f t="shared" si="184"/>
        <v/>
      </c>
      <c r="G501" s="35" t="str">
        <f t="shared" si="182"/>
        <v xml:space="preserve"> </v>
      </c>
      <c r="H501" s="25" t="str">
        <f t="shared" si="185"/>
        <v/>
      </c>
      <c r="I501" s="2"/>
    </row>
    <row r="502" spans="1:9" s="54" customFormat="1" ht="15" x14ac:dyDescent="0.25">
      <c r="A502" s="48"/>
      <c r="B502" s="5" t="s">
        <v>124</v>
      </c>
      <c r="C502" s="42">
        <v>0</v>
      </c>
      <c r="D502" s="42">
        <v>0</v>
      </c>
      <c r="E502" s="27" t="str">
        <f t="shared" si="183"/>
        <v/>
      </c>
      <c r="F502" s="27" t="str">
        <f t="shared" si="184"/>
        <v/>
      </c>
      <c r="G502" s="35" t="str">
        <f t="shared" si="182"/>
        <v xml:space="preserve"> </v>
      </c>
      <c r="H502" s="25" t="str">
        <f t="shared" si="185"/>
        <v/>
      </c>
      <c r="I502" s="2"/>
    </row>
    <row r="503" spans="1:9" s="54" customFormat="1" ht="15" x14ac:dyDescent="0.25">
      <c r="A503" s="48"/>
      <c r="B503" s="5" t="s">
        <v>296</v>
      </c>
      <c r="C503" s="42">
        <v>0</v>
      </c>
      <c r="D503" s="42">
        <v>2</v>
      </c>
      <c r="E503" s="27" t="str">
        <f t="shared" si="183"/>
        <v/>
      </c>
      <c r="F503" s="27">
        <f t="shared" si="184"/>
        <v>9.1407678244972577E-4</v>
      </c>
      <c r="G503" s="35">
        <f t="shared" si="182"/>
        <v>1</v>
      </c>
      <c r="H503" s="25" t="str">
        <f t="shared" si="185"/>
        <v/>
      </c>
      <c r="I503" s="2"/>
    </row>
    <row r="504" spans="1:9" s="54" customFormat="1" ht="17.25" customHeight="1" x14ac:dyDescent="0.25">
      <c r="A504" s="48"/>
      <c r="B504" s="5" t="s">
        <v>297</v>
      </c>
      <c r="C504" s="42">
        <v>4</v>
      </c>
      <c r="D504" s="42">
        <v>7</v>
      </c>
      <c r="E504" s="27">
        <f t="shared" si="183"/>
        <v>2.7303754266211604E-3</v>
      </c>
      <c r="F504" s="27">
        <f t="shared" si="184"/>
        <v>3.1992687385740404E-3</v>
      </c>
      <c r="G504" s="35">
        <f t="shared" si="182"/>
        <v>0.75</v>
      </c>
      <c r="H504" s="25">
        <f t="shared" si="185"/>
        <v>2.0477815699658703E-3</v>
      </c>
      <c r="I504" s="2"/>
    </row>
    <row r="505" spans="1:9" s="54" customFormat="1" ht="15" x14ac:dyDescent="0.25">
      <c r="A505" s="48"/>
      <c r="B505" s="5" t="s">
        <v>117</v>
      </c>
      <c r="C505" s="42">
        <v>0</v>
      </c>
      <c r="D505" s="42">
        <v>0</v>
      </c>
      <c r="E505" s="27" t="str">
        <f t="shared" si="183"/>
        <v/>
      </c>
      <c r="F505" s="27" t="str">
        <f t="shared" si="184"/>
        <v/>
      </c>
      <c r="G505" s="35" t="str">
        <f t="shared" si="182"/>
        <v xml:space="preserve"> </v>
      </c>
      <c r="H505" s="25" t="str">
        <f t="shared" si="185"/>
        <v/>
      </c>
      <c r="I505" s="2"/>
    </row>
    <row r="506" spans="1:9" s="54" customFormat="1" ht="15" x14ac:dyDescent="0.25">
      <c r="A506" s="48"/>
      <c r="B506" s="5" t="s">
        <v>502</v>
      </c>
      <c r="C506" s="42">
        <v>0</v>
      </c>
      <c r="D506" s="42">
        <v>0</v>
      </c>
      <c r="E506" s="27" t="str">
        <f t="shared" si="183"/>
        <v/>
      </c>
      <c r="F506" s="27" t="str">
        <f t="shared" si="184"/>
        <v/>
      </c>
      <c r="G506" s="35" t="str">
        <f t="shared" si="182"/>
        <v xml:space="preserve"> </v>
      </c>
      <c r="H506" s="25" t="str">
        <f t="shared" si="185"/>
        <v/>
      </c>
      <c r="I506" s="2"/>
    </row>
    <row r="507" spans="1:9" s="54" customFormat="1" ht="15" x14ac:dyDescent="0.25">
      <c r="A507" s="48"/>
      <c r="B507" s="5" t="s">
        <v>298</v>
      </c>
      <c r="C507" s="42">
        <v>0</v>
      </c>
      <c r="D507" s="42">
        <v>0</v>
      </c>
      <c r="E507" s="27" t="str">
        <f t="shared" si="183"/>
        <v/>
      </c>
      <c r="F507" s="27" t="str">
        <f t="shared" si="184"/>
        <v/>
      </c>
      <c r="G507" s="35" t="str">
        <f t="shared" si="182"/>
        <v xml:space="preserve"> </v>
      </c>
      <c r="H507" s="25" t="str">
        <f t="shared" si="185"/>
        <v/>
      </c>
      <c r="I507" s="2"/>
    </row>
    <row r="508" spans="1:9" s="54" customFormat="1" ht="15" x14ac:dyDescent="0.25">
      <c r="A508" s="48"/>
      <c r="B508" s="5" t="s">
        <v>299</v>
      </c>
      <c r="C508" s="42">
        <v>0</v>
      </c>
      <c r="D508" s="42">
        <v>0</v>
      </c>
      <c r="E508" s="27" t="str">
        <f t="shared" si="183"/>
        <v/>
      </c>
      <c r="F508" s="27" t="str">
        <f t="shared" si="184"/>
        <v/>
      </c>
      <c r="G508" s="35" t="str">
        <f t="shared" si="182"/>
        <v xml:space="preserve"> </v>
      </c>
      <c r="H508" s="25" t="str">
        <f t="shared" si="185"/>
        <v/>
      </c>
      <c r="I508" s="2"/>
    </row>
    <row r="509" spans="1:9" s="54" customFormat="1" ht="15" x14ac:dyDescent="0.25">
      <c r="A509" s="48"/>
      <c r="B509" s="5" t="s">
        <v>503</v>
      </c>
      <c r="C509" s="42">
        <v>0</v>
      </c>
      <c r="D509" s="42">
        <v>1</v>
      </c>
      <c r="E509" s="27" t="str">
        <f t="shared" si="183"/>
        <v/>
      </c>
      <c r="F509" s="27">
        <f t="shared" si="184"/>
        <v>4.5703839122486289E-4</v>
      </c>
      <c r="G509" s="35">
        <f t="shared" si="182"/>
        <v>1</v>
      </c>
      <c r="H509" s="25" t="str">
        <f t="shared" si="185"/>
        <v/>
      </c>
      <c r="I509" s="2"/>
    </row>
    <row r="510" spans="1:9" s="54" customFormat="1" ht="15" x14ac:dyDescent="0.25">
      <c r="A510" s="48"/>
      <c r="B510" s="5" t="s">
        <v>504</v>
      </c>
      <c r="C510" s="42">
        <v>1</v>
      </c>
      <c r="D510" s="42">
        <v>0</v>
      </c>
      <c r="E510" s="27">
        <f t="shared" si="183"/>
        <v>6.8259385665529011E-4</v>
      </c>
      <c r="F510" s="27" t="str">
        <f t="shared" si="184"/>
        <v/>
      </c>
      <c r="G510" s="35">
        <f t="shared" si="182"/>
        <v>-1</v>
      </c>
      <c r="H510" s="25">
        <f t="shared" si="185"/>
        <v>-6.8259385665529011E-4</v>
      </c>
      <c r="I510" s="2"/>
    </row>
    <row r="511" spans="1:9" s="54" customFormat="1" ht="15" x14ac:dyDescent="0.25">
      <c r="A511" s="48"/>
      <c r="B511" s="5" t="s">
        <v>300</v>
      </c>
      <c r="C511" s="42">
        <v>0</v>
      </c>
      <c r="D511" s="42">
        <v>1</v>
      </c>
      <c r="E511" s="27" t="str">
        <f t="shared" si="183"/>
        <v/>
      </c>
      <c r="F511" s="27">
        <f t="shared" si="184"/>
        <v>4.5703839122486289E-4</v>
      </c>
      <c r="G511" s="35">
        <f t="shared" si="182"/>
        <v>1</v>
      </c>
      <c r="H511" s="25" t="str">
        <f t="shared" si="185"/>
        <v/>
      </c>
      <c r="I511" s="2"/>
    </row>
    <row r="512" spans="1:9" s="54" customFormat="1" ht="14.25" customHeight="1" x14ac:dyDescent="0.25">
      <c r="A512" s="48"/>
      <c r="B512" s="5" t="s">
        <v>301</v>
      </c>
      <c r="C512" s="42">
        <v>0</v>
      </c>
      <c r="D512" s="42">
        <v>1</v>
      </c>
      <c r="E512" s="27" t="str">
        <f t="shared" si="183"/>
        <v/>
      </c>
      <c r="F512" s="27">
        <f t="shared" si="184"/>
        <v>4.5703839122486289E-4</v>
      </c>
      <c r="G512" s="35">
        <f t="shared" si="182"/>
        <v>1</v>
      </c>
      <c r="H512" s="25" t="str">
        <f t="shared" si="185"/>
        <v/>
      </c>
      <c r="I512" s="2"/>
    </row>
    <row r="513" spans="1:9" s="54" customFormat="1" ht="15" x14ac:dyDescent="0.25">
      <c r="A513" s="48"/>
      <c r="B513" s="5" t="s">
        <v>302</v>
      </c>
      <c r="C513" s="42">
        <v>0</v>
      </c>
      <c r="D513" s="42">
        <v>0</v>
      </c>
      <c r="E513" s="27" t="str">
        <f t="shared" si="183"/>
        <v/>
      </c>
      <c r="F513" s="27" t="str">
        <f t="shared" si="184"/>
        <v/>
      </c>
      <c r="G513" s="35" t="str">
        <f t="shared" si="182"/>
        <v xml:space="preserve"> </v>
      </c>
      <c r="H513" s="25" t="str">
        <f t="shared" si="185"/>
        <v/>
      </c>
      <c r="I513" s="2"/>
    </row>
    <row r="514" spans="1:9" s="54" customFormat="1" ht="15" x14ac:dyDescent="0.25">
      <c r="A514" s="48"/>
      <c r="B514" s="5" t="s">
        <v>119</v>
      </c>
      <c r="C514" s="42">
        <v>0</v>
      </c>
      <c r="D514" s="42">
        <v>0</v>
      </c>
      <c r="E514" s="27" t="str">
        <f t="shared" si="183"/>
        <v/>
      </c>
      <c r="F514" s="27" t="str">
        <f t="shared" si="184"/>
        <v/>
      </c>
      <c r="G514" s="35" t="str">
        <f t="shared" si="182"/>
        <v xml:space="preserve"> </v>
      </c>
      <c r="H514" s="25" t="str">
        <f t="shared" si="185"/>
        <v/>
      </c>
      <c r="I514" s="2"/>
    </row>
    <row r="515" spans="1:9" s="54" customFormat="1" ht="14.25" customHeight="1" x14ac:dyDescent="0.25">
      <c r="A515" s="48"/>
      <c r="B515" s="5" t="s">
        <v>303</v>
      </c>
      <c r="C515" s="42">
        <v>0</v>
      </c>
      <c r="D515" s="42">
        <v>0</v>
      </c>
      <c r="E515" s="27" t="str">
        <f t="shared" si="183"/>
        <v/>
      </c>
      <c r="F515" s="27" t="str">
        <f t="shared" si="184"/>
        <v/>
      </c>
      <c r="G515" s="35" t="str">
        <f t="shared" si="182"/>
        <v xml:space="preserve"> </v>
      </c>
      <c r="H515" s="25" t="str">
        <f t="shared" si="185"/>
        <v/>
      </c>
      <c r="I515" s="2"/>
    </row>
    <row r="516" spans="1:9" s="54" customFormat="1" ht="15" x14ac:dyDescent="0.25">
      <c r="A516" s="48"/>
      <c r="B516" s="5" t="s">
        <v>127</v>
      </c>
      <c r="C516" s="42">
        <v>0</v>
      </c>
      <c r="D516" s="42">
        <v>0</v>
      </c>
      <c r="E516" s="27" t="str">
        <f t="shared" si="183"/>
        <v/>
      </c>
      <c r="F516" s="27" t="str">
        <f t="shared" si="184"/>
        <v/>
      </c>
      <c r="G516" s="35" t="str">
        <f t="shared" si="182"/>
        <v xml:space="preserve"> </v>
      </c>
      <c r="H516" s="25" t="str">
        <f t="shared" si="185"/>
        <v/>
      </c>
      <c r="I516" s="2"/>
    </row>
    <row r="517" spans="1:9" s="54" customFormat="1" ht="15" x14ac:dyDescent="0.25">
      <c r="A517" s="48"/>
      <c r="B517" s="5" t="s">
        <v>118</v>
      </c>
      <c r="C517" s="42">
        <v>0</v>
      </c>
      <c r="D517" s="42">
        <v>0</v>
      </c>
      <c r="E517" s="27" t="str">
        <f t="shared" si="183"/>
        <v/>
      </c>
      <c r="F517" s="27" t="str">
        <f t="shared" si="184"/>
        <v/>
      </c>
      <c r="G517" s="35" t="str">
        <f t="shared" si="182"/>
        <v xml:space="preserve"> </v>
      </c>
      <c r="H517" s="25" t="str">
        <f t="shared" si="185"/>
        <v/>
      </c>
      <c r="I517" s="2"/>
    </row>
    <row r="518" spans="1:9" s="54" customFormat="1" ht="15" x14ac:dyDescent="0.25">
      <c r="A518" s="48"/>
      <c r="B518" s="5" t="s">
        <v>120</v>
      </c>
      <c r="C518" s="42">
        <v>0</v>
      </c>
      <c r="D518" s="42">
        <v>0</v>
      </c>
      <c r="E518" s="27" t="str">
        <f t="shared" si="183"/>
        <v/>
      </c>
      <c r="F518" s="27" t="str">
        <f t="shared" si="184"/>
        <v/>
      </c>
      <c r="G518" s="35" t="str">
        <f t="shared" si="182"/>
        <v xml:space="preserve"> </v>
      </c>
      <c r="H518" s="25" t="str">
        <f t="shared" si="185"/>
        <v/>
      </c>
      <c r="I518" s="2"/>
    </row>
    <row r="519" spans="1:9" s="54" customFormat="1" ht="15" x14ac:dyDescent="0.25">
      <c r="A519" s="48"/>
      <c r="B519" s="5" t="s">
        <v>304</v>
      </c>
      <c r="C519" s="42">
        <v>0</v>
      </c>
      <c r="D519" s="42">
        <v>0</v>
      </c>
      <c r="E519" s="27" t="str">
        <f t="shared" si="183"/>
        <v/>
      </c>
      <c r="F519" s="27" t="str">
        <f t="shared" si="184"/>
        <v/>
      </c>
      <c r="G519" s="35" t="str">
        <f t="shared" si="182"/>
        <v xml:space="preserve"> </v>
      </c>
      <c r="H519" s="25" t="str">
        <f t="shared" si="185"/>
        <v/>
      </c>
      <c r="I519" s="2"/>
    </row>
    <row r="520" spans="1:9" s="54" customFormat="1" ht="15" x14ac:dyDescent="0.25">
      <c r="A520" s="48"/>
      <c r="B520" s="5" t="s">
        <v>305</v>
      </c>
      <c r="C520" s="42">
        <v>0</v>
      </c>
      <c r="D520" s="42">
        <v>0</v>
      </c>
      <c r="E520" s="27" t="str">
        <f t="shared" si="183"/>
        <v/>
      </c>
      <c r="F520" s="27" t="str">
        <f t="shared" si="184"/>
        <v/>
      </c>
      <c r="G520" s="35" t="str">
        <f t="shared" si="182"/>
        <v xml:space="preserve"> </v>
      </c>
      <c r="H520" s="25" t="str">
        <f t="shared" si="185"/>
        <v/>
      </c>
      <c r="I520" s="2"/>
    </row>
    <row r="521" spans="1:9" s="54" customFormat="1" ht="15" x14ac:dyDescent="0.25">
      <c r="A521" s="48"/>
      <c r="B521" s="5" t="s">
        <v>128</v>
      </c>
      <c r="C521" s="42">
        <v>0</v>
      </c>
      <c r="D521" s="42">
        <v>0</v>
      </c>
      <c r="E521" s="27" t="str">
        <f t="shared" si="183"/>
        <v/>
      </c>
      <c r="F521" s="27" t="str">
        <f t="shared" si="184"/>
        <v/>
      </c>
      <c r="G521" s="35" t="str">
        <f t="shared" si="182"/>
        <v xml:space="preserve"> </v>
      </c>
      <c r="H521" s="25" t="str">
        <f t="shared" si="185"/>
        <v/>
      </c>
      <c r="I521" s="2"/>
    </row>
    <row r="522" spans="1:9" s="54" customFormat="1" ht="15" x14ac:dyDescent="0.25">
      <c r="A522" s="48"/>
      <c r="B522" s="5" t="s">
        <v>505</v>
      </c>
      <c r="C522" s="42">
        <v>0</v>
      </c>
      <c r="D522" s="42">
        <v>0</v>
      </c>
      <c r="E522" s="27" t="str">
        <f t="shared" si="183"/>
        <v/>
      </c>
      <c r="F522" s="27" t="str">
        <f t="shared" si="184"/>
        <v/>
      </c>
      <c r="G522" s="35" t="str">
        <f t="shared" si="182"/>
        <v xml:space="preserve"> </v>
      </c>
      <c r="H522" s="25" t="str">
        <f t="shared" si="185"/>
        <v/>
      </c>
      <c r="I522" s="2"/>
    </row>
    <row r="523" spans="1:9" s="55" customFormat="1" ht="15" x14ac:dyDescent="0.25">
      <c r="A523" s="50"/>
      <c r="B523" s="19" t="s">
        <v>555</v>
      </c>
      <c r="C523" s="42">
        <v>0</v>
      </c>
      <c r="D523" s="42">
        <v>2</v>
      </c>
      <c r="E523" s="26" t="str">
        <f t="shared" ref="E523" si="186">+IF(C523=0,"",C523/C$345)</f>
        <v/>
      </c>
      <c r="F523" s="26">
        <f t="shared" ref="F523" si="187">+IF(D523=0,"",D523/D$345)</f>
        <v>9.1407678244972577E-4</v>
      </c>
      <c r="G523" s="35">
        <f t="shared" si="182"/>
        <v>1</v>
      </c>
      <c r="H523" s="24" t="str">
        <f t="shared" ref="H523" si="188">+IF(OR(AND(E523=""),(G523="")),"",E523*G523)</f>
        <v/>
      </c>
      <c r="I523" s="2"/>
    </row>
    <row r="524" spans="1:9" s="54" customFormat="1" ht="15" x14ac:dyDescent="0.25">
      <c r="A524" s="48"/>
      <c r="B524" s="5" t="s">
        <v>135</v>
      </c>
      <c r="C524" s="42">
        <v>14</v>
      </c>
      <c r="D524" s="42">
        <v>12</v>
      </c>
      <c r="E524" s="27">
        <f t="shared" ref="E524:E549" si="189">+IF(C524=0,"",C524/C$345)</f>
        <v>9.5563139931740607E-3</v>
      </c>
      <c r="F524" s="27">
        <f t="shared" ref="F524:F549" si="190">+IF(D524=0,"",D524/D$345)</f>
        <v>5.4844606946983544E-3</v>
      </c>
      <c r="G524" s="35">
        <f t="shared" si="182"/>
        <v>-0.14285714285714285</v>
      </c>
      <c r="H524" s="25">
        <f t="shared" si="185"/>
        <v>-1.36518771331058E-3</v>
      </c>
      <c r="I524" s="2"/>
    </row>
    <row r="525" spans="1:9" s="54" customFormat="1" ht="15" x14ac:dyDescent="0.25">
      <c r="A525" s="48"/>
      <c r="B525" s="5" t="s">
        <v>506</v>
      </c>
      <c r="C525" s="42">
        <v>0</v>
      </c>
      <c r="D525" s="42">
        <v>0</v>
      </c>
      <c r="E525" s="27" t="str">
        <f t="shared" si="189"/>
        <v/>
      </c>
      <c r="F525" s="27" t="str">
        <f t="shared" si="190"/>
        <v/>
      </c>
      <c r="G525" s="35" t="str">
        <f t="shared" si="182"/>
        <v xml:space="preserve"> </v>
      </c>
      <c r="H525" s="25" t="str">
        <f t="shared" si="185"/>
        <v/>
      </c>
      <c r="I525" s="2"/>
    </row>
    <row r="526" spans="1:9" s="54" customFormat="1" ht="15" x14ac:dyDescent="0.25">
      <c r="A526" s="48"/>
      <c r="B526" s="5" t="s">
        <v>133</v>
      </c>
      <c r="C526" s="42">
        <v>0</v>
      </c>
      <c r="D526" s="42">
        <v>0</v>
      </c>
      <c r="E526" s="27" t="str">
        <f t="shared" si="189"/>
        <v/>
      </c>
      <c r="F526" s="27" t="str">
        <f t="shared" si="190"/>
        <v/>
      </c>
      <c r="G526" s="35" t="str">
        <f t="shared" si="182"/>
        <v xml:space="preserve"> </v>
      </c>
      <c r="H526" s="25" t="str">
        <f t="shared" si="185"/>
        <v/>
      </c>
      <c r="I526" s="2"/>
    </row>
    <row r="527" spans="1:9" s="54" customFormat="1" ht="15" x14ac:dyDescent="0.25">
      <c r="A527" s="48"/>
      <c r="B527" s="5" t="s">
        <v>338</v>
      </c>
      <c r="C527" s="42">
        <v>6</v>
      </c>
      <c r="D527" s="42">
        <v>18</v>
      </c>
      <c r="E527" s="27">
        <f t="shared" si="189"/>
        <v>4.0955631399317407E-3</v>
      </c>
      <c r="F527" s="27">
        <f t="shared" si="190"/>
        <v>8.2266910420475316E-3</v>
      </c>
      <c r="G527" s="35">
        <f t="shared" si="182"/>
        <v>2</v>
      </c>
      <c r="H527" s="25">
        <f t="shared" si="185"/>
        <v>8.1911262798634813E-3</v>
      </c>
      <c r="I527" s="2"/>
    </row>
    <row r="528" spans="1:9" s="54" customFormat="1" ht="15" x14ac:dyDescent="0.25">
      <c r="A528" s="48"/>
      <c r="B528" s="5" t="s">
        <v>339</v>
      </c>
      <c r="C528" s="42">
        <v>16</v>
      </c>
      <c r="D528" s="42">
        <v>17</v>
      </c>
      <c r="E528" s="27">
        <f t="shared" si="189"/>
        <v>1.0921501706484642E-2</v>
      </c>
      <c r="F528" s="27">
        <f t="shared" si="190"/>
        <v>7.7696526508226693E-3</v>
      </c>
      <c r="G528" s="35">
        <f t="shared" si="182"/>
        <v>6.25E-2</v>
      </c>
      <c r="H528" s="25">
        <f t="shared" si="185"/>
        <v>6.8259385665529011E-4</v>
      </c>
      <c r="I528" s="2"/>
    </row>
    <row r="529" spans="1:9" s="54" customFormat="1" ht="15" x14ac:dyDescent="0.25">
      <c r="A529" s="48"/>
      <c r="B529" s="5" t="s">
        <v>507</v>
      </c>
      <c r="C529" s="42">
        <v>0</v>
      </c>
      <c r="D529" s="42">
        <v>0</v>
      </c>
      <c r="E529" s="27" t="str">
        <f t="shared" si="189"/>
        <v/>
      </c>
      <c r="F529" s="27" t="str">
        <f t="shared" si="190"/>
        <v/>
      </c>
      <c r="G529" s="35" t="str">
        <f t="shared" si="182"/>
        <v xml:space="preserve"> </v>
      </c>
      <c r="H529" s="25" t="str">
        <f t="shared" si="185"/>
        <v/>
      </c>
      <c r="I529" s="2"/>
    </row>
    <row r="530" spans="1:9" s="54" customFormat="1" ht="15" x14ac:dyDescent="0.25">
      <c r="A530" s="48"/>
      <c r="B530" s="5" t="s">
        <v>137</v>
      </c>
      <c r="C530" s="42">
        <v>0</v>
      </c>
      <c r="D530" s="42">
        <v>0</v>
      </c>
      <c r="E530" s="27" t="str">
        <f t="shared" si="189"/>
        <v/>
      </c>
      <c r="F530" s="27" t="str">
        <f t="shared" si="190"/>
        <v/>
      </c>
      <c r="G530" s="35" t="str">
        <f t="shared" si="182"/>
        <v xml:space="preserve"> </v>
      </c>
      <c r="H530" s="25" t="str">
        <f t="shared" si="185"/>
        <v/>
      </c>
      <c r="I530" s="2"/>
    </row>
    <row r="531" spans="1:9" s="54" customFormat="1" ht="15" x14ac:dyDescent="0.25">
      <c r="A531" s="48"/>
      <c r="B531" s="5" t="s">
        <v>340</v>
      </c>
      <c r="C531" s="42">
        <v>0</v>
      </c>
      <c r="D531" s="42">
        <v>0</v>
      </c>
      <c r="E531" s="27" t="str">
        <f t="shared" si="189"/>
        <v/>
      </c>
      <c r="F531" s="27" t="str">
        <f t="shared" si="190"/>
        <v/>
      </c>
      <c r="G531" s="35" t="str">
        <f t="shared" si="182"/>
        <v xml:space="preserve"> </v>
      </c>
      <c r="H531" s="25" t="str">
        <f t="shared" si="185"/>
        <v/>
      </c>
      <c r="I531" s="2"/>
    </row>
    <row r="532" spans="1:9" s="54" customFormat="1" ht="15" x14ac:dyDescent="0.25">
      <c r="A532" s="48"/>
      <c r="B532" s="5" t="s">
        <v>141</v>
      </c>
      <c r="C532" s="42">
        <v>0</v>
      </c>
      <c r="D532" s="42">
        <v>0</v>
      </c>
      <c r="E532" s="27" t="str">
        <f t="shared" si="189"/>
        <v/>
      </c>
      <c r="F532" s="27" t="str">
        <f t="shared" si="190"/>
        <v/>
      </c>
      <c r="G532" s="35" t="str">
        <f t="shared" si="182"/>
        <v xml:space="preserve"> </v>
      </c>
      <c r="H532" s="25" t="str">
        <f t="shared" si="185"/>
        <v/>
      </c>
      <c r="I532" s="2"/>
    </row>
    <row r="533" spans="1:9" s="54" customFormat="1" ht="15" x14ac:dyDescent="0.25">
      <c r="A533" s="48"/>
      <c r="B533" s="5" t="s">
        <v>134</v>
      </c>
      <c r="C533" s="42">
        <v>6</v>
      </c>
      <c r="D533" s="42">
        <v>5</v>
      </c>
      <c r="E533" s="27">
        <f t="shared" si="189"/>
        <v>4.0955631399317407E-3</v>
      </c>
      <c r="F533" s="27">
        <f t="shared" si="190"/>
        <v>2.2851919561243145E-3</v>
      </c>
      <c r="G533" s="35">
        <f t="shared" si="182"/>
        <v>-0.16666666666666666</v>
      </c>
      <c r="H533" s="25">
        <f t="shared" si="185"/>
        <v>-6.8259385665529011E-4</v>
      </c>
      <c r="I533" s="2"/>
    </row>
    <row r="534" spans="1:9" s="54" customFormat="1" ht="15" x14ac:dyDescent="0.25">
      <c r="A534" s="48"/>
      <c r="B534" s="5" t="s">
        <v>306</v>
      </c>
      <c r="C534" s="42">
        <v>0</v>
      </c>
      <c r="D534" s="42">
        <v>0</v>
      </c>
      <c r="E534" s="27" t="str">
        <f t="shared" si="189"/>
        <v/>
      </c>
      <c r="F534" s="27" t="str">
        <f t="shared" si="190"/>
        <v/>
      </c>
      <c r="G534" s="35" t="str">
        <f t="shared" si="182"/>
        <v xml:space="preserve"> </v>
      </c>
      <c r="H534" s="25" t="str">
        <f t="shared" si="185"/>
        <v/>
      </c>
      <c r="I534" s="2"/>
    </row>
    <row r="535" spans="1:9" s="54" customFormat="1" ht="15" x14ac:dyDescent="0.25">
      <c r="A535" s="48"/>
      <c r="B535" s="5" t="s">
        <v>130</v>
      </c>
      <c r="C535" s="42">
        <v>0</v>
      </c>
      <c r="D535" s="42">
        <v>0</v>
      </c>
      <c r="E535" s="27" t="str">
        <f t="shared" si="189"/>
        <v/>
      </c>
      <c r="F535" s="27" t="str">
        <f t="shared" si="190"/>
        <v/>
      </c>
      <c r="G535" s="35" t="str">
        <f t="shared" si="182"/>
        <v xml:space="preserve"> </v>
      </c>
      <c r="H535" s="25" t="str">
        <f t="shared" si="185"/>
        <v/>
      </c>
      <c r="I535" s="2"/>
    </row>
    <row r="536" spans="1:9" s="54" customFormat="1" ht="15" x14ac:dyDescent="0.25">
      <c r="A536" s="48"/>
      <c r="B536" s="5" t="s">
        <v>143</v>
      </c>
      <c r="C536" s="42">
        <v>0</v>
      </c>
      <c r="D536" s="42">
        <v>0</v>
      </c>
      <c r="E536" s="27" t="str">
        <f t="shared" si="189"/>
        <v/>
      </c>
      <c r="F536" s="27" t="str">
        <f t="shared" si="190"/>
        <v/>
      </c>
      <c r="G536" s="35" t="str">
        <f t="shared" si="182"/>
        <v xml:space="preserve"> </v>
      </c>
      <c r="H536" s="25" t="str">
        <f t="shared" si="185"/>
        <v/>
      </c>
      <c r="I536" s="2"/>
    </row>
    <row r="537" spans="1:9" s="54" customFormat="1" ht="15" x14ac:dyDescent="0.25">
      <c r="A537" s="48"/>
      <c r="B537" s="5" t="s">
        <v>307</v>
      </c>
      <c r="C537" s="42">
        <v>1</v>
      </c>
      <c r="D537" s="42">
        <v>6</v>
      </c>
      <c r="E537" s="27">
        <f t="shared" si="189"/>
        <v>6.8259385665529011E-4</v>
      </c>
      <c r="F537" s="27">
        <f t="shared" si="190"/>
        <v>2.7422303473491772E-3</v>
      </c>
      <c r="G537" s="35">
        <f t="shared" si="182"/>
        <v>5</v>
      </c>
      <c r="H537" s="25">
        <f t="shared" si="185"/>
        <v>3.4129692832764505E-3</v>
      </c>
      <c r="I537" s="2"/>
    </row>
    <row r="538" spans="1:9" s="54" customFormat="1" ht="15" x14ac:dyDescent="0.25">
      <c r="A538" s="48"/>
      <c r="B538" s="5" t="s">
        <v>308</v>
      </c>
      <c r="C538" s="42">
        <v>0</v>
      </c>
      <c r="D538" s="42">
        <v>1</v>
      </c>
      <c r="E538" s="27" t="str">
        <f t="shared" si="189"/>
        <v/>
      </c>
      <c r="F538" s="27">
        <f t="shared" si="190"/>
        <v>4.5703839122486289E-4</v>
      </c>
      <c r="G538" s="35">
        <f t="shared" si="182"/>
        <v>1</v>
      </c>
      <c r="H538" s="25" t="str">
        <f t="shared" si="185"/>
        <v/>
      </c>
      <c r="I538" s="2"/>
    </row>
    <row r="539" spans="1:9" s="54" customFormat="1" ht="15" x14ac:dyDescent="0.25">
      <c r="A539" s="48"/>
      <c r="B539" s="5" t="s">
        <v>309</v>
      </c>
      <c r="C539" s="42">
        <v>0</v>
      </c>
      <c r="D539" s="42">
        <v>2</v>
      </c>
      <c r="E539" s="27" t="str">
        <f t="shared" si="189"/>
        <v/>
      </c>
      <c r="F539" s="27">
        <f t="shared" si="190"/>
        <v>9.1407678244972577E-4</v>
      </c>
      <c r="G539" s="35">
        <f t="shared" si="182"/>
        <v>1</v>
      </c>
      <c r="H539" s="25" t="str">
        <f t="shared" si="185"/>
        <v/>
      </c>
      <c r="I539" s="2"/>
    </row>
    <row r="540" spans="1:9" s="54" customFormat="1" ht="14.25" customHeight="1" x14ac:dyDescent="0.25">
      <c r="A540" s="48"/>
      <c r="B540" s="5" t="s">
        <v>508</v>
      </c>
      <c r="C540" s="42">
        <v>0</v>
      </c>
      <c r="D540" s="42">
        <v>3</v>
      </c>
      <c r="E540" s="27" t="str">
        <f t="shared" si="189"/>
        <v/>
      </c>
      <c r="F540" s="27">
        <f t="shared" si="190"/>
        <v>1.3711151736745886E-3</v>
      </c>
      <c r="G540" s="35">
        <f t="shared" si="182"/>
        <v>1</v>
      </c>
      <c r="H540" s="25" t="str">
        <f t="shared" si="185"/>
        <v/>
      </c>
      <c r="I540" s="2"/>
    </row>
    <row r="541" spans="1:9" s="54" customFormat="1" ht="15" x14ac:dyDescent="0.25">
      <c r="A541" s="48"/>
      <c r="B541" s="5" t="s">
        <v>140</v>
      </c>
      <c r="C541" s="42">
        <v>0</v>
      </c>
      <c r="D541" s="42">
        <v>0</v>
      </c>
      <c r="E541" s="27" t="str">
        <f t="shared" si="189"/>
        <v/>
      </c>
      <c r="F541" s="27" t="str">
        <f t="shared" si="190"/>
        <v/>
      </c>
      <c r="G541" s="35" t="str">
        <f t="shared" si="182"/>
        <v xml:space="preserve"> </v>
      </c>
      <c r="H541" s="25" t="str">
        <f t="shared" si="185"/>
        <v/>
      </c>
      <c r="I541" s="2"/>
    </row>
    <row r="542" spans="1:9" s="54" customFormat="1" ht="15" x14ac:dyDescent="0.25">
      <c r="A542" s="48"/>
      <c r="B542" s="5" t="s">
        <v>310</v>
      </c>
      <c r="C542" s="42">
        <v>48</v>
      </c>
      <c r="D542" s="42">
        <v>124</v>
      </c>
      <c r="E542" s="27">
        <f t="shared" si="189"/>
        <v>3.2764505119453925E-2</v>
      </c>
      <c r="F542" s="27">
        <f t="shared" si="190"/>
        <v>5.6672760511882997E-2</v>
      </c>
      <c r="G542" s="35">
        <f t="shared" ref="G542:G564" si="191">+IF(AND(C542=0,D542=0)," ",IF(C542=0,1,IF(D542=0,-1,(D542-C542)/C542)))</f>
        <v>1.5833333333333333</v>
      </c>
      <c r="H542" s="25">
        <f t="shared" si="185"/>
        <v>5.1877133105802047E-2</v>
      </c>
      <c r="I542" s="2"/>
    </row>
    <row r="543" spans="1:9" s="54" customFormat="1" ht="15" x14ac:dyDescent="0.25">
      <c r="A543" s="48"/>
      <c r="B543" s="5" t="s">
        <v>311</v>
      </c>
      <c r="C543" s="42">
        <v>0</v>
      </c>
      <c r="D543" s="42">
        <v>0</v>
      </c>
      <c r="E543" s="27" t="str">
        <f t="shared" si="189"/>
        <v/>
      </c>
      <c r="F543" s="27" t="str">
        <f t="shared" si="190"/>
        <v/>
      </c>
      <c r="G543" s="35" t="str">
        <f t="shared" si="191"/>
        <v xml:space="preserve"> </v>
      </c>
      <c r="H543" s="25" t="str">
        <f t="shared" si="185"/>
        <v/>
      </c>
      <c r="I543" s="2"/>
    </row>
    <row r="544" spans="1:9" s="54" customFormat="1" ht="15" x14ac:dyDescent="0.25">
      <c r="A544" s="48"/>
      <c r="B544" s="5" t="s">
        <v>312</v>
      </c>
      <c r="C544" s="42">
        <v>2</v>
      </c>
      <c r="D544" s="42">
        <v>0</v>
      </c>
      <c r="E544" s="27">
        <f t="shared" si="189"/>
        <v>1.3651877133105802E-3</v>
      </c>
      <c r="F544" s="27" t="str">
        <f t="shared" si="190"/>
        <v/>
      </c>
      <c r="G544" s="35">
        <f t="shared" si="191"/>
        <v>-1</v>
      </c>
      <c r="H544" s="25">
        <f t="shared" si="185"/>
        <v>-1.3651877133105802E-3</v>
      </c>
      <c r="I544" s="2"/>
    </row>
    <row r="545" spans="1:9" s="54" customFormat="1" ht="15" x14ac:dyDescent="0.25">
      <c r="A545" s="48"/>
      <c r="B545" s="5" t="s">
        <v>136</v>
      </c>
      <c r="C545" s="42">
        <v>0</v>
      </c>
      <c r="D545" s="42">
        <v>0</v>
      </c>
      <c r="E545" s="27" t="str">
        <f t="shared" si="189"/>
        <v/>
      </c>
      <c r="F545" s="27" t="str">
        <f t="shared" si="190"/>
        <v/>
      </c>
      <c r="G545" s="35" t="str">
        <f t="shared" si="191"/>
        <v xml:space="preserve"> </v>
      </c>
      <c r="H545" s="25" t="str">
        <f t="shared" si="185"/>
        <v/>
      </c>
      <c r="I545" s="2"/>
    </row>
    <row r="546" spans="1:9" s="54" customFormat="1" ht="15" x14ac:dyDescent="0.25">
      <c r="A546" s="48"/>
      <c r="B546" s="5" t="s">
        <v>138</v>
      </c>
      <c r="C546" s="42">
        <v>0</v>
      </c>
      <c r="D546" s="42">
        <v>0</v>
      </c>
      <c r="E546" s="27" t="str">
        <f t="shared" si="189"/>
        <v/>
      </c>
      <c r="F546" s="27" t="str">
        <f t="shared" si="190"/>
        <v/>
      </c>
      <c r="G546" s="35" t="str">
        <f t="shared" si="191"/>
        <v xml:space="preserve"> </v>
      </c>
      <c r="H546" s="25" t="str">
        <f t="shared" si="185"/>
        <v/>
      </c>
      <c r="I546" s="2"/>
    </row>
    <row r="547" spans="1:9" s="54" customFormat="1" ht="15" x14ac:dyDescent="0.25">
      <c r="A547" s="48"/>
      <c r="B547" s="5" t="s">
        <v>313</v>
      </c>
      <c r="C547" s="42">
        <v>78</v>
      </c>
      <c r="D547" s="42">
        <v>108</v>
      </c>
      <c r="E547" s="27">
        <f t="shared" si="189"/>
        <v>5.3242320819112628E-2</v>
      </c>
      <c r="F547" s="27">
        <f t="shared" si="190"/>
        <v>4.9360146252285193E-2</v>
      </c>
      <c r="G547" s="35">
        <f t="shared" si="191"/>
        <v>0.38461538461538464</v>
      </c>
      <c r="H547" s="25">
        <f t="shared" si="185"/>
        <v>2.0477815699658702E-2</v>
      </c>
      <c r="I547" s="2"/>
    </row>
    <row r="548" spans="1:9" s="54" customFormat="1" ht="15" x14ac:dyDescent="0.25">
      <c r="A548" s="48"/>
      <c r="B548" s="5" t="s">
        <v>142</v>
      </c>
      <c r="C548" s="42">
        <v>6</v>
      </c>
      <c r="D548" s="42">
        <v>40</v>
      </c>
      <c r="E548" s="27">
        <f t="shared" si="189"/>
        <v>4.0955631399317407E-3</v>
      </c>
      <c r="F548" s="27">
        <f t="shared" si="190"/>
        <v>1.8281535648994516E-2</v>
      </c>
      <c r="G548" s="35">
        <f t="shared" si="191"/>
        <v>5.666666666666667</v>
      </c>
      <c r="H548" s="25">
        <f t="shared" si="185"/>
        <v>2.3208191126279865E-2</v>
      </c>
      <c r="I548" s="2"/>
    </row>
    <row r="549" spans="1:9" s="54" customFormat="1" ht="15" x14ac:dyDescent="0.25">
      <c r="A549" s="48"/>
      <c r="B549" s="5" t="s">
        <v>314</v>
      </c>
      <c r="C549" s="42">
        <v>42</v>
      </c>
      <c r="D549" s="42">
        <v>42</v>
      </c>
      <c r="E549" s="27">
        <f t="shared" si="189"/>
        <v>2.8668941979522185E-2</v>
      </c>
      <c r="F549" s="27">
        <f t="shared" si="190"/>
        <v>1.9195612431444242E-2</v>
      </c>
      <c r="G549" s="35">
        <f t="shared" si="191"/>
        <v>0</v>
      </c>
      <c r="H549" s="25">
        <f t="shared" si="185"/>
        <v>0</v>
      </c>
      <c r="I549" s="2"/>
    </row>
    <row r="550" spans="1:9" s="55" customFormat="1" ht="15" x14ac:dyDescent="0.25">
      <c r="A550" s="50"/>
      <c r="B550" s="19" t="s">
        <v>556</v>
      </c>
      <c r="C550" s="42">
        <v>3</v>
      </c>
      <c r="D550" s="42">
        <v>0</v>
      </c>
      <c r="E550" s="26">
        <f t="shared" ref="E550" si="192">+IF(C550=0,"",C550/C$345)</f>
        <v>2.0477815699658703E-3</v>
      </c>
      <c r="F550" s="26" t="str">
        <f t="shared" ref="F550" si="193">+IF(D550=0,"",D550/D$345)</f>
        <v/>
      </c>
      <c r="G550" s="35">
        <f t="shared" si="191"/>
        <v>-1</v>
      </c>
      <c r="H550" s="24">
        <f t="shared" ref="H550" si="194">+IF(OR(AND(E550=""),(G550="")),"",E550*G550)</f>
        <v>-2.0477815699658703E-3</v>
      </c>
      <c r="I550" s="2"/>
    </row>
    <row r="551" spans="1:9" s="54" customFormat="1" ht="15" x14ac:dyDescent="0.25">
      <c r="A551" s="48"/>
      <c r="B551" s="5" t="s">
        <v>131</v>
      </c>
      <c r="C551" s="42">
        <v>0</v>
      </c>
      <c r="D551" s="42">
        <v>0</v>
      </c>
      <c r="E551" s="27" t="str">
        <f>+IF(C551=0,"",C551/C$345)</f>
        <v/>
      </c>
      <c r="F551" s="27" t="str">
        <f>+IF(D551=0,"",D551/D$345)</f>
        <v/>
      </c>
      <c r="G551" s="35" t="str">
        <f t="shared" si="191"/>
        <v xml:space="preserve"> </v>
      </c>
      <c r="H551" s="25" t="str">
        <f t="shared" si="185"/>
        <v/>
      </c>
      <c r="I551" s="2"/>
    </row>
    <row r="552" spans="1:9" s="54" customFormat="1" ht="15" x14ac:dyDescent="0.25">
      <c r="A552" s="48"/>
      <c r="B552" s="5" t="s">
        <v>315</v>
      </c>
      <c r="C552" s="42">
        <v>0</v>
      </c>
      <c r="D552" s="42">
        <v>0</v>
      </c>
      <c r="E552" s="27" t="str">
        <f>+IF(C552=0,"",C552/C$345)</f>
        <v/>
      </c>
      <c r="F552" s="27" t="str">
        <f>+IF(D552=0,"",D552/D$345)</f>
        <v/>
      </c>
      <c r="G552" s="35" t="str">
        <f t="shared" si="191"/>
        <v xml:space="preserve"> </v>
      </c>
      <c r="H552" s="25" t="str">
        <f t="shared" si="185"/>
        <v/>
      </c>
      <c r="I552" s="2"/>
    </row>
    <row r="553" spans="1:9" s="54" customFormat="1" ht="15" x14ac:dyDescent="0.25">
      <c r="A553" s="48"/>
      <c r="B553" s="5" t="s">
        <v>316</v>
      </c>
      <c r="C553" s="42">
        <v>0</v>
      </c>
      <c r="D553" s="42">
        <v>0</v>
      </c>
      <c r="E553" s="27" t="str">
        <f t="shared" ref="E553:E564" si="195">+IF(C553=0,"",C553/C$345)</f>
        <v/>
      </c>
      <c r="F553" s="27" t="str">
        <f t="shared" ref="F553:F564" si="196">+IF(D553=0,"",D553/D$345)</f>
        <v/>
      </c>
      <c r="G553" s="35" t="str">
        <f t="shared" si="191"/>
        <v xml:space="preserve"> </v>
      </c>
      <c r="H553" s="25" t="str">
        <f t="shared" ref="H553:H564" si="197">+IF(OR(AND(E553=""),(G553="")),"",E553*G553)</f>
        <v/>
      </c>
      <c r="I553" s="2"/>
    </row>
    <row r="554" spans="1:9" s="54" customFormat="1" ht="15" x14ac:dyDescent="0.25">
      <c r="A554" s="48"/>
      <c r="B554" s="5" t="s">
        <v>509</v>
      </c>
      <c r="C554" s="42">
        <v>0</v>
      </c>
      <c r="D554" s="42">
        <v>21</v>
      </c>
      <c r="E554" s="27" t="str">
        <f t="shared" si="195"/>
        <v/>
      </c>
      <c r="F554" s="27">
        <f t="shared" si="196"/>
        <v>9.5978062157221211E-3</v>
      </c>
      <c r="G554" s="35">
        <f t="shared" si="191"/>
        <v>1</v>
      </c>
      <c r="H554" s="25" t="str">
        <f t="shared" si="197"/>
        <v/>
      </c>
      <c r="I554" s="2"/>
    </row>
    <row r="555" spans="1:9" s="54" customFormat="1" ht="15" x14ac:dyDescent="0.25">
      <c r="A555" s="48"/>
      <c r="B555" s="5" t="s">
        <v>132</v>
      </c>
      <c r="C555" s="42">
        <v>0</v>
      </c>
      <c r="D555" s="42">
        <v>0</v>
      </c>
      <c r="E555" s="27" t="str">
        <f t="shared" si="195"/>
        <v/>
      </c>
      <c r="F555" s="27" t="str">
        <f t="shared" si="196"/>
        <v/>
      </c>
      <c r="G555" s="35" t="str">
        <f t="shared" si="191"/>
        <v xml:space="preserve"> </v>
      </c>
      <c r="H555" s="25" t="str">
        <f t="shared" si="197"/>
        <v/>
      </c>
      <c r="I555" s="2"/>
    </row>
    <row r="556" spans="1:9" s="54" customFormat="1" ht="15" x14ac:dyDescent="0.25">
      <c r="A556" s="48"/>
      <c r="B556" s="5" t="s">
        <v>139</v>
      </c>
      <c r="C556" s="42">
        <v>25</v>
      </c>
      <c r="D556" s="42">
        <v>16</v>
      </c>
      <c r="E556" s="27">
        <f t="shared" si="195"/>
        <v>1.7064846416382253E-2</v>
      </c>
      <c r="F556" s="27">
        <f t="shared" si="196"/>
        <v>7.3126142595978062E-3</v>
      </c>
      <c r="G556" s="35">
        <f t="shared" si="191"/>
        <v>-0.36</v>
      </c>
      <c r="H556" s="25">
        <f t="shared" si="197"/>
        <v>-6.1433447098976105E-3</v>
      </c>
      <c r="I556" s="2"/>
    </row>
    <row r="557" spans="1:9" s="54" customFormat="1" ht="15" x14ac:dyDescent="0.25">
      <c r="A557" s="48"/>
      <c r="B557" s="5" t="s">
        <v>510</v>
      </c>
      <c r="C557" s="42">
        <v>0</v>
      </c>
      <c r="D557" s="42">
        <v>0</v>
      </c>
      <c r="E557" s="27" t="str">
        <f t="shared" si="195"/>
        <v/>
      </c>
      <c r="F557" s="27" t="str">
        <f t="shared" si="196"/>
        <v/>
      </c>
      <c r="G557" s="35" t="str">
        <f t="shared" si="191"/>
        <v xml:space="preserve"> </v>
      </c>
      <c r="H557" s="25" t="str">
        <f t="shared" si="197"/>
        <v/>
      </c>
      <c r="I557" s="2"/>
    </row>
    <row r="558" spans="1:9" s="54" customFormat="1" ht="15" x14ac:dyDescent="0.25">
      <c r="A558" s="48"/>
      <c r="B558" s="5" t="s">
        <v>317</v>
      </c>
      <c r="C558" s="42">
        <v>7</v>
      </c>
      <c r="D558" s="42">
        <v>3</v>
      </c>
      <c r="E558" s="27">
        <f t="shared" si="195"/>
        <v>4.7781569965870303E-3</v>
      </c>
      <c r="F558" s="27">
        <f t="shared" si="196"/>
        <v>1.3711151736745886E-3</v>
      </c>
      <c r="G558" s="35">
        <f t="shared" si="191"/>
        <v>-0.5714285714285714</v>
      </c>
      <c r="H558" s="25">
        <f t="shared" si="197"/>
        <v>-2.73037542662116E-3</v>
      </c>
      <c r="I558" s="2"/>
    </row>
    <row r="559" spans="1:9" s="54" customFormat="1" ht="15" x14ac:dyDescent="0.25">
      <c r="A559" s="48"/>
      <c r="B559" s="5" t="s">
        <v>318</v>
      </c>
      <c r="C559" s="42">
        <v>0</v>
      </c>
      <c r="D559" s="42">
        <v>0</v>
      </c>
      <c r="E559" s="27" t="str">
        <f t="shared" si="195"/>
        <v/>
      </c>
      <c r="F559" s="27" t="str">
        <f t="shared" si="196"/>
        <v/>
      </c>
      <c r="G559" s="35" t="str">
        <f t="shared" si="191"/>
        <v xml:space="preserve"> </v>
      </c>
      <c r="H559" s="25" t="str">
        <f t="shared" si="197"/>
        <v/>
      </c>
      <c r="I559" s="2"/>
    </row>
    <row r="560" spans="1:9" s="54" customFormat="1" ht="15" x14ac:dyDescent="0.25">
      <c r="A560" s="48"/>
      <c r="B560" s="5" t="s">
        <v>319</v>
      </c>
      <c r="C560" s="42">
        <v>0</v>
      </c>
      <c r="D560" s="42">
        <v>0</v>
      </c>
      <c r="E560" s="27" t="str">
        <f t="shared" si="195"/>
        <v/>
      </c>
      <c r="F560" s="27" t="str">
        <f t="shared" si="196"/>
        <v/>
      </c>
      <c r="G560" s="35" t="str">
        <f t="shared" si="191"/>
        <v xml:space="preserve"> </v>
      </c>
      <c r="H560" s="25" t="str">
        <f t="shared" si="197"/>
        <v/>
      </c>
      <c r="I560" s="2"/>
    </row>
    <row r="561" spans="1:9" s="56" customFormat="1" ht="15" x14ac:dyDescent="0.25">
      <c r="A561" s="48"/>
      <c r="B561" s="5" t="s">
        <v>320</v>
      </c>
      <c r="C561" s="42">
        <v>0</v>
      </c>
      <c r="D561" s="42">
        <v>0</v>
      </c>
      <c r="E561" s="27" t="str">
        <f t="shared" si="195"/>
        <v/>
      </c>
      <c r="F561" s="27" t="str">
        <f t="shared" si="196"/>
        <v/>
      </c>
      <c r="G561" s="35" t="str">
        <f t="shared" si="191"/>
        <v xml:space="preserve"> </v>
      </c>
      <c r="H561" s="25" t="str">
        <f t="shared" si="197"/>
        <v/>
      </c>
      <c r="I561" s="2"/>
    </row>
    <row r="562" spans="1:9" s="54" customFormat="1" ht="15" x14ac:dyDescent="0.25">
      <c r="A562" s="48"/>
      <c r="B562" s="5" t="s">
        <v>321</v>
      </c>
      <c r="C562" s="42">
        <v>1</v>
      </c>
      <c r="D562" s="42">
        <v>8</v>
      </c>
      <c r="E562" s="27">
        <f t="shared" si="195"/>
        <v>6.8259385665529011E-4</v>
      </c>
      <c r="F562" s="27">
        <f t="shared" si="196"/>
        <v>3.6563071297989031E-3</v>
      </c>
      <c r="G562" s="35">
        <f t="shared" si="191"/>
        <v>7</v>
      </c>
      <c r="H562" s="25">
        <f t="shared" si="197"/>
        <v>4.7781569965870303E-3</v>
      </c>
      <c r="I562" s="2"/>
    </row>
    <row r="563" spans="1:9" s="54" customFormat="1" ht="15" x14ac:dyDescent="0.25">
      <c r="A563" s="48"/>
      <c r="B563" s="5" t="s">
        <v>511</v>
      </c>
      <c r="C563" s="42">
        <v>0</v>
      </c>
      <c r="D563" s="42">
        <v>0</v>
      </c>
      <c r="E563" s="27" t="str">
        <f t="shared" si="195"/>
        <v/>
      </c>
      <c r="F563" s="27" t="str">
        <f t="shared" si="196"/>
        <v/>
      </c>
      <c r="G563" s="35" t="str">
        <f t="shared" si="191"/>
        <v xml:space="preserve"> </v>
      </c>
      <c r="H563" s="25" t="str">
        <f t="shared" si="197"/>
        <v/>
      </c>
      <c r="I563" s="2"/>
    </row>
    <row r="564" spans="1:9" s="54" customFormat="1" ht="15" x14ac:dyDescent="0.25">
      <c r="A564" s="48"/>
      <c r="B564" s="5" t="s">
        <v>512</v>
      </c>
      <c r="C564" s="42">
        <v>0</v>
      </c>
      <c r="D564" s="42">
        <v>0</v>
      </c>
      <c r="E564" s="27" t="str">
        <f t="shared" si="195"/>
        <v/>
      </c>
      <c r="F564" s="27" t="str">
        <f t="shared" si="196"/>
        <v/>
      </c>
      <c r="G564" s="35" t="str">
        <f t="shared" si="191"/>
        <v xml:space="preserve"> </v>
      </c>
      <c r="H564" s="25" t="str">
        <f t="shared" si="197"/>
        <v/>
      </c>
      <c r="I564" s="2"/>
    </row>
    <row r="565" spans="1:9" ht="15" customHeight="1" x14ac:dyDescent="0.2"/>
    <row r="566" spans="1:9" ht="15" customHeight="1" x14ac:dyDescent="0.2"/>
    <row r="567" spans="1:9" ht="15" customHeight="1" thickBot="1" x14ac:dyDescent="0.25">
      <c r="B567" s="12"/>
      <c r="C567" s="12"/>
      <c r="D567" s="12"/>
      <c r="E567" s="12"/>
      <c r="F567" s="12"/>
    </row>
    <row r="568" spans="1:9" ht="22.5" customHeight="1" x14ac:dyDescent="0.2">
      <c r="B568" s="64" t="s">
        <v>376</v>
      </c>
      <c r="C568" s="66" t="s">
        <v>377</v>
      </c>
      <c r="D568" s="67"/>
      <c r="E568" s="66" t="s">
        <v>558</v>
      </c>
      <c r="F568" s="67"/>
      <c r="G568" s="68" t="s">
        <v>600</v>
      </c>
      <c r="H568" s="70" t="s">
        <v>341</v>
      </c>
    </row>
    <row r="569" spans="1:9" ht="22.5" customHeight="1" x14ac:dyDescent="0.2">
      <c r="B569" s="65"/>
      <c r="C569" s="22">
        <v>2018</v>
      </c>
      <c r="D569" s="22">
        <v>2019</v>
      </c>
      <c r="E569" s="22">
        <v>2018</v>
      </c>
      <c r="F569" s="22">
        <v>2019</v>
      </c>
      <c r="G569" s="69"/>
      <c r="H569" s="71"/>
    </row>
    <row r="570" spans="1:9" ht="13.5" thickBot="1" x14ac:dyDescent="0.25">
      <c r="B570" s="36" t="s">
        <v>382</v>
      </c>
      <c r="C570" s="37">
        <f>SUM(C571:C596)</f>
        <v>666</v>
      </c>
      <c r="D570" s="38">
        <f>SUM(D571:D596)</f>
        <v>1602</v>
      </c>
      <c r="E570" s="39">
        <f t="shared" ref="E570:E580" si="198">+IF(C570=0,"",C570/C$570)</f>
        <v>1</v>
      </c>
      <c r="F570" s="39">
        <f t="shared" ref="F570:F580" si="199">+IF(D570=0,"",D570/D$570)</f>
        <v>1</v>
      </c>
      <c r="G570" s="39">
        <f>+IF(OR(AND(D570=0),(C570=0)),"0",((D570-C570)/C570))</f>
        <v>1.4054054054054055</v>
      </c>
      <c r="H570" s="40">
        <f>+IF(OR(AND(E570=""),(G570="")),"",E570*G570)</f>
        <v>1.4054054054054055</v>
      </c>
    </row>
    <row r="571" spans="1:9" ht="15" x14ac:dyDescent="0.25">
      <c r="B571" s="41" t="s">
        <v>322</v>
      </c>
      <c r="C571" s="42">
        <v>9</v>
      </c>
      <c r="D571" s="42">
        <v>6</v>
      </c>
      <c r="E571" s="46">
        <f t="shared" si="198"/>
        <v>1.3513513513513514E-2</v>
      </c>
      <c r="F571" s="46">
        <f t="shared" si="199"/>
        <v>3.7453183520599251E-3</v>
      </c>
      <c r="G571" s="35">
        <f t="shared" ref="G571:G596" si="200">+IF(AND(C571=0,D571=0)," ",IF(C571=0,1,IF(D571=0,-1,(D571-C571)/C571)))</f>
        <v>-0.33333333333333331</v>
      </c>
      <c r="H571" s="43">
        <f>+IF(OR(AND(E571=""),(G571="")),"",E571*G571)</f>
        <v>-4.5045045045045045E-3</v>
      </c>
    </row>
    <row r="572" spans="1:9" ht="15" x14ac:dyDescent="0.25">
      <c r="B572" s="5" t="s">
        <v>144</v>
      </c>
      <c r="C572" s="42">
        <v>4</v>
      </c>
      <c r="D572" s="42">
        <v>5</v>
      </c>
      <c r="E572" s="27">
        <f t="shared" si="198"/>
        <v>6.006006006006006E-3</v>
      </c>
      <c r="F572" s="27">
        <f t="shared" si="199"/>
        <v>3.1210986267166041E-3</v>
      </c>
      <c r="G572" s="35">
        <f t="shared" si="200"/>
        <v>0.25</v>
      </c>
      <c r="H572" s="25">
        <f t="shared" ref="H572:H596" si="201">+IF(OR(AND(E572=""),(G572="")),"",E572*G572)</f>
        <v>1.5015015015015015E-3</v>
      </c>
    </row>
    <row r="573" spans="1:9" ht="15" x14ac:dyDescent="0.25">
      <c r="B573" s="5" t="s">
        <v>584</v>
      </c>
      <c r="C573" s="42">
        <v>29</v>
      </c>
      <c r="D573" s="42">
        <v>21</v>
      </c>
      <c r="E573" s="27">
        <f t="shared" si="198"/>
        <v>4.3543543543543541E-2</v>
      </c>
      <c r="F573" s="27">
        <f t="shared" si="199"/>
        <v>1.3108614232209739E-2</v>
      </c>
      <c r="G573" s="35">
        <f t="shared" si="200"/>
        <v>-0.27586206896551724</v>
      </c>
      <c r="H573" s="25">
        <f t="shared" si="201"/>
        <v>-1.201201201201201E-2</v>
      </c>
    </row>
    <row r="574" spans="1:9" ht="15" x14ac:dyDescent="0.25">
      <c r="B574" s="5" t="s">
        <v>323</v>
      </c>
      <c r="C574" s="42">
        <v>6</v>
      </c>
      <c r="D574" s="42">
        <v>11</v>
      </c>
      <c r="E574" s="27">
        <f t="shared" si="198"/>
        <v>9.0090090090090089E-3</v>
      </c>
      <c r="F574" s="27">
        <f t="shared" si="199"/>
        <v>6.8664169787765296E-3</v>
      </c>
      <c r="G574" s="35">
        <f t="shared" si="200"/>
        <v>0.83333333333333337</v>
      </c>
      <c r="H574" s="25">
        <f t="shared" si="201"/>
        <v>7.5075075075075074E-3</v>
      </c>
    </row>
    <row r="575" spans="1:9" ht="15" x14ac:dyDescent="0.25">
      <c r="B575" s="5" t="s">
        <v>145</v>
      </c>
      <c r="C575" s="42">
        <v>6</v>
      </c>
      <c r="D575" s="42">
        <v>1</v>
      </c>
      <c r="E575" s="27">
        <f t="shared" si="198"/>
        <v>9.0090090090090089E-3</v>
      </c>
      <c r="F575" s="27">
        <f t="shared" si="199"/>
        <v>6.2421972534332086E-4</v>
      </c>
      <c r="G575" s="35">
        <f t="shared" si="200"/>
        <v>-0.83333333333333337</v>
      </c>
      <c r="H575" s="25">
        <f t="shared" si="201"/>
        <v>-7.5075075075075074E-3</v>
      </c>
    </row>
    <row r="576" spans="1:9" ht="15" x14ac:dyDescent="0.25">
      <c r="B576" s="5" t="s">
        <v>617</v>
      </c>
      <c r="C576" s="42">
        <v>0</v>
      </c>
      <c r="D576" s="42">
        <v>0</v>
      </c>
      <c r="E576" s="27" t="str">
        <f t="shared" si="198"/>
        <v/>
      </c>
      <c r="F576" s="27" t="str">
        <f t="shared" si="199"/>
        <v/>
      </c>
      <c r="G576" s="35" t="str">
        <f t="shared" si="200"/>
        <v xml:space="preserve"> </v>
      </c>
      <c r="H576" s="25" t="str">
        <f t="shared" si="201"/>
        <v/>
      </c>
    </row>
    <row r="577" spans="1:9" ht="15" x14ac:dyDescent="0.25">
      <c r="B577" s="5" t="s">
        <v>146</v>
      </c>
      <c r="C577" s="42">
        <v>0</v>
      </c>
      <c r="D577" s="42">
        <v>0</v>
      </c>
      <c r="E577" s="27" t="str">
        <f t="shared" si="198"/>
        <v/>
      </c>
      <c r="F577" s="27" t="str">
        <f t="shared" si="199"/>
        <v/>
      </c>
      <c r="G577" s="35" t="str">
        <f t="shared" si="200"/>
        <v xml:space="preserve"> </v>
      </c>
      <c r="H577" s="25" t="str">
        <f t="shared" si="201"/>
        <v/>
      </c>
    </row>
    <row r="578" spans="1:9" ht="15" x14ac:dyDescent="0.25">
      <c r="B578" s="5" t="s">
        <v>324</v>
      </c>
      <c r="C578" s="42">
        <v>0</v>
      </c>
      <c r="D578" s="42">
        <v>0</v>
      </c>
      <c r="E578" s="27" t="str">
        <f t="shared" si="198"/>
        <v/>
      </c>
      <c r="F578" s="27" t="str">
        <f t="shared" si="199"/>
        <v/>
      </c>
      <c r="G578" s="35" t="str">
        <f t="shared" si="200"/>
        <v xml:space="preserve"> </v>
      </c>
      <c r="H578" s="25" t="str">
        <f t="shared" si="201"/>
        <v/>
      </c>
    </row>
    <row r="579" spans="1:9" ht="15" x14ac:dyDescent="0.25">
      <c r="B579" s="5" t="s">
        <v>325</v>
      </c>
      <c r="C579" s="42">
        <v>0</v>
      </c>
      <c r="D579" s="42">
        <v>0</v>
      </c>
      <c r="E579" s="27" t="str">
        <f t="shared" si="198"/>
        <v/>
      </c>
      <c r="F579" s="27" t="str">
        <f t="shared" si="199"/>
        <v/>
      </c>
      <c r="G579" s="35" t="str">
        <f t="shared" si="200"/>
        <v xml:space="preserve"> </v>
      </c>
      <c r="H579" s="25" t="str">
        <f t="shared" si="201"/>
        <v/>
      </c>
    </row>
    <row r="580" spans="1:9" ht="15" x14ac:dyDescent="0.25">
      <c r="B580" s="5" t="s">
        <v>513</v>
      </c>
      <c r="C580" s="42">
        <v>3</v>
      </c>
      <c r="D580" s="42">
        <v>0</v>
      </c>
      <c r="E580" s="27">
        <f t="shared" si="198"/>
        <v>4.5045045045045045E-3</v>
      </c>
      <c r="F580" s="27" t="str">
        <f t="shared" si="199"/>
        <v/>
      </c>
      <c r="G580" s="35">
        <f t="shared" si="200"/>
        <v>-1</v>
      </c>
      <c r="H580" s="25">
        <f t="shared" si="201"/>
        <v>-4.5045045045045045E-3</v>
      </c>
    </row>
    <row r="581" spans="1:9" s="20" customFormat="1" ht="15" x14ac:dyDescent="0.25">
      <c r="A581" s="50"/>
      <c r="B581" s="19" t="s">
        <v>557</v>
      </c>
      <c r="C581" s="42">
        <v>2</v>
      </c>
      <c r="D581" s="42">
        <v>1</v>
      </c>
      <c r="E581" s="26">
        <f t="shared" ref="E581" si="202">+IF(C581=0,"",C581/C$570)</f>
        <v>3.003003003003003E-3</v>
      </c>
      <c r="F581" s="26">
        <f t="shared" ref="F581" si="203">+IF(D581=0,"",D581/D$570)</f>
        <v>6.2421972534332086E-4</v>
      </c>
      <c r="G581" s="35">
        <f t="shared" si="200"/>
        <v>-0.5</v>
      </c>
      <c r="H581" s="24">
        <f t="shared" ref="H581" si="204">+IF(OR(AND(E581=""),(G581="")),"",E581*G581)</f>
        <v>-1.5015015015015015E-3</v>
      </c>
      <c r="I581" s="2"/>
    </row>
    <row r="582" spans="1:9" s="20" customFormat="1" ht="15" x14ac:dyDescent="0.25">
      <c r="A582" s="50"/>
      <c r="B582" s="19" t="s">
        <v>595</v>
      </c>
      <c r="C582" s="42">
        <v>0</v>
      </c>
      <c r="D582" s="42">
        <v>0</v>
      </c>
      <c r="E582" s="26" t="str">
        <f t="shared" ref="E582" si="205">+IF(C582=0,"",C582/C$570)</f>
        <v/>
      </c>
      <c r="F582" s="26" t="str">
        <f t="shared" ref="F582" si="206">+IF(D582=0,"",D582/D$570)</f>
        <v/>
      </c>
      <c r="G582" s="35" t="str">
        <f t="shared" si="200"/>
        <v xml:space="preserve"> </v>
      </c>
      <c r="H582" s="24" t="str">
        <f t="shared" ref="H582" si="207">+IF(OR(AND(E582=""),(G582="")),"",E582*G582)</f>
        <v/>
      </c>
      <c r="I582" s="2"/>
    </row>
    <row r="583" spans="1:9" ht="15" x14ac:dyDescent="0.25">
      <c r="B583" s="5" t="s">
        <v>326</v>
      </c>
      <c r="C583" s="42">
        <v>0</v>
      </c>
      <c r="D583" s="42">
        <v>1</v>
      </c>
      <c r="E583" s="27" t="str">
        <f t="shared" ref="E583:E596" si="208">+IF(C583=0,"",C583/C$570)</f>
        <v/>
      </c>
      <c r="F583" s="27">
        <f t="shared" ref="F583:F596" si="209">+IF(D583=0,"",D583/D$570)</f>
        <v>6.2421972534332086E-4</v>
      </c>
      <c r="G583" s="35">
        <f t="shared" si="200"/>
        <v>1</v>
      </c>
      <c r="H583" s="25" t="str">
        <f t="shared" si="201"/>
        <v/>
      </c>
    </row>
    <row r="584" spans="1:9" ht="15" x14ac:dyDescent="0.25">
      <c r="B584" s="5" t="s">
        <v>327</v>
      </c>
      <c r="C584" s="42">
        <v>0</v>
      </c>
      <c r="D584" s="42">
        <v>2</v>
      </c>
      <c r="E584" s="27" t="str">
        <f t="shared" si="208"/>
        <v/>
      </c>
      <c r="F584" s="27">
        <f t="shared" si="209"/>
        <v>1.2484394506866417E-3</v>
      </c>
      <c r="G584" s="35">
        <f t="shared" si="200"/>
        <v>1</v>
      </c>
      <c r="H584" s="25" t="str">
        <f t="shared" si="201"/>
        <v/>
      </c>
    </row>
    <row r="585" spans="1:9" ht="15" x14ac:dyDescent="0.25">
      <c r="B585" s="5" t="s">
        <v>147</v>
      </c>
      <c r="C585" s="42">
        <v>12</v>
      </c>
      <c r="D585" s="42">
        <v>7</v>
      </c>
      <c r="E585" s="27">
        <f t="shared" si="208"/>
        <v>1.8018018018018018E-2</v>
      </c>
      <c r="F585" s="27">
        <f t="shared" si="209"/>
        <v>4.3695380774032462E-3</v>
      </c>
      <c r="G585" s="35">
        <f t="shared" si="200"/>
        <v>-0.41666666666666669</v>
      </c>
      <c r="H585" s="25">
        <f t="shared" si="201"/>
        <v>-7.5075075075075074E-3</v>
      </c>
    </row>
    <row r="586" spans="1:9" ht="15" x14ac:dyDescent="0.25">
      <c r="B586" s="5" t="s">
        <v>148</v>
      </c>
      <c r="C586" s="42">
        <v>1</v>
      </c>
      <c r="D586" s="42">
        <v>0</v>
      </c>
      <c r="E586" s="27">
        <f t="shared" si="208"/>
        <v>1.5015015015015015E-3</v>
      </c>
      <c r="F586" s="27" t="str">
        <f t="shared" si="209"/>
        <v/>
      </c>
      <c r="G586" s="35">
        <f t="shared" si="200"/>
        <v>-1</v>
      </c>
      <c r="H586" s="25">
        <f t="shared" si="201"/>
        <v>-1.5015015015015015E-3</v>
      </c>
    </row>
    <row r="587" spans="1:9" ht="15" x14ac:dyDescent="0.25">
      <c r="B587" s="5" t="s">
        <v>328</v>
      </c>
      <c r="C587" s="42">
        <v>552</v>
      </c>
      <c r="D587" s="42">
        <v>1348</v>
      </c>
      <c r="E587" s="27">
        <f t="shared" si="208"/>
        <v>0.8288288288288288</v>
      </c>
      <c r="F587" s="27">
        <f t="shared" si="209"/>
        <v>0.84144818976279645</v>
      </c>
      <c r="G587" s="35">
        <f t="shared" si="200"/>
        <v>1.4420289855072463</v>
      </c>
      <c r="H587" s="25">
        <f t="shared" si="201"/>
        <v>1.1951951951951951</v>
      </c>
    </row>
    <row r="588" spans="1:9" ht="15" x14ac:dyDescent="0.25">
      <c r="B588" s="5" t="s">
        <v>149</v>
      </c>
      <c r="C588" s="42">
        <v>16</v>
      </c>
      <c r="D588" s="42">
        <v>11</v>
      </c>
      <c r="E588" s="27">
        <f t="shared" si="208"/>
        <v>2.4024024024024024E-2</v>
      </c>
      <c r="F588" s="27">
        <f t="shared" si="209"/>
        <v>6.8664169787765296E-3</v>
      </c>
      <c r="G588" s="35">
        <f t="shared" si="200"/>
        <v>-0.3125</v>
      </c>
      <c r="H588" s="25">
        <f t="shared" si="201"/>
        <v>-7.5075075075075074E-3</v>
      </c>
    </row>
    <row r="589" spans="1:9" ht="15" x14ac:dyDescent="0.25">
      <c r="B589" s="5" t="s">
        <v>329</v>
      </c>
      <c r="C589" s="42">
        <v>0</v>
      </c>
      <c r="D589" s="42">
        <v>25</v>
      </c>
      <c r="E589" s="27" t="str">
        <f t="shared" si="208"/>
        <v/>
      </c>
      <c r="F589" s="27">
        <f t="shared" si="209"/>
        <v>1.5605493133583021E-2</v>
      </c>
      <c r="G589" s="35">
        <f t="shared" si="200"/>
        <v>1</v>
      </c>
      <c r="H589" s="25" t="str">
        <f t="shared" si="201"/>
        <v/>
      </c>
    </row>
    <row r="590" spans="1:9" ht="15" x14ac:dyDescent="0.25">
      <c r="B590" s="5" t="s">
        <v>150</v>
      </c>
      <c r="C590" s="42">
        <v>0</v>
      </c>
      <c r="D590" s="42">
        <v>0</v>
      </c>
      <c r="E590" s="27" t="str">
        <f t="shared" si="208"/>
        <v/>
      </c>
      <c r="F590" s="27" t="str">
        <f t="shared" si="209"/>
        <v/>
      </c>
      <c r="G590" s="35" t="str">
        <f t="shared" si="200"/>
        <v xml:space="preserve"> </v>
      </c>
      <c r="H590" s="25" t="str">
        <f t="shared" si="201"/>
        <v/>
      </c>
    </row>
    <row r="591" spans="1:9" ht="15" x14ac:dyDescent="0.25">
      <c r="B591" s="5" t="s">
        <v>151</v>
      </c>
      <c r="C591" s="42">
        <v>0</v>
      </c>
      <c r="D591" s="42">
        <v>1</v>
      </c>
      <c r="E591" s="27" t="str">
        <f t="shared" si="208"/>
        <v/>
      </c>
      <c r="F591" s="27">
        <f t="shared" si="209"/>
        <v>6.2421972534332086E-4</v>
      </c>
      <c r="G591" s="35">
        <f t="shared" si="200"/>
        <v>1</v>
      </c>
      <c r="H591" s="25" t="str">
        <f t="shared" si="201"/>
        <v/>
      </c>
    </row>
    <row r="592" spans="1:9" ht="15" x14ac:dyDescent="0.25">
      <c r="B592" s="5" t="s">
        <v>330</v>
      </c>
      <c r="C592" s="42">
        <v>6</v>
      </c>
      <c r="D592" s="42">
        <v>3</v>
      </c>
      <c r="E592" s="27">
        <f t="shared" si="208"/>
        <v>9.0090090090090089E-3</v>
      </c>
      <c r="F592" s="27">
        <f t="shared" si="209"/>
        <v>1.8726591760299626E-3</v>
      </c>
      <c r="G592" s="35">
        <f t="shared" si="200"/>
        <v>-0.5</v>
      </c>
      <c r="H592" s="25">
        <f t="shared" si="201"/>
        <v>-4.5045045045045045E-3</v>
      </c>
    </row>
    <row r="593" spans="2:8" ht="15" x14ac:dyDescent="0.25">
      <c r="B593" s="5" t="s">
        <v>331</v>
      </c>
      <c r="C593" s="42">
        <v>0</v>
      </c>
      <c r="D593" s="42">
        <v>2</v>
      </c>
      <c r="E593" s="27" t="str">
        <f t="shared" si="208"/>
        <v/>
      </c>
      <c r="F593" s="27">
        <f t="shared" si="209"/>
        <v>1.2484394506866417E-3</v>
      </c>
      <c r="G593" s="35">
        <f t="shared" si="200"/>
        <v>1</v>
      </c>
      <c r="H593" s="25" t="str">
        <f t="shared" si="201"/>
        <v/>
      </c>
    </row>
    <row r="594" spans="2:8" ht="15" x14ac:dyDescent="0.25">
      <c r="B594" s="5" t="s">
        <v>332</v>
      </c>
      <c r="C594" s="42">
        <v>1</v>
      </c>
      <c r="D594" s="42">
        <v>0</v>
      </c>
      <c r="E594" s="27">
        <f t="shared" si="208"/>
        <v>1.5015015015015015E-3</v>
      </c>
      <c r="F594" s="27" t="str">
        <f t="shared" si="209"/>
        <v/>
      </c>
      <c r="G594" s="35">
        <f t="shared" si="200"/>
        <v>-1</v>
      </c>
      <c r="H594" s="25">
        <f t="shared" si="201"/>
        <v>-1.5015015015015015E-3</v>
      </c>
    </row>
    <row r="595" spans="2:8" ht="15" x14ac:dyDescent="0.25">
      <c r="B595" s="5" t="s">
        <v>333</v>
      </c>
      <c r="C595" s="42">
        <v>7</v>
      </c>
      <c r="D595" s="42">
        <v>2</v>
      </c>
      <c r="E595" s="27">
        <f t="shared" si="208"/>
        <v>1.0510510510510511E-2</v>
      </c>
      <c r="F595" s="27">
        <f t="shared" si="209"/>
        <v>1.2484394506866417E-3</v>
      </c>
      <c r="G595" s="35">
        <f t="shared" si="200"/>
        <v>-0.7142857142857143</v>
      </c>
      <c r="H595" s="25">
        <f t="shared" si="201"/>
        <v>-7.5075075075075083E-3</v>
      </c>
    </row>
    <row r="596" spans="2:8" ht="15" x14ac:dyDescent="0.25">
      <c r="B596" s="5" t="s">
        <v>514</v>
      </c>
      <c r="C596" s="42">
        <v>12</v>
      </c>
      <c r="D596" s="42">
        <v>155</v>
      </c>
      <c r="E596" s="27">
        <f t="shared" si="208"/>
        <v>1.8018018018018018E-2</v>
      </c>
      <c r="F596" s="27">
        <f t="shared" si="209"/>
        <v>9.6754057428214732E-2</v>
      </c>
      <c r="G596" s="35">
        <f t="shared" si="200"/>
        <v>11.916666666666666</v>
      </c>
      <c r="H596" s="25">
        <f t="shared" si="201"/>
        <v>0.21471471471471471</v>
      </c>
    </row>
    <row r="597" spans="2:8" x14ac:dyDescent="0.2">
      <c r="B597" s="9" t="s">
        <v>383</v>
      </c>
    </row>
  </sheetData>
  <mergeCells count="33">
    <mergeCell ref="H167:H168"/>
    <mergeCell ref="E167:F167"/>
    <mergeCell ref="H568:H569"/>
    <mergeCell ref="G568:G569"/>
    <mergeCell ref="D4:H5"/>
    <mergeCell ref="E568:F568"/>
    <mergeCell ref="G16:G17"/>
    <mergeCell ref="H6:H7"/>
    <mergeCell ref="C16:D16"/>
    <mergeCell ref="E72:F72"/>
    <mergeCell ref="H16:H17"/>
    <mergeCell ref="G343:G344"/>
    <mergeCell ref="H343:H344"/>
    <mergeCell ref="G167:G168"/>
    <mergeCell ref="H72:H73"/>
    <mergeCell ref="C167:D167"/>
    <mergeCell ref="B16:B17"/>
    <mergeCell ref="E16:F16"/>
    <mergeCell ref="B568:B569"/>
    <mergeCell ref="C568:D568"/>
    <mergeCell ref="G72:G73"/>
    <mergeCell ref="C343:D343"/>
    <mergeCell ref="B343:B344"/>
    <mergeCell ref="E343:F343"/>
    <mergeCell ref="B167:B168"/>
    <mergeCell ref="B72:B73"/>
    <mergeCell ref="C72:D72"/>
    <mergeCell ref="D1:H1"/>
    <mergeCell ref="D2:H2"/>
    <mergeCell ref="B6:B7"/>
    <mergeCell ref="C6:D6"/>
    <mergeCell ref="E6:F6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2020-01-27T20:53:17Z</dcterms:modified>
</cp:coreProperties>
</file>